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10.wmf" ContentType="image/x-wmf"/>
  <Override PartName="/xl/media/image7.wmf" ContentType="image/x-wmf"/>
  <Override PartName="/xl/media/image11.wmf" ContentType="image/x-wmf"/>
  <Override PartName="/xl/media/image8.wmf" ContentType="image/x-wmf"/>
  <Override PartName="/xl/media/image9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lanation" sheetId="1" state="visible" r:id="rId3"/>
    <sheet name="SUMMARY" sheetId="2" state="visible" r:id="rId4"/>
    <sheet name="DCF" sheetId="3" state="visible" r:id="rId5"/>
    <sheet name="Efficient_Set" sheetId="4" state="visible" r:id="rId6"/>
    <sheet name="Report_100%_7.5IRR" sheetId="5" state="visible" r:id="rId7"/>
    <sheet name="SIMULATION_DATA" sheetId="6" state="visible" r:id="rId8"/>
    <sheet name="Base Data" sheetId="7" state="visible" r:id="rId9"/>
  </sheets>
  <definedNames>
    <definedName function="false" hidden="false" localSheetId="2" name="_xlnm.Print_Area" vbProcedure="false">DCF!$A$1:$J$55</definedName>
    <definedName function="false" hidden="false" localSheetId="3" name="_xlnm.Print_Area" vbProcedure="false">Efficient_Set!$N$1005:$R$1021</definedName>
    <definedName function="false" hidden="false" localSheetId="1" name="_xlnm.Print_Area" vbProcedure="false">SUMMARY!$A$1:$F$47</definedName>
    <definedName function="false" hidden="false" name="Depreciation" vbProcedure="false">#REF!</definedName>
    <definedName function="false" hidden="false" name="Final_Data" vbProcedure="false">#REF!</definedName>
    <definedName function="false" hidden="false" name="Goal_Seek" vbProcedure="false">#REF!</definedName>
    <definedName function="false" hidden="false" name="histogram" vbProcedure="false">"Chart 1"</definedName>
    <definedName function="false" hidden="false" name="Input_Area1" vbProcedure="false">#REF!</definedName>
    <definedName function="false" hidden="false" name="Operating_Costs" vbProcedure="false">#REF!</definedName>
    <definedName function="false" hidden="false" name="Risk_Free_Int_Rate" vbProcedure="false">#REF!</definedName>
    <definedName function="false" hidden="false" name="wrn_Cynet_1_" vbProcedure="false">{#N/A,#N/A,FALSE,"SUMMARY";#N/A,#N/A,FALSE,"DCF";#N/A,#N/A,FALSE,"RISK";#N/A,#N/A,FALSE,"REPORT"}</definedName>
    <definedName function="false" hidden="false" localSheetId="1" name="wrn_Cynet_1_" vbProcedure="false">{#N/A,#N/A,FALSE,"SUMMARY";#N/A,#N/A,FALSE,"DCF";#N/A,#N/A,FALSE,"RISK";#N/A,#N/A,FALSE,"REPORT"}</definedName>
    <definedName function="false" hidden="false" localSheetId="2" name="Depreciation" vbProcedure="false">DCF!$A$26:$J$26</definedName>
    <definedName function="false" hidden="false" localSheetId="2" name="Input_Area1" vbProcedure="false">DCF!$A$1:$J$25</definedName>
    <definedName function="false" hidden="false" localSheetId="2" name="Operating_Costs" vbProcedure="false">DCF!$A$30:$J$54</definedName>
    <definedName function="false" hidden="false" localSheetId="2" name="wrn_Cynet_1_" vbProcedure="false">{#N/A,#N/A,FALSE,"SUMMARY";#N/A,#N/A,FALSE,"DCF";#N/A,#N/A,FALSE,"RISK";#N/A,#N/A,FALSE,"REPORT"}</definedName>
    <definedName function="false" hidden="false" localSheetId="2" name="ZA0" vbProcedure="false">"Crystal Ball Data : Ver. 4.0.7"</definedName>
    <definedName function="false" hidden="false" localSheetId="2" name="ZA0A" vbProcedure="false">3+145</definedName>
    <definedName function="false" hidden="false" localSheetId="2" name="ZA0C" vbProcedure="false">0+0</definedName>
    <definedName function="false" hidden="false" localSheetId="2" name="ZA0D" vbProcedure="false">24+124</definedName>
    <definedName function="false" hidden="false" localSheetId="2" name="ZA0F" vbProcedure="false">6+118</definedName>
    <definedName function="false" hidden="false" localSheetId="2" name="ZA0T" vbProcedure="false">33892084+0</definedName>
    <definedName function="false" hidden="false" localSheetId="2" name="ZA101AA" vbProcedure="false">2+0.05+0.99+2+0.45+1+2+0.1+1.1+2+0.1+1.2+2+0.1+1.3+2+0.1+1.4+2+0.1+1.5+9</definedName>
    <definedName function="false" hidden="false" localSheetId="2" name="ZA143" vbProcedure="false">DCF!$E$32+"bOPSavyr1"+1+1251.9+1391+1530.1</definedName>
    <definedName function="false" hidden="false" localSheetId="2" name="ZA144" vbProcedure="false">DCF!$F$32+"bOPSavyr2"+1+1386.9+1541+1695.1</definedName>
    <definedName function="false" hidden="false" localSheetId="2" name="ZA145" vbProcedure="false">DCF!$G$32+"bOPSavyr3"+1+1585.8+1762+1938.2</definedName>
    <definedName function="false" hidden="false" localSheetId="2" name="ZD101" vbProcedure="false">DCF!$E$35+"Personnelyr1"+0+12+14+0</definedName>
    <definedName function="false" hidden="false" localSheetId="2" name="ZD102" vbProcedure="false">DCF!$F$35+"Personnelyr2"+0+9+12+0</definedName>
    <definedName function="false" hidden="false" localSheetId="2" name="ZD103" vbProcedure="false">DCF!$G$35+"Personnelyr3"+0+6+8+0</definedName>
    <definedName function="false" hidden="false" localSheetId="2" name="ZD104" vbProcedure="false">DCF!$E$36+"RemTravyr1"+0+3+4+0</definedName>
    <definedName function="false" hidden="false" localSheetId="2" name="ZD105" vbProcedure="false">DCF!$F$36+"RemTravyr2"+0+3+3+0</definedName>
    <definedName function="false" hidden="false" localSheetId="2" name="ZD106" vbProcedure="false">DCF!$G$36+"RemTravyr3"+0+2+2+0</definedName>
    <definedName function="false" hidden="false" localSheetId="2" name="ZD107" vbProcedure="false">DCF!$E$37+"Invyr1"+0+10+12+0</definedName>
    <definedName function="false" hidden="false" localSheetId="2" name="ZD108" vbProcedure="false">DCF!$F$37+"Invyr2"+0+8+10+0</definedName>
    <definedName function="false" hidden="false" localSheetId="2" name="ZD109" vbProcedure="false">DCF!$G$37+"Invyr3"+0+5+7+0</definedName>
    <definedName function="false" hidden="false" localSheetId="2" name="ZD110" vbProcedure="false">DCF!$E$38+"7x24yr1"+0+3+4+0</definedName>
    <definedName function="false" hidden="false" localSheetId="2" name="ZD111" vbProcedure="false">DCF!$F$38+"7x24yr2"+0+3+3+0</definedName>
    <definedName function="false" hidden="false" localSheetId="2" name="ZD112" vbProcedure="false">DCF!$G$38+"7x24yr3"+0+2+2+0</definedName>
    <definedName function="false" hidden="false" localSheetId="2" name="ZD113" vbProcedure="false">DCF!$E$39+"SoftwareUpyr1"+0+7+8+0</definedName>
    <definedName function="false" hidden="false" localSheetId="2" name="ZD114" vbProcedure="false">DCF!$F$39+"SoftwareUpyr2"+0+5+7+0</definedName>
    <definedName function="false" hidden="false" localSheetId="2" name="ZD115" vbProcedure="false">DCF!$G$39+"SoftwareUpyr3"+0+4+4+0</definedName>
    <definedName function="false" hidden="false" localSheetId="2" name="ZD116" vbProcedure="false">DCF!$E$40+"CommCostsyr1"+0+109+133+0</definedName>
    <definedName function="false" hidden="false" localSheetId="2" name="ZD117" vbProcedure="false">DCF!$F$40+"CommCostsyr2"+0+88+108+0</definedName>
    <definedName function="false" hidden="false" localSheetId="2" name="ZD118" vbProcedure="false">DCF!$G$40+"CommCostsyr3"+0+59+72+0</definedName>
    <definedName function="false" hidden="false" localSheetId="2" name="ZD119" vbProcedure="false">DCF!$E$41+"SuppMaintyr1"+0+589+720+0</definedName>
    <definedName function="false" hidden="false" localSheetId="2" name="ZD120" vbProcedure="false">DCF!$F$41+"SuppMaintyr2"+0+478+584+0</definedName>
    <definedName function="false" hidden="false" localSheetId="2" name="ZD121" vbProcedure="false">DCF!$G$41+"SuppMaintyr3"+0+318+389+0</definedName>
    <definedName function="false" hidden="false" localSheetId="2" name="ZD122" vbProcedure="false">DCF!$E$42+"Cynetyr1"+0+411+502+0</definedName>
    <definedName function="false" hidden="false" localSheetId="2" name="ZD123" vbProcedure="false">DCF!$F$42+"Cynetyr2"+0+456+558+0</definedName>
    <definedName function="false" hidden="false" localSheetId="2" name="ZD124" vbProcedure="false">DCF!$G$42+"Cynetyr3"+0+521+637+0</definedName>
    <definedName function="false" hidden="false" localSheetId="2" name="ZF102" vbProcedure="false">DCF!$E$54+"Cash Flow 1"+"$"+33+33+953+87+62+373+521+4+3+"-"+"+"+2.6+50+2</definedName>
    <definedName function="false" hidden="false" localSheetId="2" name="ZF103" vbProcedure="false">DCF!$F$54+"Cash Flow 2"+"$"+33+33+937+102+84+388+543+4+3+"-"+"+"+2.6+50+2</definedName>
    <definedName function="false" hidden="false" localSheetId="2" name="ZF104" vbProcedure="false">DCF!$G$54+"Cash Flow 3"+"$"+33+33+937+117+106+403+565+4+3+"-"+"+"+2.6+50+2</definedName>
    <definedName function="false" hidden="false" localSheetId="2" name="ZF108" vbProcedure="false">DCF!$G$28+"NPV at 8.6%"+""+33+33+425+177+194+463+653+4+3+"-"+"+"+2.6+50+2</definedName>
    <definedName function="false" hidden="false" localSheetId="2" name="ZF117" vbProcedure="false">DCF!$D$54+"Cash Flow 0"+"$"+33+33+937+213+220+499+679+4+3+"-"+"+"+2.6+50+2</definedName>
    <definedName function="false" hidden="false" localSheetId="2" name="ZF118" vbProcedure="false">DCF!$C$28+"IRR"+"%"+261+261+443+57+18+343+477+4+3+"-"+"+"+2.6+50+18</definedName>
    <definedName function="false" hidden="false" localSheetId="3" name="Final_Data" vbProcedure="false">Efficient_Set!$N$1005:$R$1020</definedName>
    <definedName function="false" hidden="false" localSheetId="3" name="Goal_Seek" vbProcedure="false">Efficient_Set!$R$1018</definedName>
    <definedName function="false" hidden="false" localSheetId="3" name="Risk_Free_Int_Rate" vbProcedure="false">Efficient_Set!$C$1008:$M$1008</definedName>
    <definedName function="false" hidden="false" localSheetId="3" name="wrn_Cynet_1_" vbProcedure="false">{#N/A,#N/A,FALSE,"SUMMARY";#N/A,#N/A,FALSE,"DCF";#N/A,#N/A,FALSE,"RISK";#N/A,#N/A,FALSE,"REPORT"}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sz val="10"/>
            <color rgb="FF000000"/>
            <rFont val="Tahoma"/>
            <family val="0"/>
          </rPr>
          <t xml:space="preserve">Forecast: IRR
Units: 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1</xdr:rowOff>
              </xdr:from>
              <xdr:to>
                <xdr:col>5</xdr:col>
                <xdr:colOff>10</xdr:colOff>
                <xdr:row>30</xdr:row>
                <xdr:rowOff>17</xdr:rowOff>
              </xdr:to>
            </anchor>
          </commentPr>
        </mc:Choice>
        <mc:Fallback/>
      </mc:AlternateContent>
    </comment>
    <comment ref="D54" authorId="0">
      <text>
        <r>
          <rPr>
            <sz val="10"/>
            <color rgb="FF000000"/>
            <rFont val="Tahoma"/>
            <family val="0"/>
          </rPr>
          <t xml:space="preserve">Forecast: Cash Flow 0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52</xdr:row>
                <xdr:rowOff>12</xdr:rowOff>
              </xdr:from>
              <xdr:to>
                <xdr:col>6</xdr:col>
                <xdr:colOff>10</xdr:colOff>
                <xdr:row>57</xdr:row>
                <xdr:rowOff>9</xdr:rowOff>
              </xdr:to>
            </anchor>
          </commentPr>
        </mc:Choice>
        <mc:Fallback/>
      </mc:AlternateContent>
    </comment>
    <comment ref="E32" authorId="0">
      <text>
        <r>
          <rPr>
            <sz val="10"/>
            <color rgb="FF000000"/>
            <rFont val="Tahoma"/>
            <family val="0"/>
          </rPr>
          <t xml:space="preserve">Assumption: OPSavyr1
Triangular distribution
   Minimum 1252
   Likeliest 1391
   Maximum 1530
Selected range is 
   from  1252 to  1530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30</xdr:row>
                <xdr:rowOff>10</xdr:rowOff>
              </xdr:from>
              <xdr:to>
                <xdr:col>7</xdr:col>
                <xdr:colOff>10</xdr:colOff>
                <xdr:row>35</xdr:row>
                <xdr:rowOff>10</xdr:rowOff>
              </xdr:to>
            </anchor>
          </commentPr>
        </mc:Choice>
        <mc:Fallback/>
      </mc:AlternateContent>
    </comment>
    <comment ref="E35" authorId="0">
      <text>
        <r>
          <rPr>
            <sz val="10"/>
            <color rgb="FF000000"/>
            <rFont val="Tahoma"/>
            <family val="0"/>
          </rPr>
          <t xml:space="preserve">Decision Variable: Personnelyr1
Minimum 12
Maximum 14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</xdr:row>
                <xdr:rowOff>10</xdr:rowOff>
              </xdr:from>
              <xdr:to>
                <xdr:col>7</xdr:col>
                <xdr:colOff>10</xdr:colOff>
                <xdr:row>38</xdr:row>
                <xdr:rowOff>13</xdr:rowOff>
              </xdr:to>
            </anchor>
          </commentPr>
        </mc:Choice>
        <mc:Fallback/>
      </mc:AlternateContent>
    </comment>
    <comment ref="E36" authorId="0">
      <text>
        <r>
          <rPr>
            <sz val="10"/>
            <color rgb="FF000000"/>
            <rFont val="Tahoma"/>
            <family val="0"/>
          </rPr>
          <t xml:space="preserve">Decision Variable: RemTravyr1
Minimum 3
Maximum 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</xdr:row>
                <xdr:rowOff>9</xdr:rowOff>
              </xdr:from>
              <xdr:to>
                <xdr:col>7</xdr:col>
                <xdr:colOff>10</xdr:colOff>
                <xdr:row>39</xdr:row>
                <xdr:rowOff>13</xdr:rowOff>
              </xdr:to>
            </anchor>
          </commentPr>
        </mc:Choice>
        <mc:Fallback/>
      </mc:AlternateContent>
    </comment>
    <comment ref="E37" authorId="0">
      <text>
        <r>
          <rPr>
            <sz val="10"/>
            <color rgb="FF000000"/>
            <rFont val="Tahoma"/>
            <family val="0"/>
          </rPr>
          <t xml:space="preserve">Decision Variable: Invyr1
Minimum 10
Maximum 12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9</xdr:rowOff>
              </xdr:from>
              <xdr:to>
                <xdr:col>7</xdr:col>
                <xdr:colOff>10</xdr:colOff>
                <xdr:row>40</xdr:row>
                <xdr:rowOff>13</xdr:rowOff>
              </xdr:to>
            </anchor>
          </commentPr>
        </mc:Choice>
        <mc:Fallback/>
      </mc:AlternateContent>
    </comment>
    <comment ref="E38" authorId="0">
      <text>
        <r>
          <rPr>
            <sz val="10"/>
            <color rgb="FF000000"/>
            <rFont val="Tahoma"/>
            <family val="0"/>
          </rPr>
          <t xml:space="preserve">Decision Variable: 7x24yr1
Minimum 3
Maximum 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36</xdr:row>
                <xdr:rowOff>9</xdr:rowOff>
              </xdr:from>
              <xdr:to>
                <xdr:col>7</xdr:col>
                <xdr:colOff>10</xdr:colOff>
                <xdr:row>41</xdr:row>
                <xdr:rowOff>13</xdr:rowOff>
              </xdr:to>
            </anchor>
          </commentPr>
        </mc:Choice>
        <mc:Fallback/>
      </mc:AlternateContent>
    </comment>
    <comment ref="E39" authorId="0">
      <text>
        <r>
          <rPr>
            <sz val="10"/>
            <color rgb="FF000000"/>
            <rFont val="Tahoma"/>
            <family val="0"/>
          </rPr>
          <t xml:space="preserve">Decision Variable: SoftwareUpyr1
Minimum 7
Maximum 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37</xdr:row>
                <xdr:rowOff>9</xdr:rowOff>
              </xdr:from>
              <xdr:to>
                <xdr:col>7</xdr:col>
                <xdr:colOff>10</xdr:colOff>
                <xdr:row>42</xdr:row>
                <xdr:rowOff>13</xdr:rowOff>
              </xdr:to>
            </anchor>
          </commentPr>
        </mc:Choice>
        <mc:Fallback/>
      </mc:AlternateContent>
    </comment>
    <comment ref="E40" authorId="0">
      <text>
        <r>
          <rPr>
            <sz val="10"/>
            <color rgb="FF000000"/>
            <rFont val="Tahoma"/>
            <family val="0"/>
          </rPr>
          <t xml:space="preserve">Decision Variable: CommCostsyr1
Minimum 109
Maximum 133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</xdr:row>
                <xdr:rowOff>9</xdr:rowOff>
              </xdr:from>
              <xdr:to>
                <xdr:col>7</xdr:col>
                <xdr:colOff>10</xdr:colOff>
                <xdr:row>43</xdr:row>
                <xdr:rowOff>13</xdr:rowOff>
              </xdr:to>
            </anchor>
          </commentPr>
        </mc:Choice>
        <mc:Fallback/>
      </mc:AlternateContent>
    </comment>
    <comment ref="E41" authorId="0">
      <text>
        <r>
          <rPr>
            <sz val="10"/>
            <color rgb="FF000000"/>
            <rFont val="Tahoma"/>
            <family val="0"/>
          </rPr>
          <t xml:space="preserve">Decision Variable: SuppMaintyr1
Minimum 589
Maximum 720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39</xdr:row>
                <xdr:rowOff>9</xdr:rowOff>
              </xdr:from>
              <xdr:to>
                <xdr:col>7</xdr:col>
                <xdr:colOff>10</xdr:colOff>
                <xdr:row>44</xdr:row>
                <xdr:rowOff>13</xdr:rowOff>
              </xdr:to>
            </anchor>
          </commentPr>
        </mc:Choice>
        <mc:Fallback/>
      </mc:AlternateContent>
    </comment>
    <comment ref="E42" authorId="0">
      <text>
        <r>
          <rPr>
            <sz val="10"/>
            <color rgb="FF000000"/>
            <rFont val="Tahoma"/>
            <family val="0"/>
          </rPr>
          <t xml:space="preserve">Decision Variable: Cynetyr1
Minimum 411
Maximum 502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40</xdr:row>
                <xdr:rowOff>9</xdr:rowOff>
              </xdr:from>
              <xdr:to>
                <xdr:col>7</xdr:col>
                <xdr:colOff>10</xdr:colOff>
                <xdr:row>45</xdr:row>
                <xdr:rowOff>13</xdr:rowOff>
              </xdr:to>
            </anchor>
          </commentPr>
        </mc:Choice>
        <mc:Fallback/>
      </mc:AlternateContent>
    </comment>
    <comment ref="E54" authorId="0">
      <text>
        <r>
          <rPr>
            <sz val="10"/>
            <color rgb="FF000000"/>
            <rFont val="Tahoma"/>
            <family val="0"/>
          </rPr>
          <t xml:space="preserve">Forecast: Cash Flow 1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52</xdr:row>
                <xdr:rowOff>12</xdr:rowOff>
              </xdr:from>
              <xdr:to>
                <xdr:col>7</xdr:col>
                <xdr:colOff>10</xdr:colOff>
                <xdr:row>57</xdr:row>
                <xdr:rowOff>9</xdr:rowOff>
              </xdr:to>
            </anchor>
          </commentPr>
        </mc:Choice>
        <mc:Fallback/>
      </mc:AlternateContent>
    </comment>
    <comment ref="F32" authorId="0">
      <text>
        <r>
          <rPr>
            <sz val="10"/>
            <color rgb="FF000000"/>
            <rFont val="Tahoma"/>
            <family val="0"/>
          </rPr>
          <t xml:space="preserve">Assumption: OPSavyr2
Triangular distribution
   Minimum 1387
   Likeliest 1541
   Maximum 1695
Selected range is 
   from  1387 to  1695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</xdr:row>
                <xdr:rowOff>10</xdr:rowOff>
              </xdr:from>
              <xdr:to>
                <xdr:col>8</xdr:col>
                <xdr:colOff>10</xdr:colOff>
                <xdr:row>35</xdr:row>
                <xdr:rowOff>10</xdr:rowOff>
              </xdr:to>
            </anchor>
          </commentPr>
        </mc:Choice>
        <mc:Fallback/>
      </mc:AlternateContent>
    </comment>
    <comment ref="F35" authorId="0">
      <text>
        <r>
          <rPr>
            <sz val="10"/>
            <color rgb="FF000000"/>
            <rFont val="Tahoma"/>
            <family val="0"/>
          </rPr>
          <t xml:space="preserve">Decision Variable: Personnelyr2
Minimum 9
Maximum 12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</xdr:row>
                <xdr:rowOff>10</xdr:rowOff>
              </xdr:from>
              <xdr:to>
                <xdr:col>8</xdr:col>
                <xdr:colOff>10</xdr:colOff>
                <xdr:row>38</xdr:row>
                <xdr:rowOff>13</xdr:rowOff>
              </xdr:to>
            </anchor>
          </commentPr>
        </mc:Choice>
        <mc:Fallback/>
      </mc:AlternateContent>
    </comment>
    <comment ref="F36" authorId="0">
      <text>
        <r>
          <rPr>
            <sz val="10"/>
            <color rgb="FF000000"/>
            <rFont val="Tahoma"/>
            <family val="0"/>
          </rPr>
          <t xml:space="preserve">Decision Variable: RemTravyr2
Minimum 3
Maximum 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</xdr:row>
                <xdr:rowOff>9</xdr:rowOff>
              </xdr:from>
              <xdr:to>
                <xdr:col>8</xdr:col>
                <xdr:colOff>10</xdr:colOff>
                <xdr:row>39</xdr:row>
                <xdr:rowOff>13</xdr:rowOff>
              </xdr:to>
            </anchor>
          </commentPr>
        </mc:Choice>
        <mc:Fallback/>
      </mc:AlternateContent>
    </comment>
    <comment ref="F37" authorId="0">
      <text>
        <r>
          <rPr>
            <sz val="10"/>
            <color rgb="FF000000"/>
            <rFont val="Tahoma"/>
            <family val="0"/>
          </rPr>
          <t xml:space="preserve">Decision Variable: Invyr2
Minimum 8
Maximum 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</xdr:row>
                <xdr:rowOff>9</xdr:rowOff>
              </xdr:from>
              <xdr:to>
                <xdr:col>8</xdr:col>
                <xdr:colOff>10</xdr:colOff>
                <xdr:row>40</xdr:row>
                <xdr:rowOff>13</xdr:rowOff>
              </xdr:to>
            </anchor>
          </commentPr>
        </mc:Choice>
        <mc:Fallback/>
      </mc:AlternateContent>
    </comment>
    <comment ref="F38" authorId="0">
      <text>
        <r>
          <rPr>
            <sz val="10"/>
            <color rgb="FF000000"/>
            <rFont val="Tahoma"/>
            <family val="0"/>
          </rPr>
          <t xml:space="preserve">Decision Variable: 7x24yr2
Minimum 3
Maximum 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36</xdr:row>
                <xdr:rowOff>9</xdr:rowOff>
              </xdr:from>
              <xdr:to>
                <xdr:col>8</xdr:col>
                <xdr:colOff>10</xdr:colOff>
                <xdr:row>41</xdr:row>
                <xdr:rowOff>13</xdr:rowOff>
              </xdr:to>
            </anchor>
          </commentPr>
        </mc:Choice>
        <mc:Fallback/>
      </mc:AlternateContent>
    </comment>
    <comment ref="F39" authorId="0">
      <text>
        <r>
          <rPr>
            <sz val="10"/>
            <color rgb="FF000000"/>
            <rFont val="Tahoma"/>
            <family val="0"/>
          </rPr>
          <t xml:space="preserve">Decision Variable: SoftwareUpyr2
Minimum 5
Maximum 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</xdr:row>
                <xdr:rowOff>9</xdr:rowOff>
              </xdr:from>
              <xdr:to>
                <xdr:col>8</xdr:col>
                <xdr:colOff>10</xdr:colOff>
                <xdr:row>42</xdr:row>
                <xdr:rowOff>13</xdr:rowOff>
              </xdr:to>
            </anchor>
          </commentPr>
        </mc:Choice>
        <mc:Fallback/>
      </mc:AlternateContent>
    </comment>
    <comment ref="F40" authorId="0">
      <text>
        <r>
          <rPr>
            <sz val="10"/>
            <color rgb="FF000000"/>
            <rFont val="Tahoma"/>
            <family val="0"/>
          </rPr>
          <t xml:space="preserve">Decision Variable: CommCostsyr2
Minimum 88
Maximum 108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9</xdr:rowOff>
              </xdr:from>
              <xdr:to>
                <xdr:col>8</xdr:col>
                <xdr:colOff>10</xdr:colOff>
                <xdr:row>43</xdr:row>
                <xdr:rowOff>13</xdr:rowOff>
              </xdr:to>
            </anchor>
          </commentPr>
        </mc:Choice>
        <mc:Fallback/>
      </mc:AlternateContent>
    </comment>
    <comment ref="F41" authorId="0">
      <text>
        <r>
          <rPr>
            <sz val="10"/>
            <color rgb="FF000000"/>
            <rFont val="Tahoma"/>
            <family val="0"/>
          </rPr>
          <t xml:space="preserve">Decision Variable: SuppMaintyr2
Minimum 478
Maximum 584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</xdr:row>
                <xdr:rowOff>9</xdr:rowOff>
              </xdr:from>
              <xdr:to>
                <xdr:col>8</xdr:col>
                <xdr:colOff>10</xdr:colOff>
                <xdr:row>44</xdr:row>
                <xdr:rowOff>13</xdr:rowOff>
              </xdr:to>
            </anchor>
          </commentPr>
        </mc:Choice>
        <mc:Fallback/>
      </mc:AlternateContent>
    </comment>
    <comment ref="F42" authorId="0">
      <text>
        <r>
          <rPr>
            <sz val="10"/>
            <color rgb="FF000000"/>
            <rFont val="Tahoma"/>
            <family val="0"/>
          </rPr>
          <t xml:space="preserve">Decision Variable: Cynetyr2
Minimum 456
Maximum 558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</xdr:row>
                <xdr:rowOff>9</xdr:rowOff>
              </xdr:from>
              <xdr:to>
                <xdr:col>8</xdr:col>
                <xdr:colOff>10</xdr:colOff>
                <xdr:row>45</xdr:row>
                <xdr:rowOff>13</xdr:rowOff>
              </xdr:to>
            </anchor>
          </commentPr>
        </mc:Choice>
        <mc:Fallback/>
      </mc:AlternateContent>
    </comment>
    <comment ref="F54" authorId="0">
      <text>
        <r>
          <rPr>
            <sz val="10"/>
            <color rgb="FF000000"/>
            <rFont val="Tahoma"/>
            <family val="0"/>
          </rPr>
          <t xml:space="preserve">Forecast: Cash Flow 2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12</xdr:rowOff>
              </xdr:from>
              <xdr:to>
                <xdr:col>8</xdr:col>
                <xdr:colOff>10</xdr:colOff>
                <xdr:row>57</xdr:row>
                <xdr:rowOff>9</xdr:rowOff>
              </xdr:to>
            </anchor>
          </commentPr>
        </mc:Choice>
        <mc:Fallback/>
      </mc:AlternateContent>
    </comment>
    <comment ref="G28" authorId="0">
      <text>
        <r>
          <rPr>
            <sz val="10"/>
            <color rgb="FF000000"/>
            <rFont val="Tahoma"/>
            <family val="0"/>
          </rPr>
          <t xml:space="preserve">Forecast: NPV at 8.6%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26</xdr:row>
                <xdr:rowOff>2</xdr:rowOff>
              </xdr:from>
              <xdr:to>
                <xdr:col>9</xdr:col>
                <xdr:colOff>10</xdr:colOff>
                <xdr:row>30</xdr:row>
                <xdr:rowOff>3</xdr:rowOff>
              </xdr:to>
            </anchor>
          </commentPr>
        </mc:Choice>
        <mc:Fallback/>
      </mc:AlternateContent>
    </comment>
    <comment ref="G32" authorId="0">
      <text>
        <r>
          <rPr>
            <sz val="10"/>
            <color rgb="FF000000"/>
            <rFont val="Tahoma"/>
            <family val="0"/>
          </rPr>
          <t xml:space="preserve">Assumption: OPSavyr3
Triangular distribution
   Minimum 1586
   Likeliest 1762
   Maximum 1938
Selected range is 
   from  1586 to  1938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30</xdr:row>
                <xdr:rowOff>10</xdr:rowOff>
              </xdr:from>
              <xdr:to>
                <xdr:col>9</xdr:col>
                <xdr:colOff>10</xdr:colOff>
                <xdr:row>35</xdr:row>
                <xdr:rowOff>10</xdr:rowOff>
              </xdr:to>
            </anchor>
          </commentPr>
        </mc:Choice>
        <mc:Fallback/>
      </mc:AlternateContent>
    </comment>
    <comment ref="G35" authorId="0">
      <text>
        <r>
          <rPr>
            <sz val="10"/>
            <color rgb="FF000000"/>
            <rFont val="Tahoma"/>
            <family val="0"/>
          </rPr>
          <t xml:space="preserve">Decision Variable: Personnelyr3
Minimum 6
Maximum 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33</xdr:row>
                <xdr:rowOff>10</xdr:rowOff>
              </xdr:from>
              <xdr:to>
                <xdr:col>9</xdr:col>
                <xdr:colOff>10</xdr:colOff>
                <xdr:row>38</xdr:row>
                <xdr:rowOff>13</xdr:rowOff>
              </xdr:to>
            </anchor>
          </commentPr>
        </mc:Choice>
        <mc:Fallback/>
      </mc:AlternateContent>
    </comment>
    <comment ref="G36" authorId="0">
      <text>
        <r>
          <rPr>
            <sz val="10"/>
            <color rgb="FF000000"/>
            <rFont val="Tahoma"/>
            <family val="0"/>
          </rPr>
          <t xml:space="preserve">Decision Variable: RemTravyr3
Minimum 2
Maximum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34</xdr:row>
                <xdr:rowOff>9</xdr:rowOff>
              </xdr:from>
              <xdr:to>
                <xdr:col>9</xdr:col>
                <xdr:colOff>10</xdr:colOff>
                <xdr:row>39</xdr:row>
                <xdr:rowOff>13</xdr:rowOff>
              </xdr:to>
            </anchor>
          </commentPr>
        </mc:Choice>
        <mc:Fallback/>
      </mc:AlternateContent>
    </comment>
    <comment ref="G37" authorId="0">
      <text>
        <r>
          <rPr>
            <sz val="10"/>
            <color rgb="FF000000"/>
            <rFont val="Tahoma"/>
            <family val="0"/>
          </rPr>
          <t xml:space="preserve">Decision Variable: Invyr3
Minimum 5
Maximum 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35</xdr:row>
                <xdr:rowOff>9</xdr:rowOff>
              </xdr:from>
              <xdr:to>
                <xdr:col>9</xdr:col>
                <xdr:colOff>10</xdr:colOff>
                <xdr:row>40</xdr:row>
                <xdr:rowOff>13</xdr:rowOff>
              </xdr:to>
            </anchor>
          </commentPr>
        </mc:Choice>
        <mc:Fallback/>
      </mc:AlternateContent>
    </comment>
    <comment ref="G38" authorId="0">
      <text>
        <r>
          <rPr>
            <sz val="10"/>
            <color rgb="FF000000"/>
            <rFont val="Tahoma"/>
            <family val="0"/>
          </rPr>
          <t xml:space="preserve">Decision Variable: 7x24yr3
Minimum 2
Maximum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36</xdr:row>
                <xdr:rowOff>9</xdr:rowOff>
              </xdr:from>
              <xdr:to>
                <xdr:col>9</xdr:col>
                <xdr:colOff>10</xdr:colOff>
                <xdr:row>41</xdr:row>
                <xdr:rowOff>13</xdr:rowOff>
              </xdr:to>
            </anchor>
          </commentPr>
        </mc:Choice>
        <mc:Fallback/>
      </mc:AlternateContent>
    </comment>
    <comment ref="G39" authorId="0">
      <text>
        <r>
          <rPr>
            <sz val="10"/>
            <color rgb="FF000000"/>
            <rFont val="Tahoma"/>
            <family val="0"/>
          </rPr>
          <t xml:space="preserve">Decision Variable: SoftwareUpyr3
Minimum 4
Maximum 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37</xdr:row>
                <xdr:rowOff>9</xdr:rowOff>
              </xdr:from>
              <xdr:to>
                <xdr:col>9</xdr:col>
                <xdr:colOff>10</xdr:colOff>
                <xdr:row>42</xdr:row>
                <xdr:rowOff>13</xdr:rowOff>
              </xdr:to>
            </anchor>
          </commentPr>
        </mc:Choice>
        <mc:Fallback/>
      </mc:AlternateContent>
    </comment>
    <comment ref="G40" authorId="0">
      <text>
        <r>
          <rPr>
            <sz val="10"/>
            <color rgb="FF000000"/>
            <rFont val="Tahoma"/>
            <family val="0"/>
          </rPr>
          <t xml:space="preserve">Decision Variable: CommCostsyr3
Minimum 59
Maximum 72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38</xdr:row>
                <xdr:rowOff>9</xdr:rowOff>
              </xdr:from>
              <xdr:to>
                <xdr:col>9</xdr:col>
                <xdr:colOff>10</xdr:colOff>
                <xdr:row>43</xdr:row>
                <xdr:rowOff>13</xdr:rowOff>
              </xdr:to>
            </anchor>
          </commentPr>
        </mc:Choice>
        <mc:Fallback/>
      </mc:AlternateContent>
    </comment>
    <comment ref="G41" authorId="0">
      <text>
        <r>
          <rPr>
            <sz val="10"/>
            <color rgb="FF000000"/>
            <rFont val="Tahoma"/>
            <family val="0"/>
          </rPr>
          <t xml:space="preserve">Decision Variable: SuppMaintyr3
Minimum 318
Maximum 389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39</xdr:row>
                <xdr:rowOff>9</xdr:rowOff>
              </xdr:from>
              <xdr:to>
                <xdr:col>9</xdr:col>
                <xdr:colOff>10</xdr:colOff>
                <xdr:row>44</xdr:row>
                <xdr:rowOff>13</xdr:rowOff>
              </xdr:to>
            </anchor>
          </commentPr>
        </mc:Choice>
        <mc:Fallback/>
      </mc:AlternateContent>
    </comment>
    <comment ref="G42" authorId="0">
      <text>
        <r>
          <rPr>
            <sz val="10"/>
            <color rgb="FF000000"/>
            <rFont val="Tahoma"/>
            <family val="0"/>
          </rPr>
          <t xml:space="preserve">Decision Variable: Cynetyr3
Minimum 521
Maximum 637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40</xdr:row>
                <xdr:rowOff>9</xdr:rowOff>
              </xdr:from>
              <xdr:to>
                <xdr:col>9</xdr:col>
                <xdr:colOff>10</xdr:colOff>
                <xdr:row>45</xdr:row>
                <xdr:rowOff>13</xdr:rowOff>
              </xdr:to>
            </anchor>
          </commentPr>
        </mc:Choice>
        <mc:Fallback/>
      </mc:AlternateContent>
    </comment>
    <comment ref="G54" authorId="0">
      <text>
        <r>
          <rPr>
            <sz val="10"/>
            <color rgb="FF000000"/>
            <rFont val="Tahoma"/>
            <family val="0"/>
          </rPr>
          <t xml:space="preserve">Forecast: Cash Flow 3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52</xdr:row>
                <xdr:rowOff>12</xdr:rowOff>
              </xdr:from>
              <xdr:to>
                <xdr:col>9</xdr:col>
                <xdr:colOff>10</xdr:colOff>
                <xdr:row>57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Risk Free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0</xdr:row>
                <xdr:rowOff>2</xdr:rowOff>
              </xdr:from>
              <xdr:to>
                <xdr:col>17</xdr:col>
                <xdr:colOff>-79</xdr:colOff>
                <xdr:row>2</xdr:row>
                <xdr:rowOff>13</xdr:rowOff>
              </xdr:to>
            </anchor>
          </commentPr>
        </mc:Choice>
        <mc:Fallback/>
      </mc:AlternateContent>
    </comment>
    <comment ref="Q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Risk Adjusted Discount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0</xdr:row>
                <xdr:rowOff>2</xdr:rowOff>
              </xdr:from>
              <xdr:to>
                <xdr:col>18</xdr:col>
                <xdr:colOff>66</xdr:colOff>
                <xdr:row>3</xdr:row>
                <xdr:rowOff>2</xdr:rowOff>
              </xdr:to>
            </anchor>
          </commentPr>
        </mc:Choice>
        <mc:Fallback/>
      </mc:AlternateContent>
    </comment>
    <comment ref="R1018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Do goal seek here to make 1020 zero before each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1016</xdr:row>
                <xdr:rowOff>6</xdr:rowOff>
              </xdr:from>
              <xdr:to>
                <xdr:col>19</xdr:col>
                <xdr:colOff>61</xdr:colOff>
                <xdr:row>1020</xdr:row>
                <xdr:rowOff>12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Capital Expenditure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0</xdr:row>
                <xdr:rowOff>2</xdr:rowOff>
              </xdr:from>
              <xdr:to>
                <xdr:col>22</xdr:col>
                <xdr:colOff>33</xdr:colOff>
                <xdr:row>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<sst xmlns="http://schemas.openxmlformats.org/spreadsheetml/2006/main" count="450" uniqueCount="254">
  <si>
    <t xml:space="preserve">This workbook primarily attempts to forecast the Internal Rate of Return (IRR), Risk Adjusted Rate of Return (RAROC), and</t>
  </si>
  <si>
    <t xml:space="preserve">the Net Present Value (NPV) of the cash flows using Monte Carlo analysis to simulate the efficient set of asset portfolios.</t>
  </si>
  <si>
    <t xml:space="preserve">It must be noted that this is a variation on the Capital Asset Pricing Model (CAPM) and lacks empirical validity as stated</t>
  </si>
  <si>
    <t xml:space="preserve">by it's developer Nobel Prize Winner William F. Sharpe. Values are capitalized based on interpretation of Enron Networks </t>
  </si>
  <si>
    <t xml:space="preserve">capitalization policy.</t>
  </si>
  <si>
    <t xml:space="preserve">Definitions:</t>
  </si>
  <si>
    <t xml:space="preserve">IRR - The discount rate which equates the present value of the project's expected cash inflows to the present value of the project's </t>
  </si>
  <si>
    <t xml:space="preserve">expected costs, or equivalently, forces the NPV to zero.</t>
  </si>
  <si>
    <t xml:space="preserve">RAROC - The mean of efficient set NPVs divided by the same value minus the .05th percentile of the efficient set NPVs</t>
  </si>
  <si>
    <t xml:space="preserve">NPV - The present value of future cashflows discounted @ a specified interest rate</t>
  </si>
  <si>
    <t xml:space="preserve">Explanation:</t>
  </si>
  <si>
    <t xml:space="preserve">The return on capital expenditures is calculated based on the discounted value of project benefits less costs incurred</t>
  </si>
  <si>
    <t xml:space="preserve">over three years. All expenses are assumed to have a Normal Distribution.</t>
  </si>
  <si>
    <t xml:space="preserve">Savings are presumed to have a triangular distribution.</t>
  </si>
  <si>
    <t xml:space="preserve">Specifics:</t>
  </si>
  <si>
    <t xml:space="preserve">This model was developed to determine the ROI of our deploying a new fax solution developed by CYNET Inc.</t>
  </si>
  <si>
    <t xml:space="preserve">The "Summary" tab synopsizes the "Efficient Sets" tab.</t>
  </si>
  <si>
    <t xml:space="preserve">The "DCF" tab has the detail behind values used in the simulation.</t>
  </si>
  <si>
    <t xml:space="preserve">The "Efficient Sets" tab has the summary of the data generated by the simulation.</t>
  </si>
  <si>
    <t xml:space="preserve">The "Report" tab has a formal representation of the simulation.</t>
  </si>
  <si>
    <t xml:space="preserve">Risk Analysis Summary</t>
  </si>
  <si>
    <t xml:space="preserve">$000</t>
  </si>
  <si>
    <t xml:space="preserve">Risk Free</t>
  </si>
  <si>
    <t xml:space="preserve">Risk Adjusted</t>
  </si>
  <si>
    <t xml:space="preserve">Total Project Cost</t>
  </si>
  <si>
    <t xml:space="preserve">Discount Rate</t>
  </si>
  <si>
    <t xml:space="preserve">Capital Required</t>
  </si>
  <si>
    <t xml:space="preserve">Mean NPV</t>
  </si>
  <si>
    <t xml:space="preserve">Begin</t>
  </si>
  <si>
    <t xml:space="preserve">NPV Percentiles</t>
  </si>
  <si>
    <t xml:space="preserve">Complete</t>
  </si>
  <si>
    <t xml:space="preserve">Exposure(P5)</t>
  </si>
  <si>
    <t xml:space="preserve">Project Term</t>
  </si>
  <si>
    <t xml:space="preserve">Exposure(P10)</t>
  </si>
  <si>
    <t xml:space="preserve">RAROC Index</t>
  </si>
  <si>
    <t xml:space="preserve">Upside(P90)</t>
  </si>
  <si>
    <t xml:space="preserve">Expected Rate of Return</t>
  </si>
  <si>
    <t xml:space="preserve">Upside(P95)</t>
  </si>
  <si>
    <t xml:space="preserve">Analysis of:</t>
  </si>
  <si>
    <t xml:space="preserve">CAPITAL EXPENDITURE</t>
  </si>
  <si>
    <t xml:space="preserve">ESTIMATED CAPITAL COST</t>
  </si>
  <si>
    <t xml:space="preserve">YR: 0</t>
  </si>
  <si>
    <t xml:space="preserve">M$</t>
  </si>
  <si>
    <t xml:space="preserve">NEW EQUIPMENT CAPITAL COST @</t>
  </si>
  <si>
    <t xml:space="preserve">OF THE ESTIMATE</t>
  </si>
  <si>
    <t xml:space="preserve">CURRENT CAPITAL COST</t>
  </si>
  <si>
    <t xml:space="preserve">EACH YR</t>
  </si>
  <si>
    <t xml:space="preserve">% CAPITAL COST AVOIDED</t>
  </si>
  <si>
    <t xml:space="preserve">YEAR</t>
  </si>
  <si>
    <t xml:space="preserve">NEW SOFTWARE COST M$</t>
  </si>
  <si>
    <t xml:space="preserve">CAPITAL COST</t>
  </si>
  <si>
    <t xml:space="preserve">OVERHEAD</t>
  </si>
  <si>
    <t xml:space="preserve">TOTAL</t>
  </si>
  <si>
    <t xml:space="preserve">TOTAL W/ OVERHEAD</t>
  </si>
  <si>
    <t xml:space="preserve">AVOIDED CAPITAL M$</t>
  </si>
  <si>
    <t xml:space="preserve">DCF ANALYSIS</t>
  </si>
  <si>
    <t xml:space="preserve">IRR</t>
  </si>
  <si>
    <t xml:space="preserve">NPV @ 8.6%</t>
  </si>
  <si>
    <t xml:space="preserve">OPERATING SAVINGS M$</t>
  </si>
  <si>
    <t xml:space="preserve">OPERATING COSTS</t>
  </si>
  <si>
    <t xml:space="preserve">TOTAL OPERATING COSTS</t>
  </si>
  <si>
    <t xml:space="preserve">PRE-TAX PROFIT</t>
  </si>
  <si>
    <t xml:space="preserve">INCOME TAX</t>
  </si>
  <si>
    <t xml:space="preserve">PROJECT NET INCOME</t>
  </si>
  <si>
    <t xml:space="preserve">CASH FLOW:</t>
  </si>
  <si>
    <t xml:space="preserve">LESS:AMORT/DEPRECIATION</t>
  </si>
  <si>
    <t xml:space="preserve">CAPITAL INVESTMENT</t>
  </si>
  <si>
    <t xml:space="preserve">ANNUAL CASHFLOW</t>
  </si>
  <si>
    <t xml:space="preserve">5 YEAR ACRS RATE</t>
  </si>
  <si>
    <t xml:space="preserve">YEAR -5</t>
  </si>
  <si>
    <t xml:space="preserve">YEAR -4</t>
  </si>
  <si>
    <t xml:space="preserve">YEAR -3</t>
  </si>
  <si>
    <t xml:space="preserve">YEAR -2</t>
  </si>
  <si>
    <t xml:space="preserve">YEAR -1</t>
  </si>
  <si>
    <t xml:space="preserve">YEAR  0</t>
  </si>
  <si>
    <t xml:space="preserve">YEAR +1</t>
  </si>
  <si>
    <t xml:space="preserve">YEAR +2</t>
  </si>
  <si>
    <t xml:space="preserve">YEAR +3</t>
  </si>
  <si>
    <t xml:space="preserve">YEAR +4</t>
  </si>
  <si>
    <t xml:space="preserve">YEAR +5</t>
  </si>
  <si>
    <t xml:space="preserve">YEAR +6</t>
  </si>
  <si>
    <t xml:space="preserve">NPV@</t>
  </si>
  <si>
    <t xml:space="preserve">NPV@RF</t>
  </si>
  <si>
    <t xml:space="preserve">NPV@RADR</t>
  </si>
  <si>
    <t xml:space="preserve">Risk Function</t>
  </si>
  <si>
    <t xml:space="preserve">Capex</t>
  </si>
  <si>
    <t xml:space="preserve">TOTAL_Cynet</t>
  </si>
  <si>
    <t xml:space="preserve">@8.6%</t>
  </si>
  <si>
    <t xml:space="preserve">@Rf</t>
  </si>
  <si>
    <t xml:space="preserve"> @RADR</t>
  </si>
  <si>
    <t xml:space="preserve">Capex@6%</t>
  </si>
  <si>
    <t xml:space="preserve">P5</t>
  </si>
  <si>
    <t xml:space="preserve">P10</t>
  </si>
  <si>
    <t xml:space="preserve">Risk Free Rate</t>
  </si>
  <si>
    <t xml:space="preserve">P90</t>
  </si>
  <si>
    <t xml:space="preserve">P95</t>
  </si>
  <si>
    <t xml:space="preserve">Discount Factor @ Rf</t>
  </si>
  <si>
    <t xml:space="preserve">Mean</t>
  </si>
  <si>
    <t xml:space="preserve">Discount Factor @RADR</t>
  </si>
  <si>
    <t xml:space="preserve">RAROC</t>
  </si>
  <si>
    <t xml:space="preserve">Expected U</t>
  </si>
  <si>
    <t xml:space="preserve">TVA</t>
  </si>
  <si>
    <t xml:space="preserve">IRR[E[CF]]</t>
  </si>
  <si>
    <t xml:space="preserve">Average Risk Free Rate</t>
  </si>
  <si>
    <t xml:space="preserve">Margin</t>
  </si>
  <si>
    <t xml:space="preserve">RADR</t>
  </si>
  <si>
    <t xml:space="preserve">E[NPV]@RF-E[NPV]@RADR</t>
  </si>
  <si>
    <t xml:space="preserve">Cynet Financial Justification</t>
  </si>
  <si>
    <t xml:space="preserve">Simulation started on 11/1/00</t>
  </si>
  <si>
    <t xml:space="preserve">Simulation stopped on 11/1/00</t>
  </si>
  <si>
    <t xml:space="preserve">Forecast:  IRR 17.7%</t>
  </si>
  <si>
    <t xml:space="preserve">Forecast:  IRR 9%</t>
  </si>
  <si>
    <t xml:space="preserve">Forecast:  IRR 7.5%</t>
  </si>
  <si>
    <t xml:space="preserve">Forecast:  Cash Flow 1</t>
  </si>
  <si>
    <t xml:space="preserve">Cell:  E54</t>
  </si>
  <si>
    <t xml:space="preserve">Summary:</t>
  </si>
  <si>
    <t xml:space="preserve">Display Range is from 75 to 250 $</t>
  </si>
  <si>
    <t xml:space="preserve">Entire Range is from 87 to 243 $</t>
  </si>
  <si>
    <t xml:space="preserve">After 1,000 Trials, the Std. Error of the Mean is 1</t>
  </si>
  <si>
    <t xml:space="preserve">Statistics:</t>
  </si>
  <si>
    <t xml:space="preserve">Value</t>
  </si>
  <si>
    <t xml:space="preserve">Trials</t>
  </si>
  <si>
    <t xml:space="preserve">Median</t>
  </si>
  <si>
    <t xml:space="preserve">Mode</t>
  </si>
  <si>
    <t xml:space="preserve">---</t>
  </si>
  <si>
    <t xml:space="preserve">Standard Deviation</t>
  </si>
  <si>
    <t xml:space="preserve">Variance</t>
  </si>
  <si>
    <t xml:space="preserve">Skewness</t>
  </si>
  <si>
    <t xml:space="preserve">Kurtosis</t>
  </si>
  <si>
    <t xml:space="preserve">Coeff. of Variability</t>
  </si>
  <si>
    <t xml:space="preserve">Range Minimum</t>
  </si>
  <si>
    <t xml:space="preserve">Range Maximum</t>
  </si>
  <si>
    <t xml:space="preserve">Range Width</t>
  </si>
  <si>
    <t xml:space="preserve">Mean Std. Error</t>
  </si>
  <si>
    <t xml:space="preserve">Percentiles:</t>
  </si>
  <si>
    <t xml:space="preserve">Percentile</t>
  </si>
  <si>
    <t xml:space="preserve">$</t>
  </si>
  <si>
    <t xml:space="preserve">End of Forecast</t>
  </si>
  <si>
    <t xml:space="preserve">Forecast:  Cash Flow 2</t>
  </si>
  <si>
    <t xml:space="preserve">Cell:  F54</t>
  </si>
  <si>
    <t xml:space="preserve">Display Range is from 225 to 425 $</t>
  </si>
  <si>
    <t xml:space="preserve">Entire Range is from 226 to 400 $</t>
  </si>
  <si>
    <t xml:space="preserve">Forecast:  Cash Flow 3</t>
  </si>
  <si>
    <t xml:space="preserve">Cell:  G54</t>
  </si>
  <si>
    <t xml:space="preserve">Display Range is from 425 to 650 $</t>
  </si>
  <si>
    <t xml:space="preserve">Entire Range is from 429 to 626 $</t>
  </si>
  <si>
    <t xml:space="preserve">Forecast:  NPV at 8.6%</t>
  </si>
  <si>
    <t xml:space="preserve">Cell:  G28</t>
  </si>
  <si>
    <t xml:space="preserve">Display Range is from -25 to 275 </t>
  </si>
  <si>
    <t xml:space="preserve">Entire Range is from -19 to 266 </t>
  </si>
  <si>
    <t xml:space="preserve">After 1,000 Trials, the Std. Error of the Mean is 2</t>
  </si>
  <si>
    <t xml:space="preserve">Forecast:  NPV at 8.6%  (cont'd)</t>
  </si>
  <si>
    <t xml:space="preserve">Forecast:  Cash Flow 0</t>
  </si>
  <si>
    <t xml:space="preserve">Cell:  D54</t>
  </si>
  <si>
    <t xml:space="preserve">Display Range is from -690 to -690 $</t>
  </si>
  <si>
    <t xml:space="preserve">Entire Range is from -690 to -690 $</t>
  </si>
  <si>
    <t xml:space="preserve">After 1,000 Trials, the Std. Error of the Mean is 0</t>
  </si>
  <si>
    <t xml:space="preserve">+Infinity</t>
  </si>
  <si>
    <t xml:space="preserve">Cell:  C28</t>
  </si>
  <si>
    <t xml:space="preserve">Display Range is from 7.5% to 27.5% %</t>
  </si>
  <si>
    <t xml:space="preserve">Entire Range is from 7.2% to 27.2% %</t>
  </si>
  <si>
    <t xml:space="preserve">After 1,000 Trials, the Std. Error of the Mean is 0.1%</t>
  </si>
  <si>
    <t xml:space="preserve">%</t>
  </si>
  <si>
    <t xml:space="preserve">Assumptions</t>
  </si>
  <si>
    <t xml:space="preserve">Assumption:  OPSavyr1</t>
  </si>
  <si>
    <t xml:space="preserve">Cell:  E32</t>
  </si>
  <si>
    <t xml:space="preserve"> Triangular distribution with parameters:</t>
  </si>
  <si>
    <t xml:space="preserve">Minimum</t>
  </si>
  <si>
    <t xml:space="preserve">Likeliest</t>
  </si>
  <si>
    <t xml:space="preserve">Maximum</t>
  </si>
  <si>
    <t xml:space="preserve">Selected range is from 1252 to 1530</t>
  </si>
  <si>
    <t xml:space="preserve">Mean value in simulation was 1391</t>
  </si>
  <si>
    <t xml:space="preserve">Assumption:  OPSavyr2</t>
  </si>
  <si>
    <t xml:space="preserve">Cell:  F32</t>
  </si>
  <si>
    <t xml:space="preserve">Selected range is from 1387 to 1695</t>
  </si>
  <si>
    <t xml:space="preserve">Mean value in simulation was 1541</t>
  </si>
  <si>
    <t xml:space="preserve">Assumption:  OPSavyr3</t>
  </si>
  <si>
    <t xml:space="preserve">Cell:  G32</t>
  </si>
  <si>
    <t xml:space="preserve">Selected range is from 1586 to 1938</t>
  </si>
  <si>
    <t xml:space="preserve">Mean value in simulation was 1762</t>
  </si>
  <si>
    <t xml:space="preserve">End of Assumptions</t>
  </si>
  <si>
    <t xml:space="preserve">Decision Variables</t>
  </si>
  <si>
    <t xml:space="preserve">Decision Variable:  Personnelyr1</t>
  </si>
  <si>
    <t xml:space="preserve">Cell:  E35</t>
  </si>
  <si>
    <t xml:space="preserve">Variable bounds:</t>
  </si>
  <si>
    <t xml:space="preserve">Lower</t>
  </si>
  <si>
    <t xml:space="preserve">Upper</t>
  </si>
  <si>
    <t xml:space="preserve">Decision Variable:  Personnelyr2</t>
  </si>
  <si>
    <t xml:space="preserve">Cell:  F35</t>
  </si>
  <si>
    <t xml:space="preserve">Decision Variable:  Personnelyr3</t>
  </si>
  <si>
    <t xml:space="preserve">Cell:  G35</t>
  </si>
  <si>
    <t xml:space="preserve">Decision Variable:  RemTravyr1</t>
  </si>
  <si>
    <t xml:space="preserve">Cell:  E36</t>
  </si>
  <si>
    <t xml:space="preserve">Decision Variable:  RemTravyr2</t>
  </si>
  <si>
    <t xml:space="preserve">Cell:  F36</t>
  </si>
  <si>
    <t xml:space="preserve">Decision Variable:  RemTravyr3</t>
  </si>
  <si>
    <t xml:space="preserve">Cell:  G36</t>
  </si>
  <si>
    <t xml:space="preserve">Decision Variable:  Invyr1</t>
  </si>
  <si>
    <t xml:space="preserve">Cell:  E37</t>
  </si>
  <si>
    <t xml:space="preserve">Decision Variable:  Invyr2</t>
  </si>
  <si>
    <t xml:space="preserve">Cell:  F37</t>
  </si>
  <si>
    <t xml:space="preserve">Decision Variable:  Invyr3</t>
  </si>
  <si>
    <t xml:space="preserve">Cell:  G37</t>
  </si>
  <si>
    <t xml:space="preserve">Decision Variable:  7x24yr1</t>
  </si>
  <si>
    <t xml:space="preserve">Cell:  E38</t>
  </si>
  <si>
    <t xml:space="preserve">Decision Variable:  7x24yr2</t>
  </si>
  <si>
    <t xml:space="preserve">Cell:  F38</t>
  </si>
  <si>
    <t xml:space="preserve">Decision Variable:  7x24yr3</t>
  </si>
  <si>
    <t xml:space="preserve">Cell:  G38</t>
  </si>
  <si>
    <t xml:space="preserve">Decision Variable:  SoftwareUpyr1</t>
  </si>
  <si>
    <t xml:space="preserve">Cell:  E39</t>
  </si>
  <si>
    <t xml:space="preserve">Decision Variable:  SoftwareUpyr2</t>
  </si>
  <si>
    <t xml:space="preserve">Cell:  F39</t>
  </si>
  <si>
    <t xml:space="preserve">Decision Variable:  SoftwareUpyr3</t>
  </si>
  <si>
    <t xml:space="preserve">Cell:  G39</t>
  </si>
  <si>
    <t xml:space="preserve">Decision Variable:  CommCostsyr1</t>
  </si>
  <si>
    <t xml:space="preserve">Cell:  E40</t>
  </si>
  <si>
    <t xml:space="preserve">Decision Variable:  CommCostsyr2</t>
  </si>
  <si>
    <t xml:space="preserve">Cell:  F40</t>
  </si>
  <si>
    <t xml:space="preserve">Decision Variable:  CommCostsyr3</t>
  </si>
  <si>
    <t xml:space="preserve">Cell:  G40</t>
  </si>
  <si>
    <t xml:space="preserve">Decision Variable:  SuppMaintyr1</t>
  </si>
  <si>
    <t xml:space="preserve">Cell:  E41</t>
  </si>
  <si>
    <t xml:space="preserve">Decision Variable:  SuppMaintyr2</t>
  </si>
  <si>
    <t xml:space="preserve">Cell:  F41</t>
  </si>
  <si>
    <t xml:space="preserve">Decision Variable:  SuppMaintyr3</t>
  </si>
  <si>
    <t xml:space="preserve">Cell:  G41</t>
  </si>
  <si>
    <t xml:space="preserve">Decision Variable:  Cynetyr1</t>
  </si>
  <si>
    <t xml:space="preserve">Cell:  E42</t>
  </si>
  <si>
    <t xml:space="preserve">Decision Variable:  Cynetyr2</t>
  </si>
  <si>
    <t xml:space="preserve">Cell:  F42</t>
  </si>
  <si>
    <t xml:space="preserve">Decision Variable:  Cynetyr3</t>
  </si>
  <si>
    <t xml:space="preserve">Cell:  G42</t>
  </si>
  <si>
    <t xml:space="preserve">End of Decision Variables</t>
  </si>
  <si>
    <t xml:space="preserve">Cash Flow 0</t>
  </si>
  <si>
    <t xml:space="preserve">Cash Flow 1</t>
  </si>
  <si>
    <t xml:space="preserve">Cash Flow 2</t>
  </si>
  <si>
    <t xml:space="preserve">Cash Flow 3</t>
  </si>
  <si>
    <t xml:space="preserve">NPV at 8.6%</t>
  </si>
  <si>
    <t xml:space="preserve">Project Name:</t>
  </si>
  <si>
    <t xml:space="preserve">Cynet</t>
  </si>
  <si>
    <t xml:space="preserve">Incremental Expenses:</t>
  </si>
  <si>
    <t xml:space="preserve">Personnel</t>
  </si>
  <si>
    <t xml:space="preserve">Remote Traveler</t>
  </si>
  <si>
    <t xml:space="preserve">Invoicing</t>
  </si>
  <si>
    <t xml:space="preserve">7x24 support</t>
  </si>
  <si>
    <t xml:space="preserve">Software Upgrades</t>
  </si>
  <si>
    <t xml:space="preserve">Fax Servers</t>
  </si>
  <si>
    <t xml:space="preserve">Communication Costs</t>
  </si>
  <si>
    <t xml:space="preserve">Fax/Toner/Paper/Maint. Costs</t>
  </si>
  <si>
    <t xml:space="preserve">User Line Charges</t>
  </si>
  <si>
    <t xml:space="preserve">Cynet Costs</t>
  </si>
  <si>
    <t xml:space="preserve">Depreciation - straight line</t>
  </si>
  <si>
    <t xml:space="preserve">Amortization - straight line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</si>
</sst>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#,##0.00"/>
    <numFmt numFmtId="166" formatCode="_(\$* #,##0.00_);_(\$* \(#,##0.00\);_(\$* \-??_);_(@_)"/>
    <numFmt numFmtId="167" formatCode="\$#,##0_);[RED]&quot;($&quot;#,##0\)"/>
    <numFmt numFmtId="168" formatCode="\(0\)"/>
    <numFmt numFmtId="169" formatCode="0.00%"/>
    <numFmt numFmtId="170" formatCode="0.000"/>
    <numFmt numFmtId="171" formatCode="\$0.0,"/>
    <numFmt numFmtId="172" formatCode="#,##0"/>
    <numFmt numFmtId="173" formatCode="0%"/>
    <numFmt numFmtId="174" formatCode="_(\$* #,##0_);_(\$* \(#,##0\);_(\$* \-??_);_(@_)"/>
    <numFmt numFmtId="175" formatCode="0_);\(0\)"/>
    <numFmt numFmtId="176" formatCode="0.0%"/>
    <numFmt numFmtId="177" formatCode="#,##0.0"/>
    <numFmt numFmtId="178" formatCode="0.00"/>
    <numFmt numFmtId="179" formatCode="[$-409]#,##0_);\(#,##0\)"/>
    <numFmt numFmtId="180" formatCode="\$#,##0.00_);[RED]&quot;($&quot;#,##0.00\)"/>
    <numFmt numFmtId="181" formatCode="0"/>
    <numFmt numFmtId="182" formatCode="[$-409]m/d/yyyy"/>
    <numFmt numFmtId="183" formatCode="\$#,##0_);&quot;($&quot;#,##0\)"/>
    <numFmt numFmtId="184" formatCode="0.0000"/>
    <numFmt numFmtId="185" formatCode="\$#,##0.00_);&quot;($&quot;#,##0.00\)"/>
    <numFmt numFmtId="186" formatCode="#,##0.000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Geneva"/>
      <family val="0"/>
    </font>
    <font>
      <b val="true"/>
      <sz val="10"/>
      <name val="Arial"/>
      <family val="2"/>
    </font>
    <font>
      <b val="true"/>
      <sz val="10"/>
      <name val="MS Sans Serif"/>
      <family val="2"/>
    </font>
    <font>
      <sz val="11"/>
      <name val="MS Sans Serif"/>
      <family val="2"/>
    </font>
    <font>
      <b val="true"/>
      <sz val="11"/>
      <name val="MS Sans Serif"/>
      <family val="2"/>
    </font>
    <font>
      <b val="true"/>
      <sz val="11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sz val="9"/>
      <name val="MS Sans Serif"/>
      <family val="2"/>
    </font>
    <font>
      <b val="true"/>
      <sz val="16.2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10"/>
      <color rgb="FFE3E3E3"/>
      <name val="Arial"/>
      <family val="2"/>
    </font>
    <font>
      <b val="true"/>
      <sz val="10"/>
      <color rgb="FFE3E3E3"/>
      <name val="Arial"/>
      <family val="2"/>
    </font>
    <font>
      <sz val="10"/>
      <color rgb="FF000000"/>
      <name val="Tahoma"/>
      <family val="0"/>
    </font>
    <font>
      <b val="true"/>
      <sz val="10"/>
      <name val="MS Sans Serif"/>
      <family val="0"/>
    </font>
    <font>
      <b val="true"/>
      <sz val="10"/>
      <color rgb="FF000000"/>
      <name val="Tahoma"/>
      <family val="0"/>
    </font>
    <font>
      <u val="single"/>
      <sz val="10"/>
      <name val="MS Sans Serif"/>
      <family val="2"/>
    </font>
    <font>
      <b val="true"/>
      <u val="single"/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thick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7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4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4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2" fillId="0" borderId="35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7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2" fillId="0" borderId="35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3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2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2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3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2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37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7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37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37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4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4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2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3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2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8" xfId="2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43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40" xfId="26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0" fillId="0" borderId="44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4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4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6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44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3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3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PVRarocIndex9_21" xfId="20"/>
    <cellStyle name="Currency_RF (2)" xfId="21"/>
    <cellStyle name="Normal_DATA2" xfId="22"/>
    <cellStyle name="Normal_PVRarocIndex9_21" xfId="23"/>
    <cellStyle name="Normal_REPORT5" xfId="24"/>
    <cellStyle name="Normal_RF" xfId="25"/>
    <cellStyle name="Normal_RF (2)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NPV @ 8.6%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27216954824317"/>
          <c:y val="0.200773480662983"/>
          <c:w val="0.688929168990519"/>
          <c:h val="0.68585635359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DCF!$G$28</c:f>
              <c:numCache>
                <c:formatCode>[$-409]#,##0_);\(#,##0\)</c:formatCode>
                <c:ptCount val="1"/>
                <c:pt idx="0">
                  <c:v>128.958724653387</c:v>
                </c:pt>
              </c:numCache>
            </c:numRef>
          </c:val>
        </c:ser>
        <c:gapWidth val="150"/>
        <c:overlap val="0"/>
        <c:axId val="72668007"/>
        <c:axId val="53387788"/>
      </c:barChart>
      <c:catAx>
        <c:axId val="726680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87788"/>
        <c:crossesAt val="0"/>
        <c:auto val="1"/>
        <c:lblAlgn val="ctr"/>
        <c:lblOffset val="100"/>
        <c:noMultiLvlLbl val="0"/>
      </c:catAx>
      <c:valAx>
        <c:axId val="5338778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Frequency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680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<Relationship Id="rId7" Type="http://schemas.openxmlformats.org/officeDocument/2006/relationships/image" Target="../media/image7.wmf"/><Relationship Id="rId8" Type="http://schemas.openxmlformats.org/officeDocument/2006/relationships/image" Target="../media/image8.wmf"/><Relationship Id="rId9" Type="http://schemas.openxmlformats.org/officeDocument/2006/relationships/image" Target="../media/image9.wmf"/><Relationship Id="rId10" Type="http://schemas.openxmlformats.org/officeDocument/2006/relationships/image" Target="../media/image10.wmf"/><Relationship Id="rId11" Type="http://schemas.openxmlformats.org/officeDocument/2006/relationships/image" Target="../media/image6.wmf"/><Relationship Id="rId12" Type="http://schemas.openxmlformats.org/officeDocument/2006/relationships/image" Target="../media/image1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502560</xdr:colOff>
      <xdr:row>19</xdr:row>
      <xdr:rowOff>0</xdr:rowOff>
    </xdr:from>
    <xdr:to>
      <xdr:col>5</xdr:col>
      <xdr:colOff>766440</xdr:colOff>
      <xdr:row>39</xdr:row>
      <xdr:rowOff>19080</xdr:rowOff>
    </xdr:to>
    <xdr:graphicFrame>
      <xdr:nvGraphicFramePr>
        <xdr:cNvPr id="0" name="Chart 1"/>
        <xdr:cNvGraphicFramePr/>
      </xdr:nvGraphicFramePr>
      <xdr:xfrm>
        <a:off x="502560" y="3076560"/>
        <a:ext cx="516348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102</xdr:row>
      <xdr:rowOff>0</xdr:rowOff>
    </xdr:from>
    <xdr:to>
      <xdr:col>7</xdr:col>
      <xdr:colOff>1027800</xdr:colOff>
      <xdr:row>113</xdr:row>
      <xdr:rowOff>86040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542160" y="16516440"/>
          <a:ext cx="3864600" cy="186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7</xdr:col>
      <xdr:colOff>1027800</xdr:colOff>
      <xdr:row>165</xdr:row>
      <xdr:rowOff>86040</xdr:rowOff>
    </xdr:to>
    <xdr:pic>
      <xdr:nvPicPr>
        <xdr:cNvPr id="2" name="Picture 5" descr=""/>
        <xdr:cNvPicPr/>
      </xdr:nvPicPr>
      <xdr:blipFill>
        <a:blip r:embed="rId2"/>
        <a:stretch/>
      </xdr:blipFill>
      <xdr:spPr>
        <a:xfrm>
          <a:off x="542160" y="2493648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206</xdr:row>
      <xdr:rowOff>0</xdr:rowOff>
    </xdr:from>
    <xdr:to>
      <xdr:col>7</xdr:col>
      <xdr:colOff>1027800</xdr:colOff>
      <xdr:row>217</xdr:row>
      <xdr:rowOff>86040</xdr:rowOff>
    </xdr:to>
    <xdr:pic>
      <xdr:nvPicPr>
        <xdr:cNvPr id="3" name="Picture 6" descr=""/>
        <xdr:cNvPicPr/>
      </xdr:nvPicPr>
      <xdr:blipFill>
        <a:blip r:embed="rId3"/>
        <a:stretch/>
      </xdr:blipFill>
      <xdr:spPr>
        <a:xfrm>
          <a:off x="542160" y="3335652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258</xdr:row>
      <xdr:rowOff>0</xdr:rowOff>
    </xdr:from>
    <xdr:to>
      <xdr:col>7</xdr:col>
      <xdr:colOff>1027800</xdr:colOff>
      <xdr:row>269</xdr:row>
      <xdr:rowOff>86040</xdr:rowOff>
    </xdr:to>
    <xdr:pic>
      <xdr:nvPicPr>
        <xdr:cNvPr id="4" name="Picture 7" descr=""/>
        <xdr:cNvPicPr/>
      </xdr:nvPicPr>
      <xdr:blipFill>
        <a:blip r:embed="rId4"/>
        <a:stretch/>
      </xdr:blipFill>
      <xdr:spPr>
        <a:xfrm>
          <a:off x="542160" y="4177656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7</xdr:col>
      <xdr:colOff>1027800</xdr:colOff>
      <xdr:row>321</xdr:row>
      <xdr:rowOff>86040</xdr:rowOff>
    </xdr:to>
    <xdr:pic>
      <xdr:nvPicPr>
        <xdr:cNvPr id="5" name="Picture 8" descr=""/>
        <xdr:cNvPicPr/>
      </xdr:nvPicPr>
      <xdr:blipFill>
        <a:blip r:embed="rId5"/>
        <a:stretch/>
      </xdr:blipFill>
      <xdr:spPr>
        <a:xfrm>
          <a:off x="542160" y="5019660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362</xdr:row>
      <xdr:rowOff>0</xdr:rowOff>
    </xdr:from>
    <xdr:to>
      <xdr:col>7</xdr:col>
      <xdr:colOff>1027800</xdr:colOff>
      <xdr:row>373</xdr:row>
      <xdr:rowOff>86040</xdr:rowOff>
    </xdr:to>
    <xdr:pic>
      <xdr:nvPicPr>
        <xdr:cNvPr id="6" name="Picture 9" descr=""/>
        <xdr:cNvPicPr/>
      </xdr:nvPicPr>
      <xdr:blipFill>
        <a:blip r:embed="rId6"/>
        <a:stretch/>
      </xdr:blipFill>
      <xdr:spPr>
        <a:xfrm>
          <a:off x="542160" y="58617000"/>
          <a:ext cx="3864600" cy="186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396</xdr:row>
      <xdr:rowOff>0</xdr:rowOff>
    </xdr:from>
    <xdr:to>
      <xdr:col>8</xdr:col>
      <xdr:colOff>654480</xdr:colOff>
      <xdr:row>400</xdr:row>
      <xdr:rowOff>152280</xdr:rowOff>
    </xdr:to>
    <xdr:pic>
      <xdr:nvPicPr>
        <xdr:cNvPr id="7" name="Picture 10" descr=""/>
        <xdr:cNvPicPr/>
      </xdr:nvPicPr>
      <xdr:blipFill>
        <a:blip r:embed="rId7"/>
        <a:stretch/>
      </xdr:blipFill>
      <xdr:spPr>
        <a:xfrm>
          <a:off x="3217680" y="6412248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407</xdr:row>
      <xdr:rowOff>0</xdr:rowOff>
    </xdr:from>
    <xdr:to>
      <xdr:col>8</xdr:col>
      <xdr:colOff>654480</xdr:colOff>
      <xdr:row>411</xdr:row>
      <xdr:rowOff>152640</xdr:rowOff>
    </xdr:to>
    <xdr:pic>
      <xdr:nvPicPr>
        <xdr:cNvPr id="8" name="Picture 11" descr=""/>
        <xdr:cNvPicPr/>
      </xdr:nvPicPr>
      <xdr:blipFill>
        <a:blip r:embed="rId8"/>
        <a:stretch/>
      </xdr:blipFill>
      <xdr:spPr>
        <a:xfrm>
          <a:off x="3217680" y="6590340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418</xdr:row>
      <xdr:rowOff>0</xdr:rowOff>
    </xdr:from>
    <xdr:to>
      <xdr:col>8</xdr:col>
      <xdr:colOff>654480</xdr:colOff>
      <xdr:row>422</xdr:row>
      <xdr:rowOff>152640</xdr:rowOff>
    </xdr:to>
    <xdr:pic>
      <xdr:nvPicPr>
        <xdr:cNvPr id="9" name="Picture 12" descr=""/>
        <xdr:cNvPicPr/>
      </xdr:nvPicPr>
      <xdr:blipFill>
        <a:blip r:embed="rId9"/>
        <a:stretch/>
      </xdr:blipFill>
      <xdr:spPr>
        <a:xfrm>
          <a:off x="3217680" y="6768468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291960</xdr:colOff>
      <xdr:row>34</xdr:row>
      <xdr:rowOff>66240</xdr:rowOff>
    </xdr:from>
    <xdr:to>
      <xdr:col>8</xdr:col>
      <xdr:colOff>211680</xdr:colOff>
      <xdr:row>45</xdr:row>
      <xdr:rowOff>152280</xdr:rowOff>
    </xdr:to>
    <xdr:pic>
      <xdr:nvPicPr>
        <xdr:cNvPr id="10" name="Picture 14" descr=""/>
        <xdr:cNvPicPr/>
      </xdr:nvPicPr>
      <xdr:blipFill>
        <a:blip r:embed="rId10"/>
        <a:stretch/>
      </xdr:blipFill>
      <xdr:spPr>
        <a:xfrm>
          <a:off x="834120" y="5571720"/>
          <a:ext cx="386316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281880</xdr:colOff>
      <xdr:row>59</xdr:row>
      <xdr:rowOff>123840</xdr:rowOff>
    </xdr:from>
    <xdr:to>
      <xdr:col>8</xdr:col>
      <xdr:colOff>201600</xdr:colOff>
      <xdr:row>71</xdr:row>
      <xdr:rowOff>47520</xdr:rowOff>
    </xdr:to>
    <xdr:pic>
      <xdr:nvPicPr>
        <xdr:cNvPr id="11" name="Picture 15" descr=""/>
        <xdr:cNvPicPr/>
      </xdr:nvPicPr>
      <xdr:blipFill>
        <a:blip r:embed="rId11"/>
        <a:stretch/>
      </xdr:blipFill>
      <xdr:spPr>
        <a:xfrm>
          <a:off x="824040" y="9677520"/>
          <a:ext cx="3863160" cy="186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181080</xdr:colOff>
      <xdr:row>10</xdr:row>
      <xdr:rowOff>66240</xdr:rowOff>
    </xdr:from>
    <xdr:to>
      <xdr:col>8</xdr:col>
      <xdr:colOff>101520</xdr:colOff>
      <xdr:row>21</xdr:row>
      <xdr:rowOff>152280</xdr:rowOff>
    </xdr:to>
    <xdr:pic>
      <xdr:nvPicPr>
        <xdr:cNvPr id="12" name="Picture 16" descr=""/>
        <xdr:cNvPicPr/>
      </xdr:nvPicPr>
      <xdr:blipFill>
        <a:blip r:embed="rId12"/>
        <a:stretch/>
      </xdr:blipFill>
      <xdr:spPr>
        <a:xfrm>
          <a:off x="723240" y="1685520"/>
          <a:ext cx="3863880" cy="186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customFormat="false" ht="12.75" hidden="false" customHeight="false" outlineLevel="0" collapsed="false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customFormat="false" ht="12.75" hidden="false" customHeight="fals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customFormat="false" ht="12.75" hidden="false" customHeight="false" outlineLevel="0" collapsed="false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customFormat="false" ht="12.75" hidden="false" customHeight="false" outlineLevel="0" collapsed="false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customFormat="false" ht="12.7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customFormat="false" ht="12.75" hidden="false" customHeight="false" outlineLevel="0" collapsed="false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customFormat="false" ht="12.75" hidden="false" customHeight="false" outlineLevel="0" collapsed="false">
      <c r="A10" s="4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customFormat="false" ht="12.75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customFormat="false" ht="12.75" hidden="false" customHeight="false" outlineLevel="0" collapsed="false">
      <c r="A12" s="4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customFormat="false" ht="12.7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customFormat="false" ht="12.75" hidden="false" customHeight="false" outlineLevel="0" collapsed="false">
      <c r="A14" s="4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customFormat="false" ht="12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</row>
    <row r="16" customFormat="false" ht="12.75" hidden="false" customHeight="false" outlineLevel="0" collapsed="false">
      <c r="A16" s="10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customFormat="false" ht="12.75" hidden="false" customHeight="false" outlineLevel="0" collapsed="false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customFormat="false" ht="12.75" hidden="false" customHeight="false" outlineLevel="0" collapsed="false">
      <c r="A18" s="4" t="s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customFormat="false" ht="12.75" hidden="false" customHeight="false" outlineLevel="0" collapsed="false">
      <c r="A19" s="4" t="s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customFormat="false" ht="12.75" hidden="false" customHeight="false" outlineLevel="0" collapsed="false">
      <c r="A20" s="4" t="s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customFormat="false" ht="12.75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customFormat="false" ht="12.75" hidden="false" customHeight="false" outlineLevel="0" collapsed="false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customFormat="false" ht="12.75" hidden="false" customHeight="false" outlineLevel="0" collapsed="false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</row>
    <row r="24" customFormat="false" ht="12.75" hidden="false" customHeight="false" outlineLevel="0" collapsed="false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customFormat="false" ht="12.75" hidden="false" customHeight="false" outlineLevel="0" collapsed="false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customFormat="false" ht="12.75" hidden="false" customHeight="false" outlineLevel="0" collapsed="false">
      <c r="A26" s="10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 customFormat="false" ht="12.75" hidden="false" customHeight="false" outlineLevel="0" collapsed="false">
      <c r="A27" s="4" t="s">
        <v>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6"/>
    </row>
    <row r="28" customFormat="false" ht="12.75" hidden="false" customHeight="false" outlineLevel="0" collapsed="false">
      <c r="A28" s="4" t="s">
        <v>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customFormat="false" ht="12.75" hidden="false" customHeight="false" outlineLevel="0" collapsed="false">
      <c r="A29" s="4" t="s">
        <v>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customFormat="false" ht="12.75" hidden="false" customHeight="false" outlineLevel="0" collapsed="false">
      <c r="A30" s="4" t="s">
        <v>18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customFormat="false" ht="12.75" hidden="false" customHeight="false" outlineLevel="0" collapsed="false">
      <c r="A31" s="4" t="s">
        <v>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customFormat="false" ht="12.75" hidden="false" customHeight="false" outlineLevel="0" collapsed="false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NetWorks, LLC</oddHeader>
    <oddFooter>&amp;L&amp;D&amp;CPage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1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" width="25.7"/>
    <col collapsed="false" customWidth="true" hidden="false" outlineLevel="0" max="2" min="2" style="11" width="9.7"/>
    <col collapsed="false" customWidth="true" hidden="false" outlineLevel="0" max="3" min="3" style="11" width="5.71"/>
    <col collapsed="false" customWidth="true" hidden="false" outlineLevel="0" max="4" min="4" style="11" width="15.7"/>
    <col collapsed="false" customWidth="true" hidden="false" outlineLevel="0" max="5" min="5" style="11" width="12.7"/>
    <col collapsed="false" customWidth="true" hidden="false" outlineLevel="0" max="6" min="6" style="11" width="18.28"/>
    <col collapsed="false" customWidth="true" hidden="false" outlineLevel="0" max="7" min="7" style="11" width="12.7"/>
    <col collapsed="false" customWidth="false" hidden="false" outlineLevel="0" max="257" min="8" style="11" width="9.14"/>
  </cols>
  <sheetData>
    <row r="2" customFormat="false" ht="12.75" hidden="false" customHeight="false" outlineLevel="0" collapsed="false">
      <c r="B2" s="12" t="str">
        <f aca="false">'Base Data'!$B$1</f>
        <v>Cynet</v>
      </c>
      <c r="C2" s="12"/>
      <c r="D2" s="12"/>
    </row>
    <row r="3" customFormat="false" ht="12.75" hidden="false" customHeight="false" outlineLevel="0" collapsed="false">
      <c r="A3" s="13"/>
      <c r="B3" s="14" t="s">
        <v>20</v>
      </c>
      <c r="C3" s="14"/>
      <c r="D3" s="14"/>
      <c r="E3" s="15"/>
      <c r="F3" s="13"/>
    </row>
    <row r="4" customFormat="false" ht="12.75" hidden="false" customHeight="false" outlineLevel="0" collapsed="false">
      <c r="A4" s="16"/>
      <c r="B4" s="17" t="s">
        <v>21</v>
      </c>
      <c r="C4" s="17"/>
      <c r="D4" s="17"/>
      <c r="E4" s="15"/>
      <c r="F4" s="13"/>
    </row>
    <row r="5" customFormat="false" ht="12.75" hidden="false" customHeight="false" outlineLevel="0" collapsed="false">
      <c r="A5" s="16"/>
      <c r="B5" s="13"/>
      <c r="C5" s="13"/>
      <c r="D5" s="18"/>
      <c r="E5" s="15"/>
      <c r="F5" s="13"/>
    </row>
    <row r="6" customFormat="false" ht="12.75" hidden="false" customHeight="false" outlineLevel="0" collapsed="false">
      <c r="A6" s="16"/>
      <c r="B6" s="13"/>
      <c r="C6" s="13"/>
      <c r="D6" s="18"/>
      <c r="E6" s="15"/>
      <c r="F6" s="13"/>
    </row>
    <row r="7" customFormat="false" ht="12.75" hidden="false" customHeight="false" outlineLevel="0" collapsed="false">
      <c r="A7" s="13"/>
      <c r="B7" s="13"/>
      <c r="C7" s="18"/>
      <c r="D7" s="13"/>
      <c r="E7" s="19" t="s">
        <v>22</v>
      </c>
      <c r="F7" s="20" t="s">
        <v>23</v>
      </c>
    </row>
    <row r="8" customFormat="false" ht="12.75" hidden="false" customHeight="false" outlineLevel="0" collapsed="false">
      <c r="A8" s="21" t="s">
        <v>24</v>
      </c>
      <c r="B8" s="22" t="n">
        <v>690</v>
      </c>
      <c r="C8" s="23"/>
      <c r="D8" s="21" t="s">
        <v>25</v>
      </c>
      <c r="E8" s="24" t="n">
        <f aca="false">Efficient_Set!R1017</f>
        <v>0.05775</v>
      </c>
      <c r="F8" s="24" t="n">
        <f aca="false">Efficient_Set!R1019</f>
        <v>0.075653231779225</v>
      </c>
    </row>
    <row r="9" customFormat="false" ht="12.75" hidden="false" customHeight="false" outlineLevel="0" collapsed="false">
      <c r="A9" s="21" t="s">
        <v>26</v>
      </c>
      <c r="B9" s="22" t="n">
        <v>690</v>
      </c>
      <c r="C9" s="13"/>
      <c r="D9" s="21" t="s">
        <v>27</v>
      </c>
      <c r="E9" s="25" t="n">
        <f aca="false">Efficient_Set!P1010</f>
        <v>191.969581493743</v>
      </c>
      <c r="F9" s="25" t="n">
        <f aca="false">Efficient_Set!Q1010</f>
        <v>158.257618847601</v>
      </c>
    </row>
    <row r="10" customFormat="false" ht="12.75" hidden="false" customHeight="false" outlineLevel="0" collapsed="false">
      <c r="A10" s="21" t="s">
        <v>28</v>
      </c>
      <c r="B10" s="15" t="n">
        <v>2000</v>
      </c>
      <c r="C10" s="26"/>
      <c r="D10" s="27" t="s">
        <v>29</v>
      </c>
      <c r="E10" s="27"/>
      <c r="F10" s="27"/>
    </row>
    <row r="11" customFormat="false" ht="12.75" hidden="false" customHeight="false" outlineLevel="0" collapsed="false">
      <c r="A11" s="21" t="s">
        <v>30</v>
      </c>
      <c r="B11" s="15" t="n">
        <v>2001</v>
      </c>
      <c r="C11" s="26"/>
      <c r="D11" s="21" t="s">
        <v>31</v>
      </c>
      <c r="E11" s="25" t="n">
        <f aca="false">Efficient_Set!P1006</f>
        <v>98.4187654395848</v>
      </c>
      <c r="F11" s="25" t="n">
        <f aca="false">Efficient_Set!Q1006</f>
        <v>67.6516239716517</v>
      </c>
    </row>
    <row r="12" customFormat="false" ht="12.75" hidden="false" customHeight="false" outlineLevel="0" collapsed="false">
      <c r="A12" s="21" t="s">
        <v>32</v>
      </c>
      <c r="B12" s="15" t="n">
        <v>2</v>
      </c>
      <c r="C12" s="13"/>
      <c r="D12" s="21" t="s">
        <v>33</v>
      </c>
      <c r="E12" s="25" t="n">
        <f aca="false">Efficient_Set!P1007</f>
        <v>117.948939562083</v>
      </c>
      <c r="F12" s="25" t="n">
        <f aca="false">Efficient_Set!Q1007</f>
        <v>86.6896913616736</v>
      </c>
    </row>
    <row r="13" customFormat="false" ht="12.75" hidden="false" customHeight="false" outlineLevel="0" collapsed="false">
      <c r="A13" s="21" t="s">
        <v>34</v>
      </c>
      <c r="B13" s="28" t="n">
        <f aca="false">Efficient_Set!P1012</f>
        <v>2.05203534924386</v>
      </c>
      <c r="C13" s="13"/>
      <c r="D13" s="21" t="s">
        <v>35</v>
      </c>
      <c r="E13" s="25" t="n">
        <f aca="false">Efficient_Set!P1008</f>
        <v>265.890458326432</v>
      </c>
      <c r="F13" s="25" t="n">
        <f aca="false">Efficient_Set!Q1008</f>
        <v>229.369170175431</v>
      </c>
    </row>
    <row r="14" customFormat="false" ht="12.75" hidden="false" customHeight="false" outlineLevel="0" collapsed="false">
      <c r="A14" s="21" t="s">
        <v>36</v>
      </c>
      <c r="B14" s="24" t="n">
        <f aca="false">Efficient_Set!R1016</f>
        <v>0.177200276146003</v>
      </c>
      <c r="C14" s="29"/>
      <c r="D14" s="21" t="s">
        <v>37</v>
      </c>
      <c r="E14" s="25" t="n">
        <f aca="false">Efficient_Set!P1009</f>
        <v>285.424995199898</v>
      </c>
      <c r="F14" s="25" t="n">
        <f aca="false">Efficient_Set!Q1009</f>
        <v>248.221334644807</v>
      </c>
    </row>
    <row r="15" customFormat="false" ht="12.75" hidden="false" customHeight="false" outlineLevel="0" collapsed="false">
      <c r="A15" s="21"/>
      <c r="B15" s="24"/>
      <c r="C15" s="29"/>
      <c r="D15" s="21"/>
      <c r="E15" s="30"/>
      <c r="F15" s="30"/>
    </row>
    <row r="16" customFormat="false" ht="12.75" hidden="false" customHeight="false" outlineLevel="0" collapsed="false">
      <c r="A16" s="31"/>
      <c r="B16" s="32"/>
      <c r="C16" s="33"/>
      <c r="D16" s="31"/>
    </row>
    <row r="17" customFormat="false" ht="12.75" hidden="false" customHeight="false" outlineLevel="0" collapsed="false">
      <c r="A17" s="34"/>
    </row>
    <row r="142" customFormat="false" ht="11.25" hidden="false" customHeight="true" outlineLevel="0" collapsed="false"/>
    <row r="144" customFormat="false" ht="12" hidden="false" customHeight="true" outlineLevel="0" collapsed="false"/>
  </sheetData>
  <sheetProtection sheet="true" password="c317" objects="true" scenarios="true"/>
  <mergeCells count="4">
    <mergeCell ref="B2:D2"/>
    <mergeCell ref="B3:D3"/>
    <mergeCell ref="B4:D4"/>
    <mergeCell ref="D10:F10"/>
  </mergeCells>
  <printOptions headings="false" gridLines="false" gridLinesSet="true" horizontalCentered="true" verticalCentered="false"/>
  <pageMargins left="1" right="0.5" top="1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&amp;L&amp;D&amp;CPage &amp;P of &amp;N&amp;R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fals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K39" activeCellId="0" sqref="K3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5" width="35.7"/>
    <col collapsed="false" customWidth="true" hidden="false" outlineLevel="0" max="2" min="2" style="35" width="12.7"/>
  </cols>
  <sheetData>
    <row r="1" customFormat="false" ht="13.5" hidden="false" customHeight="false" outlineLevel="0" collapsed="false">
      <c r="A1" s="36"/>
      <c r="B1" s="37" t="s">
        <v>38</v>
      </c>
      <c r="C1" s="38" t="str">
        <f aca="false">'Base Data'!$B$1</f>
        <v>Cynet</v>
      </c>
      <c r="D1" s="38"/>
      <c r="E1" s="2"/>
      <c r="F1" s="2"/>
      <c r="G1" s="2"/>
      <c r="H1" s="2"/>
      <c r="I1" s="2"/>
      <c r="J1" s="3"/>
    </row>
    <row r="2" customFormat="false" ht="12.75" hidden="false" customHeight="false" outlineLevel="0" collapsed="false">
      <c r="A2" s="39"/>
      <c r="B2" s="40"/>
      <c r="C2" s="5"/>
      <c r="D2" s="5"/>
      <c r="E2" s="5"/>
      <c r="F2" s="5"/>
      <c r="G2" s="5"/>
      <c r="H2" s="5"/>
      <c r="I2" s="5"/>
      <c r="J2" s="6"/>
    </row>
    <row r="3" customFormat="false" ht="12.75" hidden="false" customHeight="false" outlineLevel="0" collapsed="false">
      <c r="A3" s="39"/>
      <c r="B3" s="40"/>
      <c r="C3" s="5"/>
      <c r="D3" s="5"/>
      <c r="E3" s="5"/>
      <c r="F3" s="5"/>
      <c r="G3" s="5"/>
      <c r="H3" s="5"/>
      <c r="I3" s="5"/>
      <c r="J3" s="6"/>
    </row>
    <row r="4" customFormat="false" ht="13.5" hidden="false" customHeight="false" outlineLevel="0" collapsed="false">
      <c r="A4" s="41"/>
      <c r="B4" s="42"/>
      <c r="C4" s="5"/>
      <c r="D4" s="5"/>
      <c r="E4" s="5"/>
      <c r="F4" s="5"/>
      <c r="G4" s="5"/>
      <c r="H4" s="5"/>
      <c r="I4" s="5"/>
      <c r="J4" s="6"/>
    </row>
    <row r="5" customFormat="false" ht="13.5" hidden="false" customHeight="false" outlineLevel="0" collapsed="false">
      <c r="A5" s="39" t="s">
        <v>39</v>
      </c>
      <c r="B5" s="43" t="s">
        <v>40</v>
      </c>
      <c r="C5" s="5"/>
      <c r="D5" s="43"/>
      <c r="E5" s="44"/>
      <c r="F5" s="5"/>
      <c r="G5" s="5"/>
      <c r="H5" s="44" t="s">
        <v>41</v>
      </c>
      <c r="I5" s="45" t="n">
        <v>690</v>
      </c>
      <c r="J5" s="6" t="s">
        <v>42</v>
      </c>
    </row>
    <row r="6" customFormat="false" ht="13.5" hidden="false" customHeight="false" outlineLevel="0" collapsed="false">
      <c r="A6" s="39"/>
      <c r="B6" s="43" t="s">
        <v>43</v>
      </c>
      <c r="C6" s="5"/>
      <c r="D6" s="43"/>
      <c r="E6" s="5"/>
      <c r="F6" s="5"/>
      <c r="G6" s="5"/>
      <c r="H6" s="46" t="n">
        <v>1</v>
      </c>
      <c r="I6" s="5" t="s">
        <v>44</v>
      </c>
      <c r="J6" s="6"/>
    </row>
    <row r="7" customFormat="false" ht="12.75" hidden="false" customHeight="false" outlineLevel="0" collapsed="false">
      <c r="A7" s="41"/>
      <c r="B7" s="5"/>
      <c r="C7" s="5"/>
      <c r="D7" s="5"/>
      <c r="E7" s="5"/>
      <c r="F7" s="5"/>
      <c r="G7" s="5"/>
      <c r="H7" s="5"/>
      <c r="I7" s="5"/>
      <c r="J7" s="6"/>
    </row>
    <row r="8" customFormat="false" ht="13.5" hidden="false" customHeight="false" outlineLevel="0" collapsed="false">
      <c r="A8" s="41"/>
      <c r="B8" s="43" t="s">
        <v>45</v>
      </c>
      <c r="C8" s="5"/>
      <c r="D8" s="43"/>
      <c r="E8" s="5"/>
      <c r="F8" s="5"/>
      <c r="G8" s="5"/>
      <c r="H8" s="44" t="s">
        <v>46</v>
      </c>
      <c r="I8" s="47"/>
      <c r="J8" s="6"/>
    </row>
    <row r="9" customFormat="false" ht="13.5" hidden="false" customHeight="false" outlineLevel="0" collapsed="false">
      <c r="A9" s="41"/>
      <c r="B9" s="43" t="s">
        <v>47</v>
      </c>
      <c r="C9" s="5"/>
      <c r="D9" s="43"/>
      <c r="E9" s="5"/>
      <c r="F9" s="5"/>
      <c r="G9" s="5"/>
      <c r="H9" s="46" t="n">
        <v>0</v>
      </c>
      <c r="I9" s="5"/>
      <c r="J9" s="6"/>
    </row>
    <row r="10" customFormat="false" ht="12.75" hidden="false" customHeight="false" outlineLevel="0" collapsed="false">
      <c r="A10" s="41"/>
      <c r="B10" s="43"/>
      <c r="C10" s="5"/>
      <c r="D10" s="43"/>
      <c r="E10" s="5"/>
      <c r="F10" s="5"/>
      <c r="G10" s="5"/>
      <c r="H10" s="5"/>
      <c r="I10" s="5"/>
      <c r="J10" s="6"/>
    </row>
    <row r="11" customFormat="false" ht="12.75" hidden="false" customHeight="false" outlineLevel="0" collapsed="false">
      <c r="A11" s="41"/>
      <c r="B11" s="43"/>
      <c r="C11" s="5"/>
      <c r="D11" s="43"/>
      <c r="E11" s="5"/>
      <c r="F11" s="5"/>
      <c r="G11" s="5"/>
      <c r="H11" s="5"/>
      <c r="I11" s="5"/>
      <c r="J11" s="6"/>
    </row>
    <row r="12" customFormat="false" ht="12.75" hidden="false" customHeight="false" outlineLevel="0" collapsed="false">
      <c r="A12" s="48"/>
      <c r="B12" s="49"/>
      <c r="C12" s="8"/>
      <c r="D12" s="49"/>
      <c r="E12" s="8"/>
      <c r="F12" s="8"/>
      <c r="G12" s="8"/>
      <c r="H12" s="8"/>
      <c r="I12" s="8"/>
      <c r="J12" s="9"/>
    </row>
    <row r="13" customFormat="false" ht="13.5" hidden="false" customHeight="false" outlineLevel="0" collapsed="false">
      <c r="A13" s="36" t="s">
        <v>48</v>
      </c>
      <c r="B13" s="50"/>
      <c r="C13" s="51" t="n">
        <v>-1</v>
      </c>
      <c r="D13" s="52" t="n">
        <v>0</v>
      </c>
      <c r="E13" s="52" t="n">
        <v>1</v>
      </c>
      <c r="F13" s="52" t="n">
        <f aca="false">E13+1</f>
        <v>2</v>
      </c>
      <c r="G13" s="52" t="n">
        <f aca="false">F13+1</f>
        <v>3</v>
      </c>
      <c r="H13" s="52" t="n">
        <f aca="false">G13+1</f>
        <v>4</v>
      </c>
      <c r="I13" s="52" t="n">
        <f aca="false">H13+1</f>
        <v>5</v>
      </c>
      <c r="J13" s="53" t="n">
        <f aca="false">I13+1</f>
        <v>6</v>
      </c>
    </row>
    <row r="14" customFormat="false" ht="12.75" hidden="false" customHeight="false" outlineLevel="0" collapsed="false">
      <c r="A14" s="41"/>
      <c r="B14" s="42"/>
      <c r="C14" s="54"/>
      <c r="D14" s="54"/>
      <c r="E14" s="54"/>
      <c r="F14" s="54"/>
      <c r="G14" s="54"/>
      <c r="H14" s="54"/>
      <c r="I14" s="54"/>
      <c r="J14" s="55"/>
    </row>
    <row r="15" customFormat="false" ht="12.75" hidden="false" customHeight="false" outlineLevel="0" collapsed="false">
      <c r="A15" s="56" t="s">
        <v>49</v>
      </c>
      <c r="B15" s="42"/>
      <c r="C15" s="57"/>
      <c r="D15" s="57"/>
      <c r="E15" s="54"/>
      <c r="F15" s="54"/>
      <c r="G15" s="54"/>
      <c r="H15" s="54"/>
      <c r="I15" s="54"/>
      <c r="J15" s="55"/>
    </row>
    <row r="16" customFormat="false" ht="13.5" hidden="false" customHeight="false" outlineLevel="0" collapsed="false">
      <c r="A16" s="58" t="s">
        <v>50</v>
      </c>
      <c r="B16" s="43"/>
      <c r="C16" s="54"/>
      <c r="D16" s="54" t="n">
        <f aca="false">I5*H6</f>
        <v>690</v>
      </c>
      <c r="E16" s="59"/>
      <c r="F16" s="59"/>
      <c r="G16" s="54"/>
      <c r="H16" s="54"/>
      <c r="I16" s="54"/>
      <c r="J16" s="55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3.5" hidden="false" customHeight="false" outlineLevel="0" collapsed="false">
      <c r="A17" s="61" t="s">
        <v>51</v>
      </c>
      <c r="B17" s="62" t="n">
        <v>0</v>
      </c>
      <c r="C17" s="54"/>
      <c r="D17" s="54" t="n">
        <f aca="false">D16*$B$17</f>
        <v>0</v>
      </c>
      <c r="E17" s="59"/>
      <c r="F17" s="59"/>
      <c r="G17" s="54"/>
      <c r="H17" s="54"/>
      <c r="I17" s="54"/>
      <c r="J17" s="55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63" t="s">
        <v>52</v>
      </c>
      <c r="B18" s="64"/>
      <c r="C18" s="54"/>
      <c r="D18" s="54" t="n">
        <f aca="false">C16+D16</f>
        <v>690</v>
      </c>
      <c r="E18" s="59"/>
      <c r="F18" s="59"/>
      <c r="G18" s="54"/>
      <c r="H18" s="54"/>
      <c r="I18" s="54"/>
      <c r="J18" s="55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3.5" hidden="false" customHeight="false" outlineLevel="0" collapsed="false">
      <c r="A19" s="65" t="s">
        <v>53</v>
      </c>
      <c r="B19" s="66"/>
      <c r="C19" s="54"/>
      <c r="D19" s="67" t="n">
        <f aca="false">C16+C17+D16+D17</f>
        <v>690</v>
      </c>
      <c r="E19" s="59"/>
      <c r="F19" s="59"/>
      <c r="G19" s="54"/>
      <c r="H19" s="54"/>
      <c r="I19" s="54"/>
      <c r="J19" s="55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3.5" hidden="false" customHeight="false" outlineLevel="0" collapsed="false">
      <c r="A20" s="65"/>
      <c r="B20" s="66"/>
      <c r="C20" s="54"/>
      <c r="D20" s="68"/>
      <c r="E20" s="59"/>
      <c r="F20" s="59"/>
      <c r="G20" s="54"/>
      <c r="H20" s="54"/>
      <c r="I20" s="54"/>
      <c r="J20" s="55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56" t="s">
        <v>54</v>
      </c>
      <c r="B21" s="66"/>
      <c r="C21" s="54"/>
      <c r="D21" s="68"/>
      <c r="E21" s="59"/>
      <c r="F21" s="59"/>
      <c r="G21" s="54"/>
      <c r="H21" s="54"/>
      <c r="I21" s="54"/>
      <c r="J21" s="55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3.5" hidden="false" customHeight="false" outlineLevel="0" collapsed="false">
      <c r="A22" s="58" t="s">
        <v>50</v>
      </c>
      <c r="B22" s="66"/>
      <c r="C22" s="54"/>
      <c r="D22" s="68"/>
      <c r="E22" s="69" t="n">
        <f aca="false">-$I$8*$H$9</f>
        <v>-0</v>
      </c>
      <c r="F22" s="69" t="n">
        <f aca="false">-$I$8*$H$9</f>
        <v>-0</v>
      </c>
      <c r="G22" s="69" t="n">
        <f aca="false">-$I$8*$H$9</f>
        <v>-0</v>
      </c>
      <c r="H22" s="69" t="n">
        <f aca="false">-$I$8*$H$9</f>
        <v>-0</v>
      </c>
      <c r="I22" s="69" t="n">
        <f aca="false">-$I$8*$H$9</f>
        <v>-0</v>
      </c>
      <c r="J22" s="70" t="n">
        <f aca="false">-$I$8*$H$9</f>
        <v>-0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</row>
    <row r="23" customFormat="false" ht="13.5" hidden="false" customHeight="false" outlineLevel="0" collapsed="false">
      <c r="A23" s="61" t="s">
        <v>51</v>
      </c>
      <c r="B23" s="62" t="n">
        <v>0</v>
      </c>
      <c r="C23" s="54"/>
      <c r="D23" s="68"/>
      <c r="E23" s="54" t="n">
        <f aca="false">E22*$B$23</f>
        <v>-0</v>
      </c>
      <c r="F23" s="54" t="n">
        <f aca="false">F22*$B$23</f>
        <v>-0</v>
      </c>
      <c r="G23" s="54" t="n">
        <f aca="false">G22*$B$23</f>
        <v>-0</v>
      </c>
      <c r="H23" s="54" t="n">
        <f aca="false">H22*$B$23</f>
        <v>-0</v>
      </c>
      <c r="I23" s="54" t="n">
        <f aca="false">I22*$B$23</f>
        <v>-0</v>
      </c>
      <c r="J23" s="55" t="n">
        <f aca="false">J22*$B$23</f>
        <v>-0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3.5" hidden="false" customHeight="false" outlineLevel="0" collapsed="false">
      <c r="A24" s="65" t="s">
        <v>53</v>
      </c>
      <c r="B24" s="43"/>
      <c r="C24" s="54"/>
      <c r="D24" s="54"/>
      <c r="E24" s="67" t="n">
        <f aca="false">E22+E23</f>
        <v>-0</v>
      </c>
      <c r="F24" s="67" t="n">
        <f aca="false">F22+F23</f>
        <v>-0</v>
      </c>
      <c r="G24" s="67" t="n">
        <f aca="false">G22+G23</f>
        <v>-0</v>
      </c>
      <c r="H24" s="67" t="n">
        <f aca="false">H22+H23</f>
        <v>-0</v>
      </c>
      <c r="I24" s="67" t="n">
        <f aca="false">I22+I23</f>
        <v>-0</v>
      </c>
      <c r="J24" s="71" t="n">
        <f aca="false">J22+J23</f>
        <v>-0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</row>
    <row r="25" customFormat="false" ht="13.5" hidden="false" customHeight="false" outlineLevel="0" collapsed="false">
      <c r="A25" s="61"/>
      <c r="B25" s="43"/>
      <c r="C25" s="72"/>
      <c r="D25" s="72"/>
      <c r="E25" s="72"/>
      <c r="F25" s="72"/>
      <c r="G25" s="72"/>
      <c r="H25" s="72"/>
      <c r="I25" s="72"/>
      <c r="J25" s="73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.75" hidden="false" customHeight="false" outlineLevel="0" collapsed="false">
      <c r="A26" s="56"/>
      <c r="B26" s="43"/>
      <c r="C26" s="74"/>
      <c r="D26" s="75"/>
      <c r="E26" s="76"/>
      <c r="F26" s="76"/>
      <c r="G26" s="76"/>
      <c r="H26" s="76"/>
      <c r="I26" s="76"/>
      <c r="J26" s="77"/>
      <c r="K26" s="78"/>
      <c r="L26" s="78"/>
      <c r="M26" s="78"/>
      <c r="N26" s="78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.75" hidden="false" customHeight="false" outlineLevel="0" collapsed="false">
      <c r="A27" s="79"/>
      <c r="B27" s="80"/>
      <c r="C27" s="81"/>
      <c r="D27" s="81"/>
      <c r="E27" s="81"/>
      <c r="F27" s="82" t="n">
        <v>0.086</v>
      </c>
      <c r="G27" s="81"/>
      <c r="H27" s="81"/>
      <c r="I27" s="81"/>
      <c r="J27" s="8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13.5" hidden="false" customHeight="false" outlineLevel="0" collapsed="false">
      <c r="A28" s="36" t="s">
        <v>55</v>
      </c>
      <c r="B28" s="50"/>
      <c r="C28" s="85" t="n">
        <f aca="false">IRR(D54:G54)</f>
        <v>0.177369202938726</v>
      </c>
      <c r="D28" s="86" t="s">
        <v>56</v>
      </c>
      <c r="E28" s="87" t="s">
        <v>57</v>
      </c>
      <c r="F28" s="87"/>
      <c r="G28" s="88" t="n">
        <f aca="false">NPV(F27,D54:G54)</f>
        <v>128.958724653387</v>
      </c>
      <c r="H28" s="2"/>
      <c r="I28" s="89"/>
      <c r="J28" s="90"/>
      <c r="K28" s="91"/>
    </row>
    <row r="29" customFormat="false" ht="13.5" hidden="false" customHeight="false" outlineLevel="0" collapsed="false">
      <c r="A29" s="41"/>
      <c r="B29" s="42"/>
      <c r="C29" s="5"/>
      <c r="D29" s="5"/>
      <c r="E29" s="92"/>
      <c r="F29" s="5"/>
      <c r="G29" s="5"/>
      <c r="H29" s="5"/>
      <c r="I29" s="5"/>
      <c r="J29" s="6"/>
    </row>
    <row r="30" customFormat="false" ht="13.5" hidden="false" customHeight="false" outlineLevel="0" collapsed="false">
      <c r="A30" s="39" t="s">
        <v>48</v>
      </c>
      <c r="B30" s="40"/>
      <c r="C30" s="93" t="n">
        <f aca="false">C13</f>
        <v>-1</v>
      </c>
      <c r="D30" s="94" t="n">
        <f aca="false">D13</f>
        <v>0</v>
      </c>
      <c r="E30" s="94" t="n">
        <f aca="false">E13</f>
        <v>1</v>
      </c>
      <c r="F30" s="94" t="n">
        <f aca="false">F13</f>
        <v>2</v>
      </c>
      <c r="G30" s="94" t="n">
        <f aca="false">G13</f>
        <v>3</v>
      </c>
      <c r="H30" s="95" t="n">
        <f aca="false">H13</f>
        <v>4</v>
      </c>
      <c r="I30" s="95" t="n">
        <f aca="false">I13</f>
        <v>5</v>
      </c>
      <c r="J30" s="96" t="n">
        <f aca="false">J13</f>
        <v>6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  <row r="31" customFormat="false" ht="13.5" hidden="false" customHeight="false" outlineLevel="0" collapsed="false">
      <c r="A31" s="39"/>
      <c r="B31" s="40"/>
      <c r="C31" s="5"/>
      <c r="D31" s="5"/>
      <c r="E31" s="5"/>
      <c r="F31" s="5"/>
      <c r="G31" s="5"/>
      <c r="H31" s="98"/>
      <c r="I31" s="98"/>
      <c r="J31" s="99"/>
    </row>
    <row r="32" customFormat="false" ht="13.5" hidden="false" customHeight="false" outlineLevel="0" collapsed="false">
      <c r="A32" s="39" t="s">
        <v>58</v>
      </c>
      <c r="B32" s="40"/>
      <c r="C32" s="100"/>
      <c r="D32" s="101"/>
      <c r="E32" s="102" t="n">
        <v>1391</v>
      </c>
      <c r="F32" s="102" t="n">
        <v>1541</v>
      </c>
      <c r="G32" s="102" t="n">
        <v>1762</v>
      </c>
      <c r="H32" s="103" t="n">
        <v>1761.6112</v>
      </c>
      <c r="I32" s="103" t="n">
        <v>1761.6112</v>
      </c>
      <c r="J32" s="104" t="n">
        <v>1761.6112</v>
      </c>
    </row>
    <row r="33" customFormat="false" ht="12.75" hidden="false" customHeight="false" outlineLevel="0" collapsed="false">
      <c r="A33" s="39"/>
      <c r="B33" s="40"/>
      <c r="C33" s="5"/>
      <c r="D33" s="5"/>
      <c r="E33" s="5"/>
      <c r="F33" s="5"/>
      <c r="G33" s="5"/>
      <c r="H33" s="98"/>
      <c r="I33" s="98"/>
      <c r="J33" s="99"/>
    </row>
    <row r="34" customFormat="false" ht="13.5" hidden="false" customHeight="false" outlineLevel="0" collapsed="false">
      <c r="A34" s="39" t="s">
        <v>59</v>
      </c>
      <c r="B34" s="40"/>
      <c r="C34" s="105"/>
      <c r="D34" s="105"/>
      <c r="E34" s="105"/>
      <c r="F34" s="105"/>
      <c r="G34" s="105"/>
      <c r="H34" s="106"/>
      <c r="I34" s="106"/>
      <c r="J34" s="107"/>
      <c r="K34" s="108"/>
      <c r="L34" s="108"/>
      <c r="M34" s="108"/>
      <c r="N34" s="108"/>
    </row>
    <row r="35" customFormat="false" ht="12.75" hidden="false" customHeight="false" outlineLevel="0" collapsed="false">
      <c r="A35" s="109" t="str">
        <f aca="false">'Base Data'!B4</f>
        <v>Personnel</v>
      </c>
      <c r="B35" s="42"/>
      <c r="C35" s="110"/>
      <c r="D35" s="111"/>
      <c r="E35" s="112" t="n">
        <v>12.95</v>
      </c>
      <c r="F35" s="112" t="n">
        <v>10.5</v>
      </c>
      <c r="G35" s="112" t="n">
        <v>7</v>
      </c>
      <c r="H35" s="113" t="n">
        <v>7</v>
      </c>
      <c r="I35" s="113" t="n">
        <v>7</v>
      </c>
      <c r="J35" s="114" t="n">
        <v>7</v>
      </c>
      <c r="K35" s="108"/>
      <c r="L35" s="108"/>
      <c r="M35" s="108"/>
      <c r="N35" s="108"/>
    </row>
    <row r="36" customFormat="false" ht="12.75" hidden="false" customHeight="false" outlineLevel="0" collapsed="false">
      <c r="A36" s="115" t="str">
        <f aca="false">'Base Data'!B5</f>
        <v>Remote Traveler</v>
      </c>
      <c r="B36" s="116"/>
      <c r="C36" s="117"/>
      <c r="D36" s="116"/>
      <c r="E36" s="118" t="n">
        <v>3.7</v>
      </c>
      <c r="F36" s="118" t="n">
        <v>3</v>
      </c>
      <c r="G36" s="118" t="n">
        <v>2</v>
      </c>
      <c r="H36" s="106" t="n">
        <v>2</v>
      </c>
      <c r="I36" s="106" t="n">
        <v>2</v>
      </c>
      <c r="J36" s="107" t="n">
        <v>2</v>
      </c>
      <c r="K36" s="108"/>
      <c r="L36" s="108"/>
      <c r="M36" s="108"/>
      <c r="N36" s="108"/>
    </row>
    <row r="37" customFormat="false" ht="12.75" hidden="false" customHeight="false" outlineLevel="0" collapsed="false">
      <c r="A37" s="115" t="str">
        <f aca="false">'Base Data'!B6</f>
        <v>Invoicing</v>
      </c>
      <c r="B37" s="116"/>
      <c r="C37" s="117"/>
      <c r="D37" s="116"/>
      <c r="E37" s="118" t="n">
        <v>11.1</v>
      </c>
      <c r="F37" s="118" t="n">
        <v>9</v>
      </c>
      <c r="G37" s="118" t="n">
        <v>6</v>
      </c>
      <c r="H37" s="106" t="n">
        <v>6</v>
      </c>
      <c r="I37" s="106" t="n">
        <v>6</v>
      </c>
      <c r="J37" s="107" t="n">
        <v>6</v>
      </c>
      <c r="K37" s="108"/>
      <c r="L37" s="108"/>
      <c r="M37" s="108"/>
      <c r="N37" s="108"/>
    </row>
    <row r="38" customFormat="false" ht="12.75" hidden="false" customHeight="false" outlineLevel="0" collapsed="false">
      <c r="A38" s="115" t="str">
        <f aca="false">'Base Data'!B7</f>
        <v>7x24 support</v>
      </c>
      <c r="B38" s="116"/>
      <c r="C38" s="117"/>
      <c r="D38" s="116"/>
      <c r="E38" s="118" t="n">
        <v>3.7</v>
      </c>
      <c r="F38" s="118" t="n">
        <v>3</v>
      </c>
      <c r="G38" s="118" t="n">
        <v>2</v>
      </c>
      <c r="H38" s="106" t="n">
        <v>2</v>
      </c>
      <c r="I38" s="106" t="n">
        <v>2</v>
      </c>
      <c r="J38" s="107" t="n">
        <v>2</v>
      </c>
      <c r="K38" s="108"/>
      <c r="L38" s="108"/>
      <c r="M38" s="108"/>
      <c r="N38" s="108"/>
    </row>
    <row r="39" customFormat="false" ht="12.75" hidden="false" customHeight="false" outlineLevel="0" collapsed="false">
      <c r="A39" s="115" t="str">
        <f aca="false">'Base Data'!B8</f>
        <v>Software Upgrades</v>
      </c>
      <c r="B39" s="116"/>
      <c r="C39" s="117"/>
      <c r="D39" s="116"/>
      <c r="E39" s="118" t="n">
        <v>7.4</v>
      </c>
      <c r="F39" s="118" t="n">
        <v>6</v>
      </c>
      <c r="G39" s="118" t="n">
        <v>4</v>
      </c>
      <c r="H39" s="106" t="n">
        <v>4</v>
      </c>
      <c r="I39" s="106" t="n">
        <v>4</v>
      </c>
      <c r="J39" s="107" t="n">
        <v>4</v>
      </c>
      <c r="K39" s="108"/>
      <c r="L39" s="108"/>
      <c r="M39" s="108"/>
      <c r="N39" s="108"/>
    </row>
    <row r="40" customFormat="false" ht="12.75" hidden="false" customHeight="false" outlineLevel="0" collapsed="false">
      <c r="A40" s="109" t="str">
        <f aca="false">'Base Data'!B10</f>
        <v>Communication Costs</v>
      </c>
      <c r="B40" s="42"/>
      <c r="C40" s="119"/>
      <c r="D40" s="120"/>
      <c r="E40" s="118" t="n">
        <v>121.212</v>
      </c>
      <c r="F40" s="118" t="n">
        <v>98.28</v>
      </c>
      <c r="G40" s="118" t="n">
        <v>65.52</v>
      </c>
      <c r="H40" s="106" t="n">
        <v>65.52</v>
      </c>
      <c r="I40" s="106" t="n">
        <v>65.52</v>
      </c>
      <c r="J40" s="107" t="n">
        <v>65.52</v>
      </c>
      <c r="K40" s="108"/>
      <c r="L40" s="108"/>
      <c r="M40" s="108"/>
      <c r="N40" s="108"/>
    </row>
    <row r="41" customFormat="false" ht="12.75" hidden="false" customHeight="false" outlineLevel="0" collapsed="false">
      <c r="A41" s="109" t="str">
        <f aca="false">'Base Data'!B11</f>
        <v>Fax/Toner/Paper/Maint. Costs</v>
      </c>
      <c r="B41" s="42"/>
      <c r="C41" s="119"/>
      <c r="D41" s="120"/>
      <c r="E41" s="118" t="n">
        <v>654.68318</v>
      </c>
      <c r="F41" s="118" t="n">
        <v>530.8242</v>
      </c>
      <c r="G41" s="118" t="n">
        <v>353.8828</v>
      </c>
      <c r="H41" s="106" t="n">
        <v>353.8828</v>
      </c>
      <c r="I41" s="106" t="n">
        <v>353.8828</v>
      </c>
      <c r="J41" s="107" t="n">
        <v>353.8828</v>
      </c>
      <c r="K41" s="108"/>
      <c r="L41" s="108"/>
      <c r="M41" s="108"/>
      <c r="N41" s="108"/>
    </row>
    <row r="42" customFormat="false" ht="12.75" hidden="false" customHeight="false" outlineLevel="0" collapsed="false">
      <c r="A42" s="109" t="str">
        <f aca="false">'Base Data'!B13</f>
        <v>Cynet Costs</v>
      </c>
      <c r="B42" s="42"/>
      <c r="C42" s="121"/>
      <c r="D42" s="105"/>
      <c r="E42" s="118" t="n">
        <v>456.29892</v>
      </c>
      <c r="F42" s="118" t="n">
        <v>506.9988</v>
      </c>
      <c r="G42" s="118" t="n">
        <v>579.4272</v>
      </c>
      <c r="H42" s="106" t="n">
        <v>579.4272</v>
      </c>
      <c r="I42" s="106" t="n">
        <v>579.4272</v>
      </c>
      <c r="J42" s="107" t="n">
        <v>456.29892</v>
      </c>
      <c r="K42" s="108"/>
      <c r="L42" s="108"/>
      <c r="M42" s="108"/>
      <c r="N42" s="108"/>
    </row>
    <row r="43" customFormat="false" ht="12.75" hidden="false" customHeight="false" outlineLevel="0" collapsed="false">
      <c r="A43" s="122" t="str">
        <f aca="false">'Base Data'!B14</f>
        <v>Depreciation - straight line</v>
      </c>
      <c r="B43" s="123"/>
      <c r="C43" s="121"/>
      <c r="D43" s="105"/>
      <c r="E43" s="105" t="n">
        <v>0</v>
      </c>
      <c r="F43" s="105" t="n">
        <v>0</v>
      </c>
      <c r="G43" s="105" t="n">
        <v>0</v>
      </c>
      <c r="H43" s="106" t="n">
        <v>0</v>
      </c>
      <c r="I43" s="106" t="n">
        <v>0</v>
      </c>
      <c r="J43" s="107" t="n">
        <v>0</v>
      </c>
      <c r="K43" s="108"/>
      <c r="L43" s="108"/>
      <c r="M43" s="108"/>
      <c r="N43" s="108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  <c r="IW43" s="124"/>
    </row>
    <row r="44" customFormat="false" ht="12.75" hidden="false" customHeight="false" outlineLevel="0" collapsed="false">
      <c r="A44" s="122" t="str">
        <f aca="false">'Base Data'!B15</f>
        <v>Amortization - straight line</v>
      </c>
      <c r="B44" s="123"/>
      <c r="C44" s="121"/>
      <c r="D44" s="105"/>
      <c r="E44" s="105" t="n">
        <v>230</v>
      </c>
      <c r="F44" s="105" t="n">
        <v>230</v>
      </c>
      <c r="G44" s="105" t="n">
        <v>230</v>
      </c>
      <c r="H44" s="106" t="n">
        <v>0</v>
      </c>
      <c r="I44" s="106" t="n">
        <v>0</v>
      </c>
      <c r="J44" s="107" t="n">
        <v>0</v>
      </c>
      <c r="K44" s="108"/>
      <c r="L44" s="108"/>
      <c r="M44" s="108"/>
      <c r="N44" s="108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2.75" hidden="false" customHeight="false" outlineLevel="0" collapsed="false">
      <c r="A45" s="125" t="s">
        <v>60</v>
      </c>
      <c r="B45" s="123"/>
      <c r="C45" s="126" t="n">
        <f aca="false">SUM(C35:C44)</f>
        <v>0</v>
      </c>
      <c r="D45" s="127" t="n">
        <f aca="false">SUM(D35:D44)</f>
        <v>0</v>
      </c>
      <c r="E45" s="127" t="n">
        <f aca="false">SUM(E35:E44)</f>
        <v>1501.0441</v>
      </c>
      <c r="F45" s="127" t="n">
        <f aca="false">SUM(F35:F44)</f>
        <v>1397.603</v>
      </c>
      <c r="G45" s="127" t="n">
        <f aca="false">SUM(G35:G44)</f>
        <v>1249.83</v>
      </c>
      <c r="H45" s="128" t="n">
        <f aca="false">SUM(H35:H44)</f>
        <v>1019.83</v>
      </c>
      <c r="I45" s="128" t="n">
        <f aca="false">SUM(I35:I44)</f>
        <v>1019.83</v>
      </c>
      <c r="J45" s="129" t="n">
        <f aca="false">SUM(J35:J44)</f>
        <v>896.70172</v>
      </c>
      <c r="K45" s="108"/>
      <c r="L45" s="108"/>
      <c r="M45" s="108"/>
      <c r="N45" s="108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.75" hidden="false" customHeight="false" outlineLevel="0" collapsed="false">
      <c r="A46" s="130" t="s">
        <v>61</v>
      </c>
      <c r="B46" s="131"/>
      <c r="C46" s="126" t="n">
        <f aca="false">C32-C45</f>
        <v>0</v>
      </c>
      <c r="D46" s="127" t="n">
        <f aca="false">D32-D45</f>
        <v>0</v>
      </c>
      <c r="E46" s="127" t="n">
        <f aca="false">E32-E45</f>
        <v>-110.0441</v>
      </c>
      <c r="F46" s="127" t="n">
        <f aca="false">F32-F45</f>
        <v>143.397</v>
      </c>
      <c r="G46" s="127" t="n">
        <f aca="false">G32-G45</f>
        <v>512.17</v>
      </c>
      <c r="H46" s="128" t="n">
        <f aca="false">H32-H45</f>
        <v>741.7812</v>
      </c>
      <c r="I46" s="128" t="n">
        <f aca="false">I32-I45</f>
        <v>741.7812</v>
      </c>
      <c r="J46" s="129" t="n">
        <f aca="false">J32-J45</f>
        <v>864.909480000001</v>
      </c>
      <c r="K46" s="108"/>
      <c r="L46" s="108"/>
      <c r="M46" s="108"/>
      <c r="N46" s="108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2.75" hidden="false" customHeight="false" outlineLevel="0" collapsed="false">
      <c r="A47" s="130" t="s">
        <v>62</v>
      </c>
      <c r="B47" s="132" t="n">
        <v>0.42</v>
      </c>
      <c r="C47" s="126" t="n">
        <f aca="false">C46*$B$47</f>
        <v>0</v>
      </c>
      <c r="D47" s="127" t="n">
        <f aca="false">D46*$B$47</f>
        <v>0</v>
      </c>
      <c r="E47" s="127" t="n">
        <f aca="false">E46*$B$47</f>
        <v>-46.2185219999999</v>
      </c>
      <c r="F47" s="127" t="n">
        <f aca="false">F46*$B$47</f>
        <v>60.22674</v>
      </c>
      <c r="G47" s="127" t="n">
        <f aca="false">G46*$B$47</f>
        <v>215.1114</v>
      </c>
      <c r="H47" s="128" t="n">
        <f aca="false">H46*$B$47</f>
        <v>311.548104</v>
      </c>
      <c r="I47" s="128" t="n">
        <f aca="false">I46*$B$47</f>
        <v>311.548104</v>
      </c>
      <c r="J47" s="129" t="n">
        <f aca="false">J46*$B$47</f>
        <v>363.2619816</v>
      </c>
      <c r="K47" s="108"/>
      <c r="L47" s="108"/>
      <c r="M47" s="108"/>
      <c r="N47" s="108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3.5" hidden="false" customHeight="false" outlineLevel="0" collapsed="false">
      <c r="A48" s="130" t="s">
        <v>63</v>
      </c>
      <c r="B48" s="132"/>
      <c r="C48" s="133" t="n">
        <f aca="false">C46-C47</f>
        <v>0</v>
      </c>
      <c r="D48" s="134" t="n">
        <f aca="false">D46-D47</f>
        <v>0</v>
      </c>
      <c r="E48" s="134" t="n">
        <f aca="false">E46-E47</f>
        <v>-63.8255779999999</v>
      </c>
      <c r="F48" s="134" t="n">
        <f aca="false">F46-F47</f>
        <v>83.17026</v>
      </c>
      <c r="G48" s="134" t="n">
        <f aca="false">G46-G47</f>
        <v>297.0586</v>
      </c>
      <c r="H48" s="135" t="n">
        <f aca="false">H46-H47</f>
        <v>430.233096</v>
      </c>
      <c r="I48" s="135" t="n">
        <f aca="false">I46-I47</f>
        <v>430.233096</v>
      </c>
      <c r="J48" s="136" t="n">
        <f aca="false">J46-J47</f>
        <v>501.6474984</v>
      </c>
      <c r="K48" s="108"/>
      <c r="L48" s="108"/>
      <c r="M48" s="108"/>
      <c r="N48" s="108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3.5" hidden="false" customHeight="false" outlineLevel="0" collapsed="false">
      <c r="A49" s="41"/>
      <c r="B49" s="42"/>
      <c r="C49" s="137"/>
      <c r="D49" s="138"/>
      <c r="E49" s="139"/>
      <c r="F49" s="139"/>
      <c r="G49" s="139"/>
      <c r="H49" s="140"/>
      <c r="I49" s="140"/>
      <c r="J49" s="141"/>
      <c r="K49" s="108"/>
      <c r="L49" s="108"/>
      <c r="M49" s="108"/>
      <c r="N49" s="108"/>
    </row>
    <row r="50" customFormat="false" ht="13.5" hidden="false" customHeight="false" outlineLevel="0" collapsed="false">
      <c r="A50" s="39" t="s">
        <v>64</v>
      </c>
      <c r="B50" s="40"/>
      <c r="C50" s="142"/>
      <c r="D50" s="143"/>
      <c r="E50" s="143"/>
      <c r="F50" s="143"/>
      <c r="G50" s="143"/>
      <c r="H50" s="144"/>
      <c r="I50" s="144"/>
      <c r="J50" s="145"/>
      <c r="K50" s="108"/>
      <c r="L50" s="108"/>
      <c r="M50" s="108"/>
      <c r="N50" s="108"/>
    </row>
    <row r="51" customFormat="false" ht="13.5" hidden="false" customHeight="false" outlineLevel="0" collapsed="false">
      <c r="A51" s="146" t="str">
        <f aca="false">A48</f>
        <v>PROJECT NET INCOME</v>
      </c>
      <c r="B51" s="147"/>
      <c r="C51" s="105" t="n">
        <f aca="false">C48</f>
        <v>0</v>
      </c>
      <c r="D51" s="105" t="n">
        <f aca="false">D48</f>
        <v>0</v>
      </c>
      <c r="E51" s="105" t="n">
        <f aca="false">E48</f>
        <v>-63.8255779999999</v>
      </c>
      <c r="F51" s="105" t="n">
        <f aca="false">F48</f>
        <v>83.17026</v>
      </c>
      <c r="G51" s="105" t="n">
        <f aca="false">G48</f>
        <v>297.0586</v>
      </c>
      <c r="H51" s="106" t="n">
        <f aca="false">H48</f>
        <v>430.233096</v>
      </c>
      <c r="I51" s="106" t="n">
        <f aca="false">I48</f>
        <v>430.233096</v>
      </c>
      <c r="J51" s="107" t="n">
        <f aca="false">J48</f>
        <v>501.6474984</v>
      </c>
      <c r="K51" s="108"/>
      <c r="L51" s="108"/>
      <c r="M51" s="108"/>
      <c r="N51" s="108"/>
    </row>
    <row r="52" customFormat="false" ht="12.75" hidden="false" customHeight="false" outlineLevel="0" collapsed="false">
      <c r="A52" s="148" t="s">
        <v>65</v>
      </c>
      <c r="B52" s="147"/>
      <c r="C52" s="105" t="n">
        <f aca="false">SUM(C43:C44)</f>
        <v>0</v>
      </c>
      <c r="D52" s="105" t="n">
        <f aca="false">SUM(D43:D44)</f>
        <v>0</v>
      </c>
      <c r="E52" s="105" t="n">
        <f aca="false">SUM(E43:E44)</f>
        <v>230</v>
      </c>
      <c r="F52" s="105" t="n">
        <f aca="false">SUM(F43:F44)</f>
        <v>230</v>
      </c>
      <c r="G52" s="105" t="n">
        <f aca="false">SUM(G43:G44)</f>
        <v>230</v>
      </c>
      <c r="H52" s="106" t="n">
        <f aca="false">SUM(H43:H44)</f>
        <v>0</v>
      </c>
      <c r="I52" s="106" t="n">
        <f aca="false">SUM(I43:I44)</f>
        <v>0</v>
      </c>
      <c r="J52" s="107" t="n">
        <f aca="false">SUM(J43:J44)</f>
        <v>0</v>
      </c>
      <c r="K52" s="108"/>
      <c r="L52" s="108"/>
      <c r="M52" s="108"/>
      <c r="N52" s="108"/>
    </row>
    <row r="53" customFormat="false" ht="12.75" hidden="false" customHeight="false" outlineLevel="0" collapsed="false">
      <c r="A53" s="41" t="s">
        <v>66</v>
      </c>
      <c r="B53" s="42"/>
      <c r="C53" s="149" t="n">
        <v>0</v>
      </c>
      <c r="D53" s="149" t="n">
        <f aca="false">-D19</f>
        <v>-690</v>
      </c>
      <c r="E53" s="149" t="n">
        <v>0</v>
      </c>
      <c r="F53" s="149" t="n">
        <v>0</v>
      </c>
      <c r="G53" s="149" t="n">
        <v>0</v>
      </c>
      <c r="H53" s="150" t="e">
        <f aca="false">-#REF!</f>
        <v>#REF!</v>
      </c>
      <c r="I53" s="150" t="e">
        <f aca="false">-#REF!</f>
        <v>#REF!</v>
      </c>
      <c r="J53" s="151" t="e">
        <f aca="false">-#REF!</f>
        <v>#REF!</v>
      </c>
      <c r="K53" s="108"/>
      <c r="L53" s="108"/>
      <c r="M53" s="108"/>
      <c r="N53" s="108"/>
    </row>
    <row r="54" customFormat="false" ht="12.75" hidden="false" customHeight="false" outlineLevel="0" collapsed="false">
      <c r="A54" s="152" t="s">
        <v>67</v>
      </c>
      <c r="B54" s="153"/>
      <c r="C54" s="154" t="n">
        <f aca="false">SUM(C51:C53)</f>
        <v>0</v>
      </c>
      <c r="D54" s="155" t="n">
        <f aca="false">SUM(D53)</f>
        <v>-690</v>
      </c>
      <c r="E54" s="155" t="n">
        <f aca="false">SUM(E51:E53)</f>
        <v>166.174422</v>
      </c>
      <c r="F54" s="155" t="n">
        <f aca="false">SUM(F51:F53)</f>
        <v>313.17026</v>
      </c>
      <c r="G54" s="155" t="n">
        <f aca="false">SUM(G51:G53)</f>
        <v>527.0586</v>
      </c>
      <c r="H54" s="156" t="e">
        <f aca="false">SUM(H51:H53)</f>
        <v>#REF!</v>
      </c>
      <c r="I54" s="156" t="e">
        <f aca="false">SUM(I51:I53)</f>
        <v>#REF!</v>
      </c>
      <c r="J54" s="157" t="e">
        <f aca="false">SUM(J51:J53)</f>
        <v>#REF!</v>
      </c>
      <c r="K54" s="108"/>
      <c r="L54" s="108"/>
      <c r="M54" s="108"/>
      <c r="N54" s="108"/>
    </row>
    <row r="55" customFormat="false" ht="12.75" hidden="false" customHeight="false" outlineLevel="0" collapsed="false">
      <c r="D55" s="108"/>
      <c r="E55" s="108"/>
      <c r="F55" s="108"/>
      <c r="G55" s="108"/>
    </row>
    <row r="56" customFormat="false" ht="12.75" hidden="false" customHeight="false" outlineLevel="0" collapsed="false">
      <c r="A56" s="0"/>
      <c r="B56" s="0"/>
    </row>
    <row r="57" customFormat="false" ht="12.75" hidden="false" customHeight="false" outlineLevel="0" collapsed="false">
      <c r="A57" s="158" t="s">
        <v>68</v>
      </c>
      <c r="B57" s="158"/>
      <c r="C57" s="159"/>
      <c r="D57" s="159"/>
      <c r="E57" s="159" t="n">
        <v>0.2</v>
      </c>
      <c r="F57" s="159" t="n">
        <v>0.32</v>
      </c>
      <c r="G57" s="159" t="n">
        <v>0.192</v>
      </c>
      <c r="H57" s="159" t="n">
        <v>0.115</v>
      </c>
      <c r="I57" s="159" t="n">
        <v>0.115</v>
      </c>
      <c r="J57" s="159" t="n">
        <v>0.058</v>
      </c>
    </row>
    <row r="58" customFormat="false" ht="12.75" hidden="false" customHeight="false" outlineLevel="0" collapsed="false">
      <c r="A58" s="158"/>
      <c r="B58" s="158"/>
      <c r="C58" s="159"/>
      <c r="D58" s="159"/>
      <c r="E58" s="159"/>
      <c r="F58" s="159" t="n">
        <v>0.2</v>
      </c>
      <c r="G58" s="159" t="n">
        <v>0.32</v>
      </c>
      <c r="H58" s="159" t="n">
        <v>0.192</v>
      </c>
      <c r="I58" s="159" t="n">
        <v>0.115</v>
      </c>
      <c r="J58" s="159" t="n">
        <v>0.115</v>
      </c>
    </row>
    <row r="59" customFormat="false" ht="12.75" hidden="false" customHeight="false" outlineLevel="0" collapsed="false">
      <c r="A59" s="158"/>
      <c r="B59" s="158"/>
      <c r="C59" s="159"/>
      <c r="D59" s="159"/>
      <c r="E59" s="159"/>
      <c r="F59" s="159"/>
      <c r="G59" s="159" t="n">
        <v>0.2</v>
      </c>
      <c r="H59" s="159" t="n">
        <v>0.32</v>
      </c>
      <c r="I59" s="159" t="n">
        <v>0.192</v>
      </c>
      <c r="J59" s="159" t="n">
        <v>0.115</v>
      </c>
    </row>
    <row r="60" customFormat="false" ht="12.75" hidden="false" customHeight="false" outlineLevel="0" collapsed="false">
      <c r="A60" s="0"/>
      <c r="B60" s="0"/>
    </row>
    <row r="61" customFormat="false" ht="12.75" hidden="false" customHeight="false" outlineLevel="0" collapsed="false">
      <c r="A61" s="0"/>
      <c r="B61" s="0"/>
    </row>
    <row r="62" customFormat="false" ht="12.75" hidden="false" customHeight="false" outlineLevel="0" collapsed="false">
      <c r="A62" s="0"/>
      <c r="B62" s="0"/>
    </row>
    <row r="63" customFormat="false" ht="12.75" hidden="false" customHeight="false" outlineLevel="0" collapsed="false">
      <c r="A63" s="0"/>
      <c r="B63" s="0"/>
    </row>
    <row r="64" customFormat="false" ht="12.75" hidden="false" customHeight="false" outlineLevel="0" collapsed="false">
      <c r="A64" s="0"/>
      <c r="B64" s="0"/>
    </row>
    <row r="65" customFormat="false" ht="12.75" hidden="false" customHeight="false" outlineLevel="0" collapsed="false">
      <c r="A65" s="0"/>
      <c r="B65" s="0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59"/>
      <c r="DJ65" s="159"/>
      <c r="DK65" s="159"/>
      <c r="DL65" s="159"/>
      <c r="DM65" s="159"/>
      <c r="DN65" s="159"/>
      <c r="DO65" s="159"/>
      <c r="DP65" s="159"/>
      <c r="DQ65" s="159"/>
      <c r="DR65" s="159"/>
      <c r="DS65" s="159"/>
      <c r="DT65" s="159"/>
      <c r="DU65" s="159"/>
      <c r="DV65" s="159"/>
      <c r="DW65" s="159"/>
      <c r="DX65" s="159"/>
      <c r="DY65" s="159"/>
      <c r="DZ65" s="159"/>
      <c r="EA65" s="159"/>
      <c r="EB65" s="159"/>
      <c r="EC65" s="159"/>
      <c r="ED65" s="159"/>
      <c r="EE65" s="159"/>
      <c r="EF65" s="159"/>
      <c r="EG65" s="159"/>
      <c r="EH65" s="159"/>
      <c r="EI65" s="159"/>
      <c r="EJ65" s="159"/>
      <c r="EK65" s="159"/>
      <c r="EL65" s="159"/>
      <c r="EM65" s="159"/>
      <c r="EN65" s="159"/>
      <c r="EO65" s="159"/>
      <c r="EP65" s="159"/>
      <c r="EQ65" s="159"/>
      <c r="ER65" s="159"/>
      <c r="ES65" s="159"/>
      <c r="ET65" s="159"/>
      <c r="EU65" s="159"/>
      <c r="EV65" s="159"/>
      <c r="EW65" s="159"/>
      <c r="EX65" s="159"/>
      <c r="EY65" s="159"/>
      <c r="EZ65" s="159"/>
      <c r="FA65" s="159"/>
      <c r="FB65" s="159"/>
      <c r="FC65" s="159"/>
      <c r="FD65" s="159"/>
      <c r="FE65" s="159"/>
      <c r="FF65" s="159"/>
      <c r="FG65" s="159"/>
      <c r="FH65" s="159"/>
      <c r="FI65" s="159"/>
      <c r="FJ65" s="159"/>
      <c r="FK65" s="159"/>
      <c r="FL65" s="159"/>
      <c r="FM65" s="159"/>
      <c r="FN65" s="159"/>
      <c r="FO65" s="159"/>
      <c r="FP65" s="159"/>
      <c r="FQ65" s="159"/>
      <c r="FR65" s="159"/>
      <c r="FS65" s="159"/>
      <c r="FT65" s="159"/>
      <c r="FU65" s="159"/>
      <c r="FV65" s="159"/>
      <c r="FW65" s="159"/>
      <c r="FX65" s="159"/>
      <c r="FY65" s="159"/>
      <c r="FZ65" s="159"/>
      <c r="GA65" s="159"/>
      <c r="GB65" s="159"/>
      <c r="GC65" s="159"/>
      <c r="GD65" s="159"/>
      <c r="GE65" s="159"/>
      <c r="GF65" s="159"/>
      <c r="GG65" s="159"/>
      <c r="GH65" s="159"/>
      <c r="GI65" s="159"/>
      <c r="GJ65" s="159"/>
      <c r="GK65" s="159"/>
      <c r="GL65" s="159"/>
      <c r="GM65" s="159"/>
      <c r="GN65" s="159"/>
      <c r="GO65" s="159"/>
      <c r="GP65" s="159"/>
      <c r="GQ65" s="159"/>
      <c r="GR65" s="159"/>
      <c r="GS65" s="159"/>
      <c r="GT65" s="159"/>
      <c r="GU65" s="159"/>
      <c r="GV65" s="159"/>
      <c r="GW65" s="159"/>
      <c r="GX65" s="159"/>
      <c r="GY65" s="159"/>
      <c r="GZ65" s="159"/>
      <c r="HA65" s="159"/>
      <c r="HB65" s="159"/>
      <c r="HC65" s="159"/>
      <c r="HD65" s="159"/>
      <c r="HE65" s="159"/>
      <c r="HF65" s="159"/>
      <c r="HG65" s="159"/>
      <c r="HH65" s="159"/>
      <c r="HI65" s="159"/>
      <c r="HJ65" s="159"/>
      <c r="HK65" s="159"/>
      <c r="HL65" s="159"/>
      <c r="HM65" s="159"/>
      <c r="HN65" s="159"/>
      <c r="HO65" s="159"/>
      <c r="HP65" s="159"/>
      <c r="HQ65" s="159"/>
      <c r="HR65" s="159"/>
      <c r="HS65" s="159"/>
      <c r="HT65" s="159"/>
      <c r="HU65" s="159"/>
      <c r="HV65" s="159"/>
      <c r="HW65" s="159"/>
      <c r="HX65" s="159"/>
      <c r="HY65" s="159"/>
      <c r="HZ65" s="159"/>
      <c r="IA65" s="159"/>
      <c r="IB65" s="159"/>
      <c r="IC65" s="159"/>
      <c r="ID65" s="159"/>
      <c r="IE65" s="159"/>
      <c r="IF65" s="159"/>
      <c r="IG65" s="159"/>
      <c r="IH65" s="159"/>
      <c r="II65" s="159"/>
      <c r="IJ65" s="159"/>
      <c r="IK65" s="159"/>
      <c r="IL65" s="159"/>
      <c r="IM65" s="159"/>
      <c r="IN65" s="159"/>
      <c r="IO65" s="159"/>
      <c r="IP65" s="159"/>
      <c r="IQ65" s="159"/>
      <c r="IR65" s="159"/>
      <c r="IS65" s="159"/>
      <c r="IT65" s="159"/>
      <c r="IU65" s="159"/>
      <c r="IV65" s="159"/>
      <c r="IW65" s="159"/>
    </row>
  </sheetData>
  <sheetProtection sheet="true" password="c317" objects="true" scenarios="true"/>
  <mergeCells count="2">
    <mergeCell ref="C1:D1"/>
    <mergeCell ref="E28:F28"/>
  </mergeCells>
  <printOptions headings="false" gridLines="false" gridLinesSet="true" horizontalCentered="false" verticalCentered="false"/>
  <pageMargins left="1" right="0.747916666666667" top="1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NetWorks, LLC</oddHeader>
    <oddFooter>&amp;L&amp;D
&amp;T&amp;CPage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25"/>
  <sheetViews>
    <sheetView showFormulas="false" showGridLines="fals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" topLeftCell="BM994" activePane="bottomLeft" state="frozen"/>
      <selection pane="topLeft" activeCell="I1" activeCellId="0" sqref="I1"/>
      <selection pane="bottomLeft" activeCell="R1020" activeCellId="0" sqref="R10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0" width="21.7"/>
    <col collapsed="false" customWidth="true" hidden="false" outlineLevel="0" max="2" min="2" style="160" width="9.56"/>
    <col collapsed="false" customWidth="true" hidden="false" outlineLevel="0" max="13" min="3" style="160" width="11.42"/>
    <col collapsed="false" customWidth="true" hidden="false" outlineLevel="0" max="14" min="14" style="160" width="12.56"/>
    <col collapsed="false" customWidth="true" hidden="false" outlineLevel="0" max="15" min="15" style="160" width="12.85"/>
    <col collapsed="false" customWidth="true" hidden="false" outlineLevel="0" max="16" min="16" style="161" width="11.85"/>
    <col collapsed="false" customWidth="true" hidden="false" outlineLevel="0" max="17" min="17" style="160" width="25.41"/>
    <col collapsed="false" customWidth="true" hidden="false" outlineLevel="0" max="18" min="18" style="160" width="13.85"/>
    <col collapsed="false" customWidth="true" hidden="false" outlineLevel="0" max="19" min="19" style="160" width="14.41"/>
    <col collapsed="false" customWidth="true" hidden="false" outlineLevel="0" max="20" min="20" style="160" width="11.85"/>
    <col collapsed="false" customWidth="false" hidden="false" outlineLevel="0" max="257" min="21" style="160" width="9.14"/>
  </cols>
  <sheetData>
    <row r="1" customFormat="false" ht="12.75" hidden="false" customHeight="false" outlineLevel="0" collapsed="false">
      <c r="A1" s="162"/>
      <c r="B1" s="163" t="s">
        <v>69</v>
      </c>
      <c r="C1" s="163" t="s">
        <v>70</v>
      </c>
      <c r="D1" s="163" t="s">
        <v>71</v>
      </c>
      <c r="E1" s="163" t="s">
        <v>72</v>
      </c>
      <c r="F1" s="163" t="s">
        <v>73</v>
      </c>
      <c r="G1" s="163" t="s">
        <v>74</v>
      </c>
      <c r="H1" s="163" t="s">
        <v>75</v>
      </c>
      <c r="I1" s="163" t="s">
        <v>76</v>
      </c>
      <c r="J1" s="163" t="s">
        <v>77</v>
      </c>
      <c r="K1" s="163" t="s">
        <v>78</v>
      </c>
      <c r="L1" s="163" t="s">
        <v>79</v>
      </c>
      <c r="M1" s="163" t="s">
        <v>80</v>
      </c>
      <c r="N1" s="164" t="s">
        <v>81</v>
      </c>
      <c r="O1" s="165" t="n">
        <v>0.086</v>
      </c>
      <c r="P1" s="166" t="s">
        <v>82</v>
      </c>
      <c r="Q1" s="167" t="s">
        <v>83</v>
      </c>
      <c r="R1" s="168" t="s">
        <v>56</v>
      </c>
      <c r="S1" s="168" t="s">
        <v>84</v>
      </c>
      <c r="T1" s="169" t="s">
        <v>85</v>
      </c>
    </row>
    <row r="2" customFormat="false" ht="12.75" hidden="false" customHeight="false" outlineLevel="0" collapsed="false">
      <c r="A2" s="170"/>
      <c r="B2" s="171"/>
      <c r="C2" s="171"/>
      <c r="D2" s="171"/>
      <c r="E2" s="171"/>
      <c r="F2" s="172"/>
      <c r="G2" s="172" t="n">
        <v>-690</v>
      </c>
      <c r="H2" s="172" t="n">
        <v>153.596790907316</v>
      </c>
      <c r="I2" s="172" t="n">
        <v>313.147944498521</v>
      </c>
      <c r="J2" s="172" t="n">
        <v>552.430393333124</v>
      </c>
      <c r="K2" s="172" t="n">
        <v>0</v>
      </c>
      <c r="L2" s="172" t="n">
        <v>0</v>
      </c>
      <c r="M2" s="172" t="n">
        <v>0</v>
      </c>
      <c r="O2" s="172" t="n">
        <v>136.517128986033</v>
      </c>
      <c r="P2" s="173" t="n">
        <f aca="false">SUMPRODUCT(F2:M2,$F$1010:$M$1010)</f>
        <v>201.524607584736</v>
      </c>
      <c r="Q2" s="174" t="n">
        <f aca="false">SUMPRODUCT(F2:M2,$F$1012:$M$1012)</f>
        <v>166.957335616652</v>
      </c>
      <c r="R2" s="175" t="n">
        <v>0.0722265573871058</v>
      </c>
      <c r="S2" s="176" t="n">
        <f aca="false">1-EXP(-(1/0.25)*(P2/ABS($P$1010)))</f>
        <v>0.984990839826909</v>
      </c>
      <c r="T2" s="177" t="n">
        <f aca="false">SUMPRODUCT(B2:G2,$B$1010:$G$1010)</f>
        <v>-690</v>
      </c>
    </row>
    <row r="3" customFormat="false" ht="12.75" hidden="false" customHeight="false" outlineLevel="0" collapsed="false">
      <c r="A3" s="170"/>
      <c r="B3" s="178"/>
      <c r="C3" s="178"/>
      <c r="D3" s="178"/>
      <c r="E3" s="178"/>
      <c r="F3" s="179"/>
      <c r="G3" s="179" t="n">
        <v>-690</v>
      </c>
      <c r="H3" s="179" t="n">
        <v>225.930526192398</v>
      </c>
      <c r="I3" s="179" t="n">
        <v>349.233387287863</v>
      </c>
      <c r="J3" s="179" t="n">
        <v>492.497068394363</v>
      </c>
      <c r="K3" s="179" t="n">
        <v>0</v>
      </c>
      <c r="L3" s="179" t="n">
        <v>0</v>
      </c>
      <c r="M3" s="179" t="n">
        <v>0</v>
      </c>
      <c r="N3" s="0"/>
      <c r="O3" s="179" t="n">
        <v>182.934632881216</v>
      </c>
      <c r="P3" s="173" t="n">
        <f aca="false">SUMPRODUCT(F3:M3,$F$1010:$M$1010)</f>
        <v>251.351184540576</v>
      </c>
      <c r="Q3" s="174" t="n">
        <f aca="false">SUMPRODUCT(F3:M3,$F$1012:$M$1012)</f>
        <v>217.074736416595</v>
      </c>
      <c r="R3" s="180" t="n">
        <v>0.0785098662538101</v>
      </c>
      <c r="S3" s="176" t="n">
        <f aca="false">1-EXP(-(1/0.25)*(P3/ABS($P$1010)))</f>
        <v>0.994685480932951</v>
      </c>
      <c r="T3" s="177" t="n">
        <f aca="false">SUMPRODUCT(B3:G3,$B$1010:$G$1010)</f>
        <v>-690</v>
      </c>
    </row>
    <row r="4" customFormat="false" ht="12.75" hidden="false" customHeight="false" outlineLevel="0" collapsed="false">
      <c r="A4" s="170"/>
      <c r="B4" s="178"/>
      <c r="C4" s="178"/>
      <c r="D4" s="178"/>
      <c r="E4" s="178"/>
      <c r="F4" s="179"/>
      <c r="G4" s="179" t="n">
        <v>-690</v>
      </c>
      <c r="H4" s="179" t="n">
        <v>203.438954820245</v>
      </c>
      <c r="I4" s="179" t="n">
        <v>359.288460270006</v>
      </c>
      <c r="J4" s="179" t="n">
        <v>477.393105188633</v>
      </c>
      <c r="K4" s="179" t="n">
        <v>0</v>
      </c>
      <c r="L4" s="179" t="n">
        <v>0</v>
      </c>
      <c r="M4" s="179" t="n">
        <v>0</v>
      </c>
      <c r="N4" s="0"/>
      <c r="O4" s="179" t="n">
        <v>160.856144829954</v>
      </c>
      <c r="P4" s="173" t="n">
        <f aca="false">SUMPRODUCT(F4:M4,$F$1010:$M$1010)</f>
        <v>226.328650640405</v>
      </c>
      <c r="Q4" s="174" t="n">
        <f aca="false">SUMPRODUCT(F4:M4,$F$1012:$M$1012)</f>
        <v>192.73596364813</v>
      </c>
      <c r="R4" s="180" t="n">
        <v>0.0805318845140325</v>
      </c>
      <c r="S4" s="176" t="n">
        <f aca="false">1-EXP(-(1/0.25)*(P4/ABS($P$1010)))</f>
        <v>0.991048439145299</v>
      </c>
      <c r="T4" s="177" t="n">
        <f aca="false">SUMPRODUCT(B4:G4,$B$1010:$G$1010)</f>
        <v>-690</v>
      </c>
    </row>
    <row r="5" customFormat="false" ht="12.75" hidden="false" customHeight="false" outlineLevel="0" collapsed="false">
      <c r="A5" s="170"/>
      <c r="B5" s="178"/>
      <c r="C5" s="178"/>
      <c r="D5" s="178"/>
      <c r="E5" s="178"/>
      <c r="F5" s="179"/>
      <c r="G5" s="179" t="n">
        <v>-690</v>
      </c>
      <c r="H5" s="179" t="n">
        <v>214.316521066808</v>
      </c>
      <c r="I5" s="179" t="n">
        <v>289.079854298235</v>
      </c>
      <c r="J5" s="179" t="n">
        <v>529.305467015797</v>
      </c>
      <c r="K5" s="179" t="n">
        <v>0</v>
      </c>
      <c r="L5" s="179" t="n">
        <v>0</v>
      </c>
      <c r="M5" s="179" t="n">
        <v>0</v>
      </c>
      <c r="N5" s="0"/>
      <c r="O5" s="179" t="n">
        <v>152.584805115638</v>
      </c>
      <c r="P5" s="173" t="n">
        <f aca="false">SUMPRODUCT(F5:M5,$F$1010:$M$1010)</f>
        <v>217.805870749735</v>
      </c>
      <c r="Q5" s="174" t="n">
        <f aca="false">SUMPRODUCT(F5:M5,$F$1012:$M$1012)</f>
        <v>183.955011835005</v>
      </c>
      <c r="R5" s="180" t="n">
        <v>0.0827706849955378</v>
      </c>
      <c r="S5" s="176" t="n">
        <f aca="false">1-EXP(-(1/0.25)*(P5/ABS($P$1010)))</f>
        <v>0.989308874941078</v>
      </c>
      <c r="T5" s="177" t="n">
        <f aca="false">SUMPRODUCT(B5:G5,$B$1010:$G$1010)</f>
        <v>-690</v>
      </c>
    </row>
    <row r="6" customFormat="false" ht="12.75" hidden="false" customHeight="false" outlineLevel="0" collapsed="false">
      <c r="A6" s="170"/>
      <c r="B6" s="178"/>
      <c r="C6" s="178"/>
      <c r="D6" s="178"/>
      <c r="E6" s="178"/>
      <c r="F6" s="179"/>
      <c r="G6" s="179" t="n">
        <v>-690</v>
      </c>
      <c r="H6" s="179" t="n">
        <v>190.433367213174</v>
      </c>
      <c r="I6" s="179" t="n">
        <v>317.574189656702</v>
      </c>
      <c r="J6" s="179" t="n">
        <v>511.568599484692</v>
      </c>
      <c r="K6" s="179" t="n">
        <v>0</v>
      </c>
      <c r="L6" s="179" t="n">
        <v>0</v>
      </c>
      <c r="M6" s="179" t="n">
        <v>0</v>
      </c>
      <c r="N6" s="0"/>
      <c r="O6" s="179" t="n">
        <v>141.829963179038</v>
      </c>
      <c r="P6" s="173" t="n">
        <f aca="false">SUMPRODUCT(F6:M6,$F$1010:$M$1010)</f>
        <v>205.704591062447</v>
      </c>
      <c r="Q6" s="174" t="n">
        <f aca="false">SUMPRODUCT(F6:M6,$F$1012:$M$1012)</f>
        <v>172.125578654024</v>
      </c>
      <c r="R6" s="180" t="n">
        <v>0.0836880931033657</v>
      </c>
      <c r="S6" s="176" t="n">
        <f aca="false">1-EXP(-(1/0.25)*(P6/ABS($P$1010)))</f>
        <v>0.986242778240838</v>
      </c>
      <c r="T6" s="177" t="n">
        <f aca="false">SUMPRODUCT(B6:G6,$B$1010:$G$1010)</f>
        <v>-690</v>
      </c>
    </row>
    <row r="7" customFormat="false" ht="12.75" hidden="false" customHeight="false" outlineLevel="0" collapsed="false">
      <c r="A7" s="170"/>
      <c r="B7" s="178"/>
      <c r="C7" s="178"/>
      <c r="D7" s="178"/>
      <c r="E7" s="178"/>
      <c r="F7" s="179"/>
      <c r="G7" s="179" t="n">
        <v>-690</v>
      </c>
      <c r="H7" s="179" t="n">
        <v>220.672939892342</v>
      </c>
      <c r="I7" s="179" t="n">
        <v>345.749737896999</v>
      </c>
      <c r="J7" s="179" t="n">
        <v>612.017595159792</v>
      </c>
      <c r="K7" s="179" t="n">
        <v>0</v>
      </c>
      <c r="L7" s="179" t="n">
        <v>0</v>
      </c>
      <c r="M7" s="179" t="n">
        <v>0</v>
      </c>
      <c r="N7" s="0"/>
      <c r="O7" s="179" t="n">
        <v>261.682642871044</v>
      </c>
      <c r="P7" s="173" t="n">
        <f aca="false">SUMPRODUCT(F7:M7,$F$1010:$M$1010)</f>
        <v>344.315043516743</v>
      </c>
      <c r="Q7" s="174" t="n">
        <f aca="false">SUMPRODUCT(F7:M7,$F$1012:$M$1012)</f>
        <v>305.261519541233</v>
      </c>
      <c r="R7" s="180" t="n">
        <v>0.0843620728601636</v>
      </c>
      <c r="S7" s="176" t="n">
        <f aca="false">1-EXP(-(1/0.25)*(P7/ABS($P$1010)))</f>
        <v>0.999234029350988</v>
      </c>
      <c r="T7" s="177" t="n">
        <f aca="false">SUMPRODUCT(B7:G7,$B$1010:$G$1010)</f>
        <v>-690</v>
      </c>
    </row>
    <row r="8" customFormat="false" ht="12.75" hidden="false" customHeight="false" outlineLevel="0" collapsed="false">
      <c r="A8" s="170"/>
      <c r="B8" s="178"/>
      <c r="C8" s="178"/>
      <c r="D8" s="178"/>
      <c r="E8" s="178"/>
      <c r="F8" s="179"/>
      <c r="G8" s="179" t="n">
        <v>-690</v>
      </c>
      <c r="H8" s="179" t="n">
        <v>161.887557871068</v>
      </c>
      <c r="I8" s="179" t="n">
        <v>259.565302829329</v>
      </c>
      <c r="J8" s="179" t="n">
        <v>506.183537795476</v>
      </c>
      <c r="K8" s="179" t="n">
        <v>0</v>
      </c>
      <c r="L8" s="179" t="n">
        <v>0</v>
      </c>
      <c r="M8" s="179" t="n">
        <v>0</v>
      </c>
      <c r="N8" s="0"/>
      <c r="O8" s="179" t="n">
        <v>68.4644953205252</v>
      </c>
      <c r="P8" s="173" t="n">
        <f aca="false">SUMPRODUCT(F8:M8,$F$1010:$M$1010)</f>
        <v>122.423163998418</v>
      </c>
      <c r="Q8" s="174" t="n">
        <f aca="false">SUMPRODUCT(F8:M8,$F$1012:$M$1012)</f>
        <v>91.2239348387187</v>
      </c>
      <c r="R8" s="180" t="n">
        <v>0.0885191927784433</v>
      </c>
      <c r="S8" s="176" t="n">
        <f aca="false">1-EXP(-(1/0.25)*(P8/ABS($P$1010)))</f>
        <v>0.92198753985247</v>
      </c>
      <c r="T8" s="177" t="n">
        <f aca="false">SUMPRODUCT(B8:G8,$B$1010:$G$1010)</f>
        <v>-690</v>
      </c>
    </row>
    <row r="9" customFormat="false" ht="12.75" hidden="false" customHeight="false" outlineLevel="0" collapsed="false">
      <c r="A9" s="170"/>
      <c r="B9" s="178"/>
      <c r="C9" s="178"/>
      <c r="D9" s="178"/>
      <c r="E9" s="178"/>
      <c r="F9" s="179"/>
      <c r="G9" s="179" t="n">
        <v>-690</v>
      </c>
      <c r="H9" s="179" t="n">
        <v>211.666033207868</v>
      </c>
      <c r="I9" s="179" t="n">
        <v>369.253000992836</v>
      </c>
      <c r="J9" s="179" t="n">
        <v>540.503961139786</v>
      </c>
      <c r="K9" s="179" t="n">
        <v>0</v>
      </c>
      <c r="L9" s="179" t="n">
        <v>0</v>
      </c>
      <c r="M9" s="179" t="n">
        <v>0</v>
      </c>
      <c r="N9" s="0"/>
      <c r="O9" s="179" t="n">
        <v>220.983275108208</v>
      </c>
      <c r="P9" s="173" t="n">
        <f aca="false">SUMPRODUCT(F9:M9,$F$1010:$M$1010)</f>
        <v>296.340333686014</v>
      </c>
      <c r="Q9" s="174" t="n">
        <f aca="false">SUMPRODUCT(F9:M9,$F$1012:$M$1012)</f>
        <v>259.704944160189</v>
      </c>
      <c r="R9" s="180" t="n">
        <v>0.0918031628777466</v>
      </c>
      <c r="S9" s="176" t="n">
        <f aca="false">1-EXP(-(1/0.25)*(P9/ABS($P$1010)))</f>
        <v>0.997918643039999</v>
      </c>
      <c r="T9" s="177" t="n">
        <f aca="false">SUMPRODUCT(B9:G9,$B$1010:$G$1010)</f>
        <v>-690</v>
      </c>
    </row>
    <row r="10" customFormat="false" ht="12.75" hidden="false" customHeight="false" outlineLevel="0" collapsed="false">
      <c r="A10" s="170"/>
      <c r="B10" s="178"/>
      <c r="C10" s="178"/>
      <c r="D10" s="178"/>
      <c r="E10" s="178"/>
      <c r="F10" s="179"/>
      <c r="G10" s="179" t="n">
        <v>-690</v>
      </c>
      <c r="H10" s="179" t="n">
        <v>110.69431916538</v>
      </c>
      <c r="I10" s="179" t="n">
        <v>294.679902904063</v>
      </c>
      <c r="J10" s="179" t="n">
        <v>530.642058825119</v>
      </c>
      <c r="K10" s="179" t="n">
        <v>0</v>
      </c>
      <c r="L10" s="179" t="n">
        <v>0</v>
      </c>
      <c r="M10" s="179" t="n">
        <v>0</v>
      </c>
      <c r="N10" s="0"/>
      <c r="O10" s="179" t="n">
        <v>70.0575332069293</v>
      </c>
      <c r="P10" s="173" t="n">
        <f aca="false">SUMPRODUCT(F10:M10,$F$1010:$M$1010)</f>
        <v>126.122700283979</v>
      </c>
      <c r="Q10" s="174" t="n">
        <f aca="false">SUMPRODUCT(F10:M10,$F$1012:$M$1012)</f>
        <v>93.6769204746623</v>
      </c>
      <c r="R10" s="180" t="n">
        <v>0.0919648044559563</v>
      </c>
      <c r="S10" s="176" t="n">
        <f aca="false">1-EXP(-(1/0.25)*(P10/ABS($P$1010)))</f>
        <v>0.927775258005338</v>
      </c>
      <c r="T10" s="177" t="n">
        <f aca="false">SUMPRODUCT(B10:G10,$B$1010:$G$1010)</f>
        <v>-690</v>
      </c>
    </row>
    <row r="11" customFormat="false" ht="12.75" hidden="false" customHeight="false" outlineLevel="0" collapsed="false">
      <c r="A11" s="170"/>
      <c r="B11" s="178"/>
      <c r="C11" s="178"/>
      <c r="D11" s="178"/>
      <c r="E11" s="178"/>
      <c r="F11" s="179"/>
      <c r="G11" s="179" t="n">
        <v>-690</v>
      </c>
      <c r="H11" s="179" t="n">
        <v>201.790490847992</v>
      </c>
      <c r="I11" s="179" t="n">
        <v>277.181902606617</v>
      </c>
      <c r="J11" s="179" t="n">
        <v>475.287979471182</v>
      </c>
      <c r="K11" s="179" t="n">
        <v>0</v>
      </c>
      <c r="L11" s="179" t="n">
        <v>0</v>
      </c>
      <c r="M11" s="179" t="n">
        <v>0</v>
      </c>
      <c r="N11" s="0"/>
      <c r="O11" s="179" t="n">
        <v>93.8405304634759</v>
      </c>
      <c r="P11" s="173" t="n">
        <f aca="false">SUMPRODUCT(F11:M11,$F$1010:$M$1010)</f>
        <v>149.69740386591</v>
      </c>
      <c r="Q11" s="174" t="n">
        <f aca="false">SUMPRODUCT(F11:M11,$F$1012:$M$1012)</f>
        <v>118.63609461547</v>
      </c>
      <c r="R11" s="180" t="n">
        <v>0.0945923335842792</v>
      </c>
      <c r="S11" s="176" t="n">
        <f aca="false">1-EXP(-(1/0.25)*(P11/ABS($P$1010)))</f>
        <v>0.955807053597422</v>
      </c>
      <c r="T11" s="177" t="n">
        <f aca="false">SUMPRODUCT(B11:G11,$B$1010:$G$1010)</f>
        <v>-690</v>
      </c>
    </row>
    <row r="12" customFormat="false" ht="12.75" hidden="false" customHeight="false" outlineLevel="0" collapsed="false">
      <c r="A12" s="170"/>
      <c r="B12" s="178"/>
      <c r="C12" s="178"/>
      <c r="D12" s="178"/>
      <c r="E12" s="178"/>
      <c r="F12" s="179"/>
      <c r="G12" s="179" t="n">
        <v>-690</v>
      </c>
      <c r="H12" s="179" t="n">
        <v>145.441206565404</v>
      </c>
      <c r="I12" s="179" t="n">
        <v>273.302338604069</v>
      </c>
      <c r="J12" s="179" t="n">
        <v>553.321135755193</v>
      </c>
      <c r="K12" s="179" t="n">
        <v>0</v>
      </c>
      <c r="L12" s="179" t="n">
        <v>0</v>
      </c>
      <c r="M12" s="179" t="n">
        <v>0</v>
      </c>
      <c r="N12" s="0"/>
      <c r="O12" s="179" t="n">
        <v>99.1330984028076</v>
      </c>
      <c r="P12" s="173" t="n">
        <f aca="false">SUMPRODUCT(F12:M12,$F$1010:$M$1010)</f>
        <v>159.009543414079</v>
      </c>
      <c r="Q12" s="174" t="n">
        <f aca="false">SUMPRODUCT(F12:M12,$F$1012:$M$1012)</f>
        <v>125.706717950091</v>
      </c>
      <c r="R12" s="180" t="n">
        <v>0.0948338937861211</v>
      </c>
      <c r="S12" s="176" t="n">
        <f aca="false">1-EXP(-(1/0.25)*(P12/ABS($P$1010)))</f>
        <v>0.963601355142989</v>
      </c>
      <c r="T12" s="177" t="n">
        <f aca="false">SUMPRODUCT(B12:G12,$B$1010:$G$1010)</f>
        <v>-690</v>
      </c>
    </row>
    <row r="13" customFormat="false" ht="12.75" hidden="false" customHeight="false" outlineLevel="0" collapsed="false">
      <c r="A13" s="170"/>
      <c r="B13" s="178"/>
      <c r="C13" s="178"/>
      <c r="D13" s="178"/>
      <c r="E13" s="178"/>
      <c r="F13" s="179"/>
      <c r="G13" s="179" t="n">
        <v>-690</v>
      </c>
      <c r="H13" s="179" t="n">
        <v>208.227328001263</v>
      </c>
      <c r="I13" s="179" t="n">
        <v>364.490811428088</v>
      </c>
      <c r="J13" s="179" t="n">
        <v>543.465084312864</v>
      </c>
      <c r="K13" s="179" t="n">
        <v>0</v>
      </c>
      <c r="L13" s="179" t="n">
        <v>0</v>
      </c>
      <c r="M13" s="179" t="n">
        <v>0</v>
      </c>
      <c r="N13" s="0"/>
      <c r="O13" s="179" t="n">
        <v>216.478370132357</v>
      </c>
      <c r="P13" s="173" t="n">
        <f aca="false">SUMPRODUCT(F13:M13,$F$1010:$M$1010)</f>
        <v>291.346459500408</v>
      </c>
      <c r="Q13" s="174" t="n">
        <f aca="false">SUMPRODUCT(F13:M13,$F$1012:$M$1012)</f>
        <v>254.782326087705</v>
      </c>
      <c r="R13" s="180" t="n">
        <v>0.095344158394499</v>
      </c>
      <c r="S13" s="176" t="n">
        <f aca="false">1-EXP(-(1/0.25)*(P13/ABS($P$1010)))</f>
        <v>0.997690397119294</v>
      </c>
      <c r="T13" s="177" t="n">
        <f aca="false">SUMPRODUCT(B13:G13,$B$1010:$G$1010)</f>
        <v>-690</v>
      </c>
    </row>
    <row r="14" customFormat="false" ht="12.75" hidden="false" customHeight="false" outlineLevel="0" collapsed="false">
      <c r="A14" s="170"/>
      <c r="B14" s="178"/>
      <c r="C14" s="178"/>
      <c r="D14" s="178"/>
      <c r="E14" s="178"/>
      <c r="F14" s="179"/>
      <c r="G14" s="179" t="n">
        <v>-690</v>
      </c>
      <c r="H14" s="179" t="n">
        <v>144.22134636784</v>
      </c>
      <c r="I14" s="179" t="n">
        <v>295.302494483925</v>
      </c>
      <c r="J14" s="179" t="n">
        <v>492.148794211977</v>
      </c>
      <c r="K14" s="179" t="n">
        <v>0</v>
      </c>
      <c r="L14" s="179" t="n">
        <v>0</v>
      </c>
      <c r="M14" s="179" t="n">
        <v>0</v>
      </c>
      <c r="N14" s="0"/>
      <c r="O14" s="179" t="n">
        <v>71.2973194793454</v>
      </c>
      <c r="P14" s="173" t="n">
        <f aca="false">SUMPRODUCT(F14:M14,$F$1010:$M$1010)</f>
        <v>125.785450533608</v>
      </c>
      <c r="Q14" s="174" t="n">
        <f aca="false">SUMPRODUCT(F14:M14,$F$1012:$M$1012)</f>
        <v>94.3935333054367</v>
      </c>
      <c r="R14" s="180" t="n">
        <v>0.0958223478692118</v>
      </c>
      <c r="S14" s="176" t="n">
        <f aca="false">1-EXP(-(1/0.25)*(P14/ABS($P$1010)))</f>
        <v>0.927265936482428</v>
      </c>
      <c r="T14" s="177" t="n">
        <f aca="false">SUMPRODUCT(B14:G14,$B$1010:$G$1010)</f>
        <v>-690</v>
      </c>
    </row>
    <row r="15" customFormat="false" ht="12.75" hidden="false" customHeight="false" outlineLevel="0" collapsed="false">
      <c r="A15" s="170"/>
      <c r="B15" s="178"/>
      <c r="C15" s="178"/>
      <c r="D15" s="178"/>
      <c r="E15" s="178"/>
      <c r="F15" s="179"/>
      <c r="G15" s="179" t="n">
        <v>-690</v>
      </c>
      <c r="H15" s="179" t="n">
        <v>152.783952051859</v>
      </c>
      <c r="I15" s="179" t="n">
        <v>330.825273950402</v>
      </c>
      <c r="J15" s="179" t="n">
        <v>598.318430924423</v>
      </c>
      <c r="K15" s="179" t="n">
        <v>0</v>
      </c>
      <c r="L15" s="179" t="n">
        <v>0</v>
      </c>
      <c r="M15" s="179" t="n">
        <v>0</v>
      </c>
      <c r="N15" s="0"/>
      <c r="O15" s="179" t="n">
        <v>182.619296133117</v>
      </c>
      <c r="P15" s="173" t="n">
        <f aca="false">SUMPRODUCT(F15:M15,$F$1010:$M$1010)</f>
        <v>255.329081005628</v>
      </c>
      <c r="Q15" s="174" t="n">
        <f aca="false">SUMPRODUCT(F15:M15,$F$1012:$M$1012)</f>
        <v>218.348805999776</v>
      </c>
      <c r="R15" s="180" t="n">
        <v>0.0963226225545295</v>
      </c>
      <c r="S15" s="176" t="n">
        <f aca="false">1-EXP(-(1/0.25)*(P15/ABS($P$1010)))</f>
        <v>0.995108218524294</v>
      </c>
      <c r="T15" s="177" t="n">
        <f aca="false">SUMPRODUCT(B15:G15,$B$1010:$G$1010)</f>
        <v>-690</v>
      </c>
    </row>
    <row r="16" customFormat="false" ht="12.75" hidden="false" customHeight="false" outlineLevel="0" collapsed="false">
      <c r="A16" s="170"/>
      <c r="B16" s="178"/>
      <c r="C16" s="178"/>
      <c r="D16" s="178"/>
      <c r="E16" s="178"/>
      <c r="F16" s="179"/>
      <c r="G16" s="179" t="n">
        <v>-690</v>
      </c>
      <c r="H16" s="179" t="n">
        <v>230.58049327704</v>
      </c>
      <c r="I16" s="179" t="n">
        <v>328.99612112757</v>
      </c>
      <c r="J16" s="179" t="n">
        <v>504.344311890568</v>
      </c>
      <c r="K16" s="179" t="n">
        <v>0</v>
      </c>
      <c r="L16" s="179" t="n">
        <v>0</v>
      </c>
      <c r="M16" s="179" t="n">
        <v>0</v>
      </c>
      <c r="N16" s="0"/>
      <c r="O16" s="179" t="n">
        <v>179.594331851181</v>
      </c>
      <c r="P16" s="173" t="n">
        <f aca="false">SUMPRODUCT(F16:M16,$F$1010:$M$1010)</f>
        <v>247.68988602545</v>
      </c>
      <c r="Q16" s="174" t="n">
        <f aca="false">SUMPRODUCT(F16:M16,$F$1012:$M$1012)</f>
        <v>213.444639232752</v>
      </c>
      <c r="R16" s="180" t="n">
        <v>0.0977709758958694</v>
      </c>
      <c r="S16" s="176" t="n">
        <f aca="false">1-EXP(-(1/0.25)*(P16/ABS($P$1010)))</f>
        <v>0.994264174616704</v>
      </c>
      <c r="T16" s="177" t="n">
        <f aca="false">SUMPRODUCT(B16:G16,$B$1010:$G$1010)</f>
        <v>-690</v>
      </c>
    </row>
    <row r="17" customFormat="false" ht="12.75" hidden="false" customHeight="false" outlineLevel="0" collapsed="false">
      <c r="A17" s="170"/>
      <c r="B17" s="178"/>
      <c r="C17" s="178"/>
      <c r="D17" s="178"/>
      <c r="E17" s="178"/>
      <c r="F17" s="179"/>
      <c r="G17" s="179" t="n">
        <v>-690</v>
      </c>
      <c r="H17" s="179" t="n">
        <v>113.448634042648</v>
      </c>
      <c r="I17" s="179" t="n">
        <v>373.206362440436</v>
      </c>
      <c r="J17" s="179" t="n">
        <v>521.666015715063</v>
      </c>
      <c r="K17" s="179" t="n">
        <v>0</v>
      </c>
      <c r="L17" s="179" t="n">
        <v>0</v>
      </c>
      <c r="M17" s="179" t="n">
        <v>0</v>
      </c>
      <c r="N17" s="0"/>
      <c r="O17" s="179" t="n">
        <v>127.249160802919</v>
      </c>
      <c r="P17" s="173" t="n">
        <f aca="false">SUMPRODUCT(F17:M17,$F$1010:$M$1010)</f>
        <v>191.234431119412</v>
      </c>
      <c r="Q17" s="174" t="n">
        <f aca="false">SUMPRODUCT(F17:M17,$F$1012:$M$1012)</f>
        <v>156.805421946911</v>
      </c>
      <c r="R17" s="180" t="n">
        <v>0.0987896989023855</v>
      </c>
      <c r="S17" s="176" t="n">
        <f aca="false">1-EXP(-(1/0.25)*(P17/ABS($P$1010)))</f>
        <v>0.981401641230694</v>
      </c>
      <c r="T17" s="177" t="n">
        <f aca="false">SUMPRODUCT(B17:G17,$B$1010:$G$1010)</f>
        <v>-690</v>
      </c>
    </row>
    <row r="18" customFormat="false" ht="12.75" hidden="false" customHeight="false" outlineLevel="0" collapsed="false">
      <c r="A18" s="170"/>
      <c r="B18" s="178"/>
      <c r="C18" s="178"/>
      <c r="D18" s="178"/>
      <c r="E18" s="178"/>
      <c r="F18" s="179"/>
      <c r="G18" s="179" t="n">
        <v>-690</v>
      </c>
      <c r="H18" s="179" t="n">
        <v>172.517852197609</v>
      </c>
      <c r="I18" s="179" t="n">
        <v>313.656176604235</v>
      </c>
      <c r="J18" s="179" t="n">
        <v>485.327315315346</v>
      </c>
      <c r="K18" s="179" t="n">
        <v>0</v>
      </c>
      <c r="L18" s="179" t="n">
        <v>0</v>
      </c>
      <c r="M18" s="179" t="n">
        <v>0</v>
      </c>
      <c r="N18" s="0"/>
      <c r="O18" s="179" t="n">
        <v>104.715179748667</v>
      </c>
      <c r="P18" s="173" t="n">
        <f aca="false">SUMPRODUCT(F18:M18,$F$1010:$M$1010)</f>
        <v>163.112996691637</v>
      </c>
      <c r="Q18" s="174" t="n">
        <f aca="false">SUMPRODUCT(F18:M18,$F$1012:$M$1012)</f>
        <v>131.019872604836</v>
      </c>
      <c r="R18" s="180" t="n">
        <v>0.098955224593804</v>
      </c>
      <c r="S18" s="176" t="n">
        <f aca="false">1-EXP(-(1/0.25)*(P18/ABS($P$1010)))</f>
        <v>0.966584181731752</v>
      </c>
      <c r="T18" s="177" t="n">
        <f aca="false">SUMPRODUCT(B18:G18,$B$1010:$G$1010)</f>
        <v>-690</v>
      </c>
    </row>
    <row r="19" customFormat="false" ht="12.75" hidden="false" customHeight="false" outlineLevel="0" collapsed="false">
      <c r="A19" s="170"/>
      <c r="B19" s="178"/>
      <c r="C19" s="178"/>
      <c r="D19" s="178"/>
      <c r="E19" s="178"/>
      <c r="F19" s="179"/>
      <c r="G19" s="179" t="n">
        <v>-690</v>
      </c>
      <c r="H19" s="179" t="n">
        <v>187.820448258979</v>
      </c>
      <c r="I19" s="179" t="n">
        <v>326.703964311322</v>
      </c>
      <c r="J19" s="179" t="n">
        <v>497.21734724628</v>
      </c>
      <c r="K19" s="179" t="n">
        <v>0</v>
      </c>
      <c r="L19" s="179" t="n">
        <v>0</v>
      </c>
      <c r="M19" s="179" t="n">
        <v>0</v>
      </c>
      <c r="N19" s="0"/>
      <c r="O19" s="179" t="n">
        <v>136.425133090249</v>
      </c>
      <c r="P19" s="173" t="n">
        <f aca="false">SUMPRODUCT(F19:M19,$F$1010:$M$1010)</f>
        <v>199.256422999132</v>
      </c>
      <c r="Q19" s="174" t="n">
        <f aca="false">SUMPRODUCT(F19:M19,$F$1012:$M$1012)</f>
        <v>166.045340463267</v>
      </c>
      <c r="R19" s="180" t="n">
        <v>0.0992585798228894</v>
      </c>
      <c r="S19" s="176" t="n">
        <f aca="false">1-EXP(-(1/0.25)*(P19/ABS($P$1010)))</f>
        <v>0.984264457203362</v>
      </c>
      <c r="T19" s="177" t="n">
        <f aca="false">SUMPRODUCT(B19:G19,$B$1010:$G$1010)</f>
        <v>-690</v>
      </c>
    </row>
    <row r="20" customFormat="false" ht="12.75" hidden="false" customHeight="false" outlineLevel="0" collapsed="false">
      <c r="A20" s="170"/>
      <c r="B20" s="178"/>
      <c r="C20" s="178"/>
      <c r="D20" s="178"/>
      <c r="E20" s="178"/>
      <c r="F20" s="179"/>
      <c r="G20" s="179" t="n">
        <v>-690</v>
      </c>
      <c r="H20" s="179" t="n">
        <v>207.644851667799</v>
      </c>
      <c r="I20" s="179" t="n">
        <v>251.089717488581</v>
      </c>
      <c r="J20" s="179" t="n">
        <v>519.566963206624</v>
      </c>
      <c r="K20" s="179" t="n">
        <v>0</v>
      </c>
      <c r="L20" s="179" t="n">
        <v>0</v>
      </c>
      <c r="M20" s="179" t="n">
        <v>0</v>
      </c>
      <c r="N20" s="0"/>
      <c r="O20" s="179" t="n">
        <v>110.266046138184</v>
      </c>
      <c r="P20" s="173" t="n">
        <f aca="false">SUMPRODUCT(F20:M20,$F$1010:$M$1010)</f>
        <v>169.362461599337</v>
      </c>
      <c r="Q20" s="174" t="n">
        <f aca="false">SUMPRODUCT(F20:M20,$F$1012:$M$1012)</f>
        <v>137.139421572444</v>
      </c>
      <c r="R20" s="180" t="n">
        <v>0.102383336297648</v>
      </c>
      <c r="S20" s="176" t="n">
        <f aca="false">1-EXP(-(1/0.25)*(P20/ABS($P$1010)))</f>
        <v>0.970664113178167</v>
      </c>
      <c r="T20" s="177" t="n">
        <f aca="false">SUMPRODUCT(B20:G20,$B$1010:$G$1010)</f>
        <v>-690</v>
      </c>
    </row>
    <row r="21" customFormat="false" ht="12.75" hidden="false" customHeight="false" outlineLevel="0" collapsed="false">
      <c r="A21" s="170"/>
      <c r="B21" s="178"/>
      <c r="C21" s="178"/>
      <c r="D21" s="178"/>
      <c r="E21" s="178"/>
      <c r="F21" s="179"/>
      <c r="G21" s="179" t="n">
        <v>-690</v>
      </c>
      <c r="H21" s="179" t="n">
        <v>235.067785260176</v>
      </c>
      <c r="I21" s="179" t="n">
        <v>241.491657758699</v>
      </c>
      <c r="J21" s="179" t="n">
        <v>504.15271004004</v>
      </c>
      <c r="K21" s="179" t="n">
        <v>0</v>
      </c>
      <c r="L21" s="179" t="n">
        <v>0</v>
      </c>
      <c r="M21" s="179" t="n">
        <v>0</v>
      </c>
      <c r="N21" s="0"/>
      <c r="O21" s="179" t="n">
        <v>114.942443992545</v>
      </c>
      <c r="P21" s="173" t="n">
        <f aca="false">SUMPRODUCT(F21:M21,$F$1010:$M$1010)</f>
        <v>173.649307953294</v>
      </c>
      <c r="Q21" s="174" t="n">
        <f aca="false">SUMPRODUCT(F21:M21,$F$1012:$M$1012)</f>
        <v>141.918718427987</v>
      </c>
      <c r="R21" s="180" t="n">
        <v>0.103155929629242</v>
      </c>
      <c r="S21" s="176" t="n">
        <f aca="false">1-EXP(-(1/0.25)*(P21/ABS($P$1010)))</f>
        <v>0.97317087309307</v>
      </c>
      <c r="T21" s="177" t="n">
        <f aca="false">SUMPRODUCT(B21:G21,$B$1010:$G$1010)</f>
        <v>-690</v>
      </c>
    </row>
    <row r="22" customFormat="false" ht="12.75" hidden="false" customHeight="false" outlineLevel="0" collapsed="false">
      <c r="A22" s="170"/>
      <c r="B22" s="178"/>
      <c r="C22" s="178"/>
      <c r="D22" s="178"/>
      <c r="E22" s="178"/>
      <c r="F22" s="179"/>
      <c r="G22" s="179" t="n">
        <v>-690</v>
      </c>
      <c r="H22" s="179" t="n">
        <v>176.567024552272</v>
      </c>
      <c r="I22" s="179" t="n">
        <v>277.295409066592</v>
      </c>
      <c r="J22" s="179" t="n">
        <v>567.261016516093</v>
      </c>
      <c r="K22" s="179" t="n">
        <v>0</v>
      </c>
      <c r="L22" s="179" t="n">
        <v>0</v>
      </c>
      <c r="M22" s="179" t="n">
        <v>0</v>
      </c>
      <c r="N22" s="0"/>
      <c r="O22" s="179" t="n">
        <v>138.663660408384</v>
      </c>
      <c r="P22" s="173" t="n">
        <f aca="false">SUMPRODUCT(F22:M22,$F$1010:$M$1010)</f>
        <v>203.738778756494</v>
      </c>
      <c r="Q22" s="174" t="n">
        <f aca="false">SUMPRODUCT(F22:M22,$F$1012:$M$1012)</f>
        <v>169.251346251531</v>
      </c>
      <c r="R22" s="180" t="n">
        <v>0.103210425206323</v>
      </c>
      <c r="S22" s="176" t="n">
        <f aca="false">1-EXP(-(1/0.25)*(P22/ABS($P$1010)))</f>
        <v>0.985667569774056</v>
      </c>
      <c r="T22" s="177" t="n">
        <f aca="false">SUMPRODUCT(B22:G22,$B$1010:$G$1010)</f>
        <v>-690</v>
      </c>
    </row>
    <row r="23" customFormat="false" ht="12.75" hidden="false" customHeight="false" outlineLevel="0" collapsed="false">
      <c r="A23" s="170"/>
      <c r="B23" s="178"/>
      <c r="C23" s="178"/>
      <c r="D23" s="178"/>
      <c r="E23" s="178"/>
      <c r="F23" s="179"/>
      <c r="G23" s="179" t="n">
        <v>-690</v>
      </c>
      <c r="H23" s="179" t="n">
        <v>183.324973382509</v>
      </c>
      <c r="I23" s="179" t="n">
        <v>321.412032718542</v>
      </c>
      <c r="J23" s="179" t="n">
        <v>548.780506828262</v>
      </c>
      <c r="K23" s="179" t="n">
        <v>0</v>
      </c>
      <c r="L23" s="179" t="n">
        <v>0</v>
      </c>
      <c r="M23" s="179" t="n">
        <v>0</v>
      </c>
      <c r="N23" s="0"/>
      <c r="O23" s="179" t="n">
        <v>165.551594007704</v>
      </c>
      <c r="P23" s="173" t="n">
        <f aca="false">SUMPRODUCT(F23:M23,$F$1010:$M$1010)</f>
        <v>233.877784517052</v>
      </c>
      <c r="Q23" s="174" t="n">
        <f aca="false">SUMPRODUCT(F23:M23,$F$1012:$M$1012)</f>
        <v>198.752320538798</v>
      </c>
      <c r="R23" s="180" t="n">
        <v>0.105592079086289</v>
      </c>
      <c r="S23" s="176" t="n">
        <f aca="false">1-EXP(-(1/0.25)*(P23/ABS($P$1010)))</f>
        <v>0.992351348398503</v>
      </c>
      <c r="T23" s="177" t="n">
        <f aca="false">SUMPRODUCT(B23:G23,$B$1010:$G$1010)</f>
        <v>-690</v>
      </c>
    </row>
    <row r="24" customFormat="false" ht="12.75" hidden="false" customHeight="false" outlineLevel="0" collapsed="false">
      <c r="A24" s="170"/>
      <c r="B24" s="178"/>
      <c r="C24" s="178"/>
      <c r="D24" s="178"/>
      <c r="E24" s="178"/>
      <c r="F24" s="179"/>
      <c r="G24" s="179" t="n">
        <v>-690</v>
      </c>
      <c r="H24" s="179" t="n">
        <v>153.323235886357</v>
      </c>
      <c r="I24" s="179" t="n">
        <v>324.803552615578</v>
      </c>
      <c r="J24" s="179" t="n">
        <v>501.350039784904</v>
      </c>
      <c r="K24" s="179" t="n">
        <v>0</v>
      </c>
      <c r="L24" s="179" t="n">
        <v>0</v>
      </c>
      <c r="M24" s="179" t="n">
        <v>0</v>
      </c>
      <c r="N24" s="0"/>
      <c r="O24" s="179" t="n">
        <v>108.662570187483</v>
      </c>
      <c r="P24" s="173" t="n">
        <f aca="false">SUMPRODUCT(F24:M24,$F$1010:$M$1010)</f>
        <v>168.490538466004</v>
      </c>
      <c r="Q24" s="174" t="n">
        <f aca="false">SUMPRODUCT(F24:M24,$F$1012:$M$1012)</f>
        <v>135.704997284185</v>
      </c>
      <c r="R24" s="180" t="n">
        <v>0.105854466923783</v>
      </c>
      <c r="S24" s="176" t="n">
        <f aca="false">1-EXP(-(1/0.25)*(P24/ABS($P$1010)))</f>
        <v>0.970126269477274</v>
      </c>
      <c r="T24" s="177" t="n">
        <f aca="false">SUMPRODUCT(B24:G24,$B$1010:$G$1010)</f>
        <v>-690</v>
      </c>
    </row>
    <row r="25" customFormat="false" ht="12.75" hidden="false" customHeight="false" outlineLevel="0" collapsed="false">
      <c r="A25" s="170"/>
      <c r="B25" s="178"/>
      <c r="C25" s="178"/>
      <c r="D25" s="178"/>
      <c r="E25" s="178"/>
      <c r="F25" s="179"/>
      <c r="G25" s="179" t="n">
        <v>-690</v>
      </c>
      <c r="H25" s="179" t="n">
        <v>129.37573085483</v>
      </c>
      <c r="I25" s="179" t="n">
        <v>331.022279319861</v>
      </c>
      <c r="J25" s="179" t="n">
        <v>553.152253988795</v>
      </c>
      <c r="K25" s="179" t="n">
        <v>0</v>
      </c>
      <c r="L25" s="179" t="n">
        <v>0</v>
      </c>
      <c r="M25" s="179" t="n">
        <v>0</v>
      </c>
      <c r="N25" s="0"/>
      <c r="O25" s="179" t="n">
        <v>130.454594773828</v>
      </c>
      <c r="P25" s="173" t="n">
        <f aca="false">SUMPRODUCT(F25:M25,$F$1010:$M$1010)</f>
        <v>195.228061024062</v>
      </c>
      <c r="Q25" s="174" t="n">
        <f aca="false">SUMPRODUCT(F25:M25,$F$1012:$M$1012)</f>
        <v>160.484352692018</v>
      </c>
      <c r="R25" s="180" t="n">
        <v>0.105858500632503</v>
      </c>
      <c r="S25" s="176" t="n">
        <f aca="false">1-EXP(-(1/0.25)*(P25/ABS($P$1010)))</f>
        <v>0.98288663851028</v>
      </c>
      <c r="T25" s="177" t="n">
        <f aca="false">SUMPRODUCT(B25:G25,$B$1010:$G$1010)</f>
        <v>-690</v>
      </c>
    </row>
    <row r="26" customFormat="false" ht="12.75" hidden="false" customHeight="false" outlineLevel="0" collapsed="false">
      <c r="A26" s="170"/>
      <c r="B26" s="178"/>
      <c r="C26" s="178"/>
      <c r="D26" s="178"/>
      <c r="E26" s="178"/>
      <c r="F26" s="179"/>
      <c r="G26" s="179" t="n">
        <v>-690</v>
      </c>
      <c r="H26" s="179" t="n">
        <v>184.663395040552</v>
      </c>
      <c r="I26" s="179" t="n">
        <v>245.096781502036</v>
      </c>
      <c r="J26" s="179" t="n">
        <v>523.631230694992</v>
      </c>
      <c r="K26" s="179" t="n">
        <v>0</v>
      </c>
      <c r="L26" s="179" t="n">
        <v>0</v>
      </c>
      <c r="M26" s="179" t="n">
        <v>0</v>
      </c>
      <c r="N26" s="0"/>
      <c r="O26" s="179" t="n">
        <v>89.0231764888429</v>
      </c>
      <c r="P26" s="173" t="n">
        <f aca="false">SUMPRODUCT(F26:M26,$F$1010:$M$1010)</f>
        <v>145.755454738821</v>
      </c>
      <c r="Q26" s="174" t="n">
        <f aca="false">SUMPRODUCT(F26:M26,$F$1012:$M$1012)</f>
        <v>113.900680793309</v>
      </c>
      <c r="R26" s="180" t="n">
        <v>0.106246567658894</v>
      </c>
      <c r="S26" s="176" t="n">
        <f aca="false">1-EXP(-(1/0.25)*(P26/ABS($P$1010)))</f>
        <v>0.95202393955439</v>
      </c>
      <c r="T26" s="177" t="n">
        <f aca="false">SUMPRODUCT(B26:G26,$B$1010:$G$1010)</f>
        <v>-690</v>
      </c>
    </row>
    <row r="27" customFormat="false" ht="12.75" hidden="false" customHeight="false" outlineLevel="0" collapsed="false">
      <c r="A27" s="170"/>
      <c r="B27" s="178"/>
      <c r="C27" s="178"/>
      <c r="D27" s="178"/>
      <c r="E27" s="178"/>
      <c r="F27" s="179"/>
      <c r="G27" s="179" t="n">
        <v>-690</v>
      </c>
      <c r="H27" s="179" t="n">
        <v>207.373577117156</v>
      </c>
      <c r="I27" s="179" t="n">
        <v>374.193115904734</v>
      </c>
      <c r="J27" s="179" t="n">
        <v>540.124592066617</v>
      </c>
      <c r="K27" s="179" t="n">
        <v>0</v>
      </c>
      <c r="L27" s="179" t="n">
        <v>0</v>
      </c>
      <c r="M27" s="179" t="n">
        <v>0</v>
      </c>
      <c r="N27" s="0"/>
      <c r="O27" s="179" t="n">
        <v>220.927983081704</v>
      </c>
      <c r="P27" s="173" t="n">
        <f aca="false">SUMPRODUCT(F27:M27,$F$1010:$M$1010)</f>
        <v>296.377842161676</v>
      </c>
      <c r="Q27" s="174" t="n">
        <f aca="false">SUMPRODUCT(F27:M27,$F$1012:$M$1012)</f>
        <v>259.680046406453</v>
      </c>
      <c r="R27" s="180" t="n">
        <v>0.107869414267405</v>
      </c>
      <c r="S27" s="176" t="n">
        <f aca="false">1-EXP(-(1/0.25)*(P27/ABS($P$1010)))</f>
        <v>0.997920269089855</v>
      </c>
      <c r="T27" s="177" t="n">
        <f aca="false">SUMPRODUCT(B27:G27,$B$1010:$G$1010)</f>
        <v>-690</v>
      </c>
    </row>
    <row r="28" customFormat="false" ht="12.75" hidden="false" customHeight="false" outlineLevel="0" collapsed="false">
      <c r="A28" s="170"/>
      <c r="B28" s="178"/>
      <c r="C28" s="178"/>
      <c r="D28" s="178"/>
      <c r="E28" s="178"/>
      <c r="F28" s="179"/>
      <c r="G28" s="179" t="n">
        <v>-690</v>
      </c>
      <c r="H28" s="179" t="n">
        <v>157.896450313058</v>
      </c>
      <c r="I28" s="179" t="n">
        <v>338.658278273058</v>
      </c>
      <c r="J28" s="179" t="n">
        <v>530.203420758607</v>
      </c>
      <c r="K28" s="179" t="n">
        <v>0</v>
      </c>
      <c r="L28" s="179" t="n">
        <v>0</v>
      </c>
      <c r="M28" s="179" t="n">
        <v>0</v>
      </c>
      <c r="N28" s="0"/>
      <c r="O28" s="179" t="n">
        <v>144.100479929991</v>
      </c>
      <c r="P28" s="173" t="n">
        <f aca="false">SUMPRODUCT(F28:M28,$F$1010:$M$1010)</f>
        <v>209.56645674753</v>
      </c>
      <c r="Q28" s="174" t="n">
        <f aca="false">SUMPRODUCT(F28:M28,$F$1012:$M$1012)</f>
        <v>175.103232025354</v>
      </c>
      <c r="R28" s="180" t="n">
        <v>0.107931283845709</v>
      </c>
      <c r="S28" s="176" t="n">
        <f aca="false">1-EXP(-(1/0.25)*(P28/ABS($P$1010)))</f>
        <v>0.987306429297173</v>
      </c>
      <c r="T28" s="177" t="n">
        <f aca="false">SUMPRODUCT(B28:G28,$B$1010:$G$1010)</f>
        <v>-690</v>
      </c>
    </row>
    <row r="29" customFormat="false" ht="12.75" hidden="false" customHeight="false" outlineLevel="0" collapsed="false">
      <c r="A29" s="170"/>
      <c r="B29" s="178"/>
      <c r="C29" s="178"/>
      <c r="D29" s="178"/>
      <c r="E29" s="178"/>
      <c r="F29" s="179"/>
      <c r="G29" s="179" t="n">
        <v>-690</v>
      </c>
      <c r="H29" s="179" t="n">
        <v>184.839980824682</v>
      </c>
      <c r="I29" s="179" t="n">
        <v>387.209495431346</v>
      </c>
      <c r="J29" s="179" t="n">
        <v>491.805514136526</v>
      </c>
      <c r="K29" s="179" t="n">
        <v>0</v>
      </c>
      <c r="L29" s="179" t="n">
        <v>0</v>
      </c>
      <c r="M29" s="179" t="n">
        <v>0</v>
      </c>
      <c r="N29" s="0"/>
      <c r="O29" s="179" t="n">
        <v>177.246877108362</v>
      </c>
      <c r="P29" s="173" t="n">
        <f aca="false">SUMPRODUCT(F29:M29,$F$1010:$M$1010)</f>
        <v>245.880826257009</v>
      </c>
      <c r="Q29" s="174" t="n">
        <f aca="false">SUMPRODUCT(F29:M29,$F$1012:$M$1012)</f>
        <v>211.159233146296</v>
      </c>
      <c r="R29" s="180" t="n">
        <v>0.108995684336907</v>
      </c>
      <c r="S29" s="176" t="n">
        <f aca="false">1-EXP(-(1/0.25)*(P29/ABS($P$1010)))</f>
        <v>0.994043837619901</v>
      </c>
      <c r="T29" s="177" t="n">
        <f aca="false">SUMPRODUCT(B29:G29,$B$1010:$G$1010)</f>
        <v>-690</v>
      </c>
    </row>
    <row r="30" customFormat="false" ht="12.75" hidden="false" customHeight="false" outlineLevel="0" collapsed="false">
      <c r="A30" s="170"/>
      <c r="B30" s="178"/>
      <c r="C30" s="178"/>
      <c r="D30" s="178"/>
      <c r="E30" s="178"/>
      <c r="F30" s="179"/>
      <c r="G30" s="179" t="n">
        <v>-690</v>
      </c>
      <c r="H30" s="179" t="n">
        <v>141.207011412406</v>
      </c>
      <c r="I30" s="179" t="n">
        <v>327.719408221202</v>
      </c>
      <c r="J30" s="179" t="n">
        <v>550.470952532224</v>
      </c>
      <c r="K30" s="179" t="n">
        <v>0</v>
      </c>
      <c r="L30" s="179" t="n">
        <v>0</v>
      </c>
      <c r="M30" s="179" t="n">
        <v>0</v>
      </c>
      <c r="N30" s="0"/>
      <c r="O30" s="179" t="n">
        <v>135.979888837476</v>
      </c>
      <c r="P30" s="173" t="n">
        <f aca="false">SUMPRODUCT(F30:M30,$F$1010:$M$1010)</f>
        <v>201.180896590748</v>
      </c>
      <c r="Q30" s="174" t="n">
        <f aca="false">SUMPRODUCT(F30:M30,$F$1012:$M$1012)</f>
        <v>166.460186435669</v>
      </c>
      <c r="R30" s="180" t="n">
        <v>0.110498703478196</v>
      </c>
      <c r="S30" s="176" t="n">
        <f aca="false">1-EXP(-(1/0.25)*(P30/ABS($P$1010)))</f>
        <v>0.984882961679859</v>
      </c>
      <c r="T30" s="177" t="n">
        <f aca="false">SUMPRODUCT(B30:G30,$B$1010:$G$1010)</f>
        <v>-690</v>
      </c>
    </row>
    <row r="31" customFormat="false" ht="12.75" hidden="false" customHeight="false" outlineLevel="0" collapsed="false">
      <c r="A31" s="170"/>
      <c r="B31" s="178"/>
      <c r="C31" s="178"/>
      <c r="D31" s="178"/>
      <c r="E31" s="178"/>
      <c r="F31" s="179"/>
      <c r="G31" s="179" t="n">
        <v>-690</v>
      </c>
      <c r="H31" s="179" t="n">
        <v>122.017791698167</v>
      </c>
      <c r="I31" s="179" t="n">
        <v>280.023052627332</v>
      </c>
      <c r="J31" s="179" t="n">
        <v>548.008212634919</v>
      </c>
      <c r="K31" s="179" t="n">
        <v>0</v>
      </c>
      <c r="L31" s="179" t="n">
        <v>0</v>
      </c>
      <c r="M31" s="179" t="n">
        <v>0</v>
      </c>
      <c r="N31" s="0"/>
      <c r="O31" s="179" t="n">
        <v>80.7001927951376</v>
      </c>
      <c r="P31" s="173" t="n">
        <f aca="false">SUMPRODUCT(F31:M31,$F$1010:$M$1010)</f>
        <v>138.407706270178</v>
      </c>
      <c r="Q31" s="174" t="n">
        <f aca="false">SUMPRODUCT(F31:M31,$F$1012:$M$1012)</f>
        <v>105.494964017156</v>
      </c>
      <c r="R31" s="180" t="n">
        <v>0.111506459604422</v>
      </c>
      <c r="S31" s="176" t="n">
        <f aca="false">1-EXP(-(1/0.25)*(P31/ABS($P$1010)))</f>
        <v>0.944086575977974</v>
      </c>
      <c r="T31" s="177" t="n">
        <f aca="false">SUMPRODUCT(B31:G31,$B$1010:$G$1010)</f>
        <v>-690</v>
      </c>
    </row>
    <row r="32" customFormat="false" ht="12.75" hidden="false" customHeight="false" outlineLevel="0" collapsed="false">
      <c r="A32" s="170"/>
      <c r="B32" s="178"/>
      <c r="C32" s="178"/>
      <c r="D32" s="178"/>
      <c r="E32" s="178"/>
      <c r="F32" s="179"/>
      <c r="G32" s="179" t="n">
        <v>-690</v>
      </c>
      <c r="H32" s="179" t="n">
        <v>181.993859486019</v>
      </c>
      <c r="I32" s="179" t="n">
        <v>361.754163054471</v>
      </c>
      <c r="J32" s="179" t="n">
        <v>595.577206363635</v>
      </c>
      <c r="K32" s="179" t="n">
        <v>0</v>
      </c>
      <c r="L32" s="179" t="n">
        <v>0</v>
      </c>
      <c r="M32" s="179" t="n">
        <v>0</v>
      </c>
      <c r="N32" s="0"/>
      <c r="O32" s="179" t="n">
        <v>229.563058978509</v>
      </c>
      <c r="P32" s="173" t="n">
        <f aca="false">SUMPRODUCT(F32:M32,$F$1010:$M$1010)</f>
        <v>308.19380374454</v>
      </c>
      <c r="Q32" s="174" t="n">
        <f aca="false">SUMPRODUCT(F32:M32,$F$1012:$M$1012)</f>
        <v>269.958240801482</v>
      </c>
      <c r="R32" s="180" t="n">
        <v>0.111823133134436</v>
      </c>
      <c r="S32" s="176" t="n">
        <f aca="false">1-EXP(-(1/0.25)*(P32/ABS($P$1010)))</f>
        <v>0.998374145306497</v>
      </c>
      <c r="T32" s="177" t="n">
        <f aca="false">SUMPRODUCT(B32:G32,$B$1010:$G$1010)</f>
        <v>-690</v>
      </c>
    </row>
    <row r="33" customFormat="false" ht="12.75" hidden="false" customHeight="false" outlineLevel="0" collapsed="false">
      <c r="A33" s="170"/>
      <c r="B33" s="178"/>
      <c r="C33" s="178"/>
      <c r="D33" s="178"/>
      <c r="E33" s="178"/>
      <c r="F33" s="179"/>
      <c r="G33" s="179" t="n">
        <v>-690</v>
      </c>
      <c r="H33" s="179" t="n">
        <v>182.837073528279</v>
      </c>
      <c r="I33" s="179" t="n">
        <v>291.036272489748</v>
      </c>
      <c r="J33" s="179" t="n">
        <v>547.713758341833</v>
      </c>
      <c r="K33" s="179" t="n">
        <v>0</v>
      </c>
      <c r="L33" s="179" t="n">
        <v>0</v>
      </c>
      <c r="M33" s="179" t="n">
        <v>0</v>
      </c>
      <c r="N33" s="0"/>
      <c r="O33" s="179" t="n">
        <v>140.655206147975</v>
      </c>
      <c r="P33" s="173" t="n">
        <f aca="false">SUMPRODUCT(F33:M33,$F$1010:$M$1010)</f>
        <v>205.399350291944</v>
      </c>
      <c r="Q33" s="174" t="n">
        <f aca="false">SUMPRODUCT(F33:M33,$F$1012:$M$1012)</f>
        <v>171.220424605871</v>
      </c>
      <c r="R33" s="180" t="n">
        <v>0.111885888988827</v>
      </c>
      <c r="S33" s="176" t="n">
        <f aca="false">1-EXP(-(1/0.25)*(P33/ABS($P$1010)))</f>
        <v>0.986155000847029</v>
      </c>
      <c r="T33" s="177" t="n">
        <f aca="false">SUMPRODUCT(B33:G33,$B$1010:$G$1010)</f>
        <v>-690</v>
      </c>
    </row>
    <row r="34" customFormat="false" ht="12.75" hidden="false" customHeight="false" outlineLevel="0" collapsed="false">
      <c r="A34" s="170"/>
      <c r="B34" s="178"/>
      <c r="C34" s="178"/>
      <c r="D34" s="178"/>
      <c r="E34" s="178"/>
      <c r="F34" s="179"/>
      <c r="G34" s="179" t="n">
        <v>-690</v>
      </c>
      <c r="H34" s="179" t="n">
        <v>168.303049457842</v>
      </c>
      <c r="I34" s="179" t="n">
        <v>280.607758361233</v>
      </c>
      <c r="J34" s="179" t="n">
        <v>483.608020024177</v>
      </c>
      <c r="K34" s="179" t="n">
        <v>0</v>
      </c>
      <c r="L34" s="179" t="n">
        <v>0</v>
      </c>
      <c r="M34" s="179" t="n">
        <v>0</v>
      </c>
      <c r="N34" s="0"/>
      <c r="O34" s="179" t="n">
        <v>74.1029823355677</v>
      </c>
      <c r="P34" s="173" t="n">
        <f aca="false">SUMPRODUCT(F34:M34,$F$1010:$M$1010)</f>
        <v>128.179142485496</v>
      </c>
      <c r="Q34" s="174" t="n">
        <f aca="false">SUMPRODUCT(F34:M34,$F$1012:$M$1012)</f>
        <v>97.1968240570656</v>
      </c>
      <c r="R34" s="180" t="n">
        <v>0.112678222573218</v>
      </c>
      <c r="S34" s="176" t="n">
        <f aca="false">1-EXP(-(1/0.25)*(P34/ABS($P$1010)))</f>
        <v>0.930804672433497</v>
      </c>
      <c r="T34" s="177" t="n">
        <f aca="false">SUMPRODUCT(B34:G34,$B$1010:$G$1010)</f>
        <v>-690</v>
      </c>
    </row>
    <row r="35" customFormat="false" ht="12.75" hidden="false" customHeight="false" outlineLevel="0" collapsed="false">
      <c r="A35" s="170"/>
      <c r="B35" s="178"/>
      <c r="C35" s="178"/>
      <c r="D35" s="178"/>
      <c r="E35" s="178"/>
      <c r="F35" s="179"/>
      <c r="G35" s="179" t="n">
        <v>-690</v>
      </c>
      <c r="H35" s="179" t="n">
        <v>137.579732066214</v>
      </c>
      <c r="I35" s="179" t="n">
        <v>331.576961610895</v>
      </c>
      <c r="J35" s="179" t="n">
        <v>476.387976461251</v>
      </c>
      <c r="K35" s="179" t="n">
        <v>0</v>
      </c>
      <c r="L35" s="179" t="n">
        <v>0</v>
      </c>
      <c r="M35" s="179" t="n">
        <v>0</v>
      </c>
      <c r="N35" s="0"/>
      <c r="O35" s="179" t="n">
        <v>82.6563741440961</v>
      </c>
      <c r="P35" s="173" t="n">
        <f aca="false">SUMPRODUCT(F35:M35,$F$1010:$M$1010)</f>
        <v>138.574677157553</v>
      </c>
      <c r="Q35" s="174" t="n">
        <f aca="false">SUMPRODUCT(F35:M35,$F$1012:$M$1012)</f>
        <v>106.872969870736</v>
      </c>
      <c r="R35" s="180" t="n">
        <v>0.112679654160384</v>
      </c>
      <c r="S35" s="176" t="n">
        <f aca="false">1-EXP(-(1/0.25)*(P35/ABS($P$1010)))</f>
        <v>0.944280767004032</v>
      </c>
      <c r="T35" s="177" t="n">
        <f aca="false">SUMPRODUCT(B35:G35,$B$1010:$G$1010)</f>
        <v>-690</v>
      </c>
    </row>
    <row r="36" customFormat="false" ht="12.75" hidden="false" customHeight="false" outlineLevel="0" collapsed="false">
      <c r="A36" s="170"/>
      <c r="B36" s="178"/>
      <c r="C36" s="178"/>
      <c r="D36" s="178"/>
      <c r="E36" s="178"/>
      <c r="F36" s="179"/>
      <c r="G36" s="179" t="n">
        <v>-690</v>
      </c>
      <c r="H36" s="179" t="n">
        <v>139.168213394648</v>
      </c>
      <c r="I36" s="179" t="n">
        <v>360.793053839515</v>
      </c>
      <c r="J36" s="179" t="n">
        <v>527.742290963803</v>
      </c>
      <c r="K36" s="179" t="n">
        <v>0</v>
      </c>
      <c r="L36" s="179" t="n">
        <v>0</v>
      </c>
      <c r="M36" s="179" t="n">
        <v>0</v>
      </c>
      <c r="N36" s="0"/>
      <c r="O36" s="179" t="n">
        <v>143.733276158632</v>
      </c>
      <c r="P36" s="173" t="n">
        <f aca="false">SUMPRODUCT(F36:M36,$F$1010:$M$1010)</f>
        <v>209.567268057003</v>
      </c>
      <c r="Q36" s="174" t="n">
        <f aca="false">SUMPRODUCT(F36:M36,$F$1012:$M$1012)</f>
        <v>174.84811667587</v>
      </c>
      <c r="R36" s="180" t="n">
        <v>0.113389893452239</v>
      </c>
      <c r="S36" s="176" t="n">
        <f aca="false">1-EXP(-(1/0.25)*(P36/ABS($P$1010)))</f>
        <v>0.98730664387965</v>
      </c>
      <c r="T36" s="177" t="n">
        <f aca="false">SUMPRODUCT(B36:G36,$B$1010:$G$1010)</f>
        <v>-690</v>
      </c>
    </row>
    <row r="37" customFormat="false" ht="12.75" hidden="false" customHeight="false" outlineLevel="0" collapsed="false">
      <c r="A37" s="170"/>
      <c r="B37" s="178"/>
      <c r="C37" s="178"/>
      <c r="D37" s="178"/>
      <c r="E37" s="178"/>
      <c r="F37" s="179"/>
      <c r="G37" s="179" t="n">
        <v>-690</v>
      </c>
      <c r="H37" s="179" t="n">
        <v>171.065281864457</v>
      </c>
      <c r="I37" s="179" t="n">
        <v>307.982804816562</v>
      </c>
      <c r="J37" s="179" t="n">
        <v>590.690390524645</v>
      </c>
      <c r="K37" s="179" t="n">
        <v>0</v>
      </c>
      <c r="L37" s="179" t="n">
        <v>0</v>
      </c>
      <c r="M37" s="179" t="n">
        <v>0</v>
      </c>
      <c r="N37" s="0"/>
      <c r="O37" s="179" t="n">
        <v>174.801732761219</v>
      </c>
      <c r="P37" s="173" t="n">
        <f aca="false">SUMPRODUCT(F37:M37,$F$1010:$M$1010)</f>
        <v>245.745807273858</v>
      </c>
      <c r="Q37" s="174" t="n">
        <f aca="false">SUMPRODUCT(F37:M37,$F$1012:$M$1012)</f>
        <v>209.468184965592</v>
      </c>
      <c r="R37" s="180" t="n">
        <v>0.113912315800177</v>
      </c>
      <c r="S37" s="176" t="n">
        <f aca="false">1-EXP(-(1/0.25)*(P37/ABS($P$1010)))</f>
        <v>0.994027057309587</v>
      </c>
      <c r="T37" s="177" t="n">
        <f aca="false">SUMPRODUCT(B37:G37,$B$1010:$G$1010)</f>
        <v>-690</v>
      </c>
    </row>
    <row r="38" customFormat="false" ht="12.75" hidden="false" customHeight="false" outlineLevel="0" collapsed="false">
      <c r="A38" s="170"/>
      <c r="B38" s="178"/>
      <c r="C38" s="178"/>
      <c r="D38" s="178"/>
      <c r="E38" s="178"/>
      <c r="F38" s="179"/>
      <c r="G38" s="179" t="n">
        <v>-690</v>
      </c>
      <c r="H38" s="179" t="n">
        <v>176.200335556475</v>
      </c>
      <c r="I38" s="179" t="n">
        <v>314.545053829554</v>
      </c>
      <c r="J38" s="179" t="n">
        <v>521.220062423188</v>
      </c>
      <c r="K38" s="179" t="n">
        <v>0</v>
      </c>
      <c r="L38" s="179" t="n">
        <v>0</v>
      </c>
      <c r="M38" s="179" t="n">
        <v>0</v>
      </c>
      <c r="N38" s="0"/>
      <c r="O38" s="179" t="n">
        <v>134.335536796802</v>
      </c>
      <c r="P38" s="173" t="n">
        <f aca="false">SUMPRODUCT(F38:M38,$F$1010:$M$1010)</f>
        <v>197.72436839932</v>
      </c>
      <c r="Q38" s="174" t="n">
        <f aca="false">SUMPRODUCT(F38:M38,$F$1012:$M$1012)</f>
        <v>164.057136452068</v>
      </c>
      <c r="R38" s="180" t="n">
        <v>0.11472497003121</v>
      </c>
      <c r="S38" s="176" t="n">
        <f aca="false">1-EXP(-(1/0.25)*(P38/ABS($P$1010)))</f>
        <v>0.983754029841966</v>
      </c>
      <c r="T38" s="177" t="n">
        <f aca="false">SUMPRODUCT(B38:G38,$B$1010:$G$1010)</f>
        <v>-690</v>
      </c>
    </row>
    <row r="39" customFormat="false" ht="12.75" hidden="false" customHeight="false" outlineLevel="0" collapsed="false">
      <c r="A39" s="170"/>
      <c r="B39" s="178"/>
      <c r="C39" s="178"/>
      <c r="D39" s="178"/>
      <c r="E39" s="178"/>
      <c r="F39" s="179"/>
      <c r="G39" s="179" t="n">
        <v>-690</v>
      </c>
      <c r="H39" s="179" t="n">
        <v>143.913238345033</v>
      </c>
      <c r="I39" s="179" t="n">
        <v>308.96175946003</v>
      </c>
      <c r="J39" s="179" t="n">
        <v>523.038853368565</v>
      </c>
      <c r="K39" s="179" t="n">
        <v>0</v>
      </c>
      <c r="L39" s="179" t="n">
        <v>0</v>
      </c>
      <c r="M39" s="179" t="n">
        <v>0</v>
      </c>
      <c r="N39" s="0"/>
      <c r="O39" s="179" t="n">
        <v>103.908000478482</v>
      </c>
      <c r="P39" s="173" t="n">
        <f aca="false">SUMPRODUCT(F39:M39,$F$1010:$M$1010)</f>
        <v>163.800956281807</v>
      </c>
      <c r="Q39" s="174" t="n">
        <f aca="false">SUMPRODUCT(F39:M39,$F$1012:$M$1012)</f>
        <v>130.729127202679</v>
      </c>
      <c r="R39" s="180" t="n">
        <v>0.115095952684415</v>
      </c>
      <c r="S39" s="176" t="n">
        <f aca="false">1-EXP(-(1/0.25)*(P39/ABS($P$1010)))</f>
        <v>0.967059772665415</v>
      </c>
      <c r="T39" s="177" t="n">
        <f aca="false">SUMPRODUCT(B39:G39,$B$1010:$G$1010)</f>
        <v>-690</v>
      </c>
    </row>
    <row r="40" customFormat="false" ht="12.75" hidden="false" customHeight="false" outlineLevel="0" collapsed="false">
      <c r="A40" s="170"/>
      <c r="B40" s="178"/>
      <c r="C40" s="178"/>
      <c r="D40" s="178"/>
      <c r="E40" s="178"/>
      <c r="F40" s="179"/>
      <c r="G40" s="179" t="n">
        <v>-690</v>
      </c>
      <c r="H40" s="179" t="n">
        <v>130.414102771546</v>
      </c>
      <c r="I40" s="179" t="n">
        <v>246.567280634905</v>
      </c>
      <c r="J40" s="179" t="n">
        <v>495.607365348936</v>
      </c>
      <c r="K40" s="179" t="n">
        <v>0</v>
      </c>
      <c r="L40" s="179" t="n">
        <v>0</v>
      </c>
      <c r="M40" s="179" t="n">
        <v>0</v>
      </c>
      <c r="N40" s="0"/>
      <c r="O40" s="179" t="n">
        <v>24.0268203506356</v>
      </c>
      <c r="P40" s="173" t="n">
        <f aca="false">SUMPRODUCT(F40:M40,$F$1010:$M$1010)</f>
        <v>72.1706641990239</v>
      </c>
      <c r="Q40" s="174" t="n">
        <f aca="false">SUMPRODUCT(F40:M40,$F$1012:$M$1012)</f>
        <v>42.2870487216405</v>
      </c>
      <c r="R40" s="180" t="n">
        <v>0.115382916608457</v>
      </c>
      <c r="S40" s="176" t="n">
        <f aca="false">1-EXP(-(1/0.25)*(P40/ABS($P$1010)))</f>
        <v>0.777714736169175</v>
      </c>
      <c r="T40" s="177" t="n">
        <f aca="false">SUMPRODUCT(B40:G40,$B$1010:$G$1010)</f>
        <v>-690</v>
      </c>
    </row>
    <row r="41" customFormat="false" ht="12.75" hidden="false" customHeight="false" outlineLevel="0" collapsed="false">
      <c r="A41" s="170"/>
      <c r="B41" s="178"/>
      <c r="C41" s="178"/>
      <c r="D41" s="178"/>
      <c r="E41" s="178"/>
      <c r="F41" s="179"/>
      <c r="G41" s="179" t="n">
        <v>-690</v>
      </c>
      <c r="H41" s="179" t="n">
        <v>148.856464011701</v>
      </c>
      <c r="I41" s="179" t="n">
        <v>257.090447845839</v>
      </c>
      <c r="J41" s="179" t="n">
        <v>461.660561925152</v>
      </c>
      <c r="K41" s="179" t="n">
        <v>0</v>
      </c>
      <c r="L41" s="179" t="n">
        <v>0</v>
      </c>
      <c r="M41" s="179" t="n">
        <v>0</v>
      </c>
      <c r="N41" s="0"/>
      <c r="O41" s="179" t="n">
        <v>23.4748357376727</v>
      </c>
      <c r="P41" s="173" t="n">
        <f aca="false">SUMPRODUCT(F41:M41,$F$1010:$M$1010)</f>
        <v>70.2760190106892</v>
      </c>
      <c r="Q41" s="174" t="n">
        <f aca="false">SUMPRODUCT(F41:M41,$F$1012:$M$1012)</f>
        <v>41.2025580220803</v>
      </c>
      <c r="R41" s="180" t="n">
        <v>0.115691491818716</v>
      </c>
      <c r="S41" s="176" t="n">
        <f aca="false">1-EXP(-(1/0.25)*(P41/ABS($P$1010)))</f>
        <v>0.768763832482473</v>
      </c>
      <c r="T41" s="177" t="n">
        <f aca="false">SUMPRODUCT(B41:G41,$B$1010:$G$1010)</f>
        <v>-690</v>
      </c>
    </row>
    <row r="42" customFormat="false" ht="12.75" hidden="false" customHeight="false" outlineLevel="0" collapsed="false">
      <c r="A42" s="170"/>
      <c r="B42" s="178"/>
      <c r="C42" s="178"/>
      <c r="D42" s="178"/>
      <c r="E42" s="178"/>
      <c r="F42" s="179"/>
      <c r="G42" s="179" t="n">
        <v>-690</v>
      </c>
      <c r="H42" s="179" t="n">
        <v>98.1345217993521</v>
      </c>
      <c r="I42" s="179" t="n">
        <v>321.673047492966</v>
      </c>
      <c r="J42" s="179" t="n">
        <v>566.170911687541</v>
      </c>
      <c r="K42" s="179" t="n">
        <v>0</v>
      </c>
      <c r="L42" s="179" t="n">
        <v>0</v>
      </c>
      <c r="M42" s="179" t="n">
        <v>0</v>
      </c>
      <c r="N42" s="0"/>
      <c r="O42" s="179" t="n">
        <v>106.025423223556</v>
      </c>
      <c r="P42" s="173" t="n">
        <f aca="false">SUMPRODUCT(F42:M42,$F$1010:$M$1010)</f>
        <v>168.397870627877</v>
      </c>
      <c r="Q42" s="174" t="n">
        <f aca="false">SUMPRODUCT(F42:M42,$F$1012:$M$1012)</f>
        <v>133.879083022875</v>
      </c>
      <c r="R42" s="180" t="n">
        <v>0.116533321068396</v>
      </c>
      <c r="S42" s="176" t="n">
        <f aca="false">1-EXP(-(1/0.25)*(P42/ABS($P$1010)))</f>
        <v>0.970068530987825</v>
      </c>
      <c r="T42" s="177" t="n">
        <f aca="false">SUMPRODUCT(B42:G42,$B$1010:$G$1010)</f>
        <v>-690</v>
      </c>
    </row>
    <row r="43" customFormat="false" ht="12.75" hidden="false" customHeight="false" outlineLevel="0" collapsed="false">
      <c r="A43" s="170"/>
      <c r="B43" s="178"/>
      <c r="C43" s="178"/>
      <c r="D43" s="178"/>
      <c r="E43" s="178"/>
      <c r="F43" s="179"/>
      <c r="G43" s="179" t="n">
        <v>-690</v>
      </c>
      <c r="H43" s="179" t="n">
        <v>169.595786450514</v>
      </c>
      <c r="I43" s="179" t="n">
        <v>268.478870928621</v>
      </c>
      <c r="J43" s="179" t="n">
        <v>537.327351926403</v>
      </c>
      <c r="K43" s="179" t="n">
        <v>0</v>
      </c>
      <c r="L43" s="179" t="n">
        <v>0</v>
      </c>
      <c r="M43" s="179" t="n">
        <v>0</v>
      </c>
      <c r="N43" s="0"/>
      <c r="O43" s="179" t="n">
        <v>104.349400324866</v>
      </c>
      <c r="P43" s="173" t="n">
        <f aca="false">SUMPRODUCT(F43:M43,$F$1010:$M$1010)</f>
        <v>163.98361300419</v>
      </c>
      <c r="Q43" s="174" t="n">
        <f aca="false">SUMPRODUCT(F43:M43,$F$1012:$M$1012)</f>
        <v>131.107951899383</v>
      </c>
      <c r="R43" s="180" t="n">
        <v>0.116981889212952</v>
      </c>
      <c r="S43" s="176" t="n">
        <f aca="false">1-EXP(-(1/0.25)*(P43/ABS($P$1010)))</f>
        <v>0.967184903296804</v>
      </c>
      <c r="T43" s="177" t="n">
        <f aca="false">SUMPRODUCT(B43:G43,$B$1010:$G$1010)</f>
        <v>-690</v>
      </c>
    </row>
    <row r="44" customFormat="false" ht="12.75" hidden="false" customHeight="false" outlineLevel="0" collapsed="false">
      <c r="A44" s="170"/>
      <c r="B44" s="178"/>
      <c r="C44" s="178"/>
      <c r="D44" s="178"/>
      <c r="E44" s="178"/>
      <c r="F44" s="179"/>
      <c r="G44" s="179" t="n">
        <v>-690</v>
      </c>
      <c r="H44" s="179" t="n">
        <v>203.666890640783</v>
      </c>
      <c r="I44" s="179" t="n">
        <v>374.837988346576</v>
      </c>
      <c r="J44" s="179" t="n">
        <v>502.523594599163</v>
      </c>
      <c r="K44" s="179" t="n">
        <v>0</v>
      </c>
      <c r="L44" s="179" t="n">
        <v>0</v>
      </c>
      <c r="M44" s="179" t="n">
        <v>0</v>
      </c>
      <c r="N44" s="0"/>
      <c r="O44" s="179" t="n">
        <v>191.256479690252</v>
      </c>
      <c r="P44" s="173" t="n">
        <f aca="false">SUMPRODUCT(F44:M44,$F$1010:$M$1010)</f>
        <v>261.668719831719</v>
      </c>
      <c r="Q44" s="174" t="n">
        <f aca="false">SUMPRODUCT(F44:M44,$F$1012:$M$1012)</f>
        <v>226.571162774906</v>
      </c>
      <c r="R44" s="180" t="n">
        <v>0.117479319149282</v>
      </c>
      <c r="S44" s="176" t="n">
        <f aca="false">1-EXP(-(1/0.25)*(P44/ABS($P$1010)))</f>
        <v>0.995713546032306</v>
      </c>
      <c r="T44" s="177" t="n">
        <f aca="false">SUMPRODUCT(B44:G44,$B$1010:$G$1010)</f>
        <v>-690</v>
      </c>
    </row>
    <row r="45" customFormat="false" ht="12.75" hidden="false" customHeight="false" outlineLevel="0" collapsed="false">
      <c r="A45" s="170"/>
      <c r="B45" s="178"/>
      <c r="C45" s="178"/>
      <c r="D45" s="178"/>
      <c r="E45" s="178"/>
      <c r="F45" s="179"/>
      <c r="G45" s="179" t="n">
        <v>-690</v>
      </c>
      <c r="H45" s="179" t="n">
        <v>194.178159891579</v>
      </c>
      <c r="I45" s="179" t="n">
        <v>282.941337500763</v>
      </c>
      <c r="J45" s="179" t="n">
        <v>587.984833921489</v>
      </c>
      <c r="K45" s="179" t="n">
        <v>0</v>
      </c>
      <c r="L45" s="179" t="n">
        <v>0</v>
      </c>
      <c r="M45" s="179" t="n">
        <v>0</v>
      </c>
      <c r="N45" s="0"/>
      <c r="O45" s="179" t="n">
        <v>172.90280980631</v>
      </c>
      <c r="P45" s="173" t="n">
        <f aca="false">SUMPRODUCT(F45:M45,$F$1010:$M$1010)</f>
        <v>242.921370420293</v>
      </c>
      <c r="Q45" s="174" t="n">
        <f aca="false">SUMPRODUCT(F45:M45,$F$1012:$M$1012)</f>
        <v>207.131004794733</v>
      </c>
      <c r="R45" s="180" t="n">
        <v>0.11770689341817</v>
      </c>
      <c r="S45" s="176" t="n">
        <f aca="false">1-EXP(-(1/0.25)*(P45/ABS($P$1010)))</f>
        <v>0.993664989461886</v>
      </c>
      <c r="T45" s="177" t="n">
        <f aca="false">SUMPRODUCT(B45:G45,$B$1010:$G$1010)</f>
        <v>-690</v>
      </c>
    </row>
    <row r="46" customFormat="false" ht="12.75" hidden="false" customHeight="false" outlineLevel="0" collapsed="false">
      <c r="A46" s="170"/>
      <c r="B46" s="178"/>
      <c r="C46" s="178"/>
      <c r="D46" s="178"/>
      <c r="E46" s="178"/>
      <c r="F46" s="179"/>
      <c r="G46" s="179" t="n">
        <v>-690</v>
      </c>
      <c r="H46" s="179" t="n">
        <v>164.822695327607</v>
      </c>
      <c r="I46" s="179" t="n">
        <v>293.145129019588</v>
      </c>
      <c r="J46" s="179" t="n">
        <v>485.042023275077</v>
      </c>
      <c r="K46" s="179" t="n">
        <v>0</v>
      </c>
      <c r="L46" s="179" t="n">
        <v>0</v>
      </c>
      <c r="M46" s="179" t="n">
        <v>0</v>
      </c>
      <c r="N46" s="0"/>
      <c r="O46" s="179" t="n">
        <v>81.9714721629729</v>
      </c>
      <c r="P46" s="173" t="n">
        <f aca="false">SUMPRODUCT(F46:M46,$F$1010:$M$1010)</f>
        <v>137.298139013793</v>
      </c>
      <c r="Q46" s="174" t="n">
        <f aca="false">SUMPRODUCT(F46:M46,$F$1012:$M$1012)</f>
        <v>105.941642363824</v>
      </c>
      <c r="R46" s="180" t="n">
        <v>0.117715435931343</v>
      </c>
      <c r="S46" s="176" t="n">
        <f aca="false">1-EXP(-(1/0.25)*(P46/ABS($P$1010)))</f>
        <v>0.942778818133685</v>
      </c>
      <c r="T46" s="177" t="n">
        <f aca="false">SUMPRODUCT(B46:G46,$B$1010:$G$1010)</f>
        <v>-690</v>
      </c>
    </row>
    <row r="47" customFormat="false" ht="12.75" hidden="false" customHeight="false" outlineLevel="0" collapsed="false">
      <c r="A47" s="170"/>
      <c r="B47" s="178"/>
      <c r="C47" s="178"/>
      <c r="D47" s="178"/>
      <c r="E47" s="178"/>
      <c r="F47" s="179"/>
      <c r="G47" s="179" t="n">
        <v>-690</v>
      </c>
      <c r="H47" s="179" t="n">
        <v>170.323700051664</v>
      </c>
      <c r="I47" s="179" t="n">
        <v>304.923470075425</v>
      </c>
      <c r="J47" s="179" t="n">
        <v>509.585011276388</v>
      </c>
      <c r="K47" s="179" t="n">
        <v>0</v>
      </c>
      <c r="L47" s="179" t="n">
        <v>0</v>
      </c>
      <c r="M47" s="179" t="n">
        <v>0</v>
      </c>
      <c r="N47" s="0"/>
      <c r="O47" s="179" t="n">
        <v>113.476087072749</v>
      </c>
      <c r="P47" s="173" t="n">
        <f aca="false">SUMPRODUCT(F47:M47,$F$1010:$M$1010)</f>
        <v>173.752477239745</v>
      </c>
      <c r="Q47" s="174" t="n">
        <f aca="false">SUMPRODUCT(F47:M47,$F$1012:$M$1012)</f>
        <v>140.94384968901</v>
      </c>
      <c r="R47" s="180" t="n">
        <v>0.118192209544784</v>
      </c>
      <c r="S47" s="176" t="n">
        <f aca="false">1-EXP(-(1/0.25)*(P47/ABS($P$1010)))</f>
        <v>0.973228485739094</v>
      </c>
      <c r="T47" s="177" t="n">
        <f aca="false">SUMPRODUCT(B47:G47,$B$1010:$G$1010)</f>
        <v>-690</v>
      </c>
    </row>
    <row r="48" customFormat="false" ht="12.75" hidden="false" customHeight="false" outlineLevel="0" collapsed="false">
      <c r="A48" s="170"/>
      <c r="B48" s="178"/>
      <c r="C48" s="178"/>
      <c r="D48" s="178"/>
      <c r="E48" s="178"/>
      <c r="F48" s="179"/>
      <c r="G48" s="179" t="n">
        <v>-690</v>
      </c>
      <c r="H48" s="179" t="n">
        <v>117.211942750778</v>
      </c>
      <c r="I48" s="179" t="n">
        <v>306.936756722099</v>
      </c>
      <c r="J48" s="179" t="n">
        <v>466.341466584837</v>
      </c>
      <c r="K48" s="179" t="n">
        <v>0</v>
      </c>
      <c r="L48" s="179" t="n">
        <v>0</v>
      </c>
      <c r="M48" s="179" t="n">
        <v>0</v>
      </c>
      <c r="N48" s="0"/>
      <c r="O48" s="179" t="n">
        <v>38.9262819994363</v>
      </c>
      <c r="P48" s="173" t="n">
        <f aca="false">SUMPRODUCT(F48:M48,$F$1010:$M$1010)</f>
        <v>88.8600515331799</v>
      </c>
      <c r="Q48" s="174" t="n">
        <f aca="false">SUMPRODUCT(F48:M48,$F$1012:$M$1012)</f>
        <v>58.6206297320995</v>
      </c>
      <c r="R48" s="180" t="n">
        <v>0.118975850724813</v>
      </c>
      <c r="S48" s="176" t="n">
        <f aca="false">1-EXP(-(1/0.25)*(P48/ABS($P$1010)))</f>
        <v>0.843005485427212</v>
      </c>
      <c r="T48" s="177" t="n">
        <f aca="false">SUMPRODUCT(B48:G48,$B$1010:$G$1010)</f>
        <v>-690</v>
      </c>
    </row>
    <row r="49" customFormat="false" ht="12.75" hidden="false" customHeight="false" outlineLevel="0" collapsed="false">
      <c r="A49" s="170"/>
      <c r="B49" s="178"/>
      <c r="C49" s="178"/>
      <c r="D49" s="178"/>
      <c r="E49" s="178"/>
      <c r="F49" s="179"/>
      <c r="G49" s="179" t="n">
        <v>-690</v>
      </c>
      <c r="H49" s="179" t="n">
        <v>190.921501017887</v>
      </c>
      <c r="I49" s="179" t="n">
        <v>348.876851639316</v>
      </c>
      <c r="J49" s="179" t="n">
        <v>507.299912155918</v>
      </c>
      <c r="K49" s="179" t="n">
        <v>0</v>
      </c>
      <c r="L49" s="179" t="n">
        <v>0</v>
      </c>
      <c r="M49" s="179" t="n">
        <v>0</v>
      </c>
      <c r="N49" s="0"/>
      <c r="O49" s="179" t="n">
        <v>163.614472806412</v>
      </c>
      <c r="P49" s="173" t="n">
        <f aca="false">SUMPRODUCT(F49:M49,$F$1010:$M$1010)</f>
        <v>230.500379922592</v>
      </c>
      <c r="Q49" s="174" t="n">
        <f aca="false">SUMPRODUCT(F49:M49,$F$1012:$M$1012)</f>
        <v>196.169039269113</v>
      </c>
      <c r="R49" s="180" t="n">
        <v>0.118986278593689</v>
      </c>
      <c r="S49" s="176" t="n">
        <f aca="false">1-EXP(-(1/0.25)*(P49/ABS($P$1010)))</f>
        <v>0.991793692088273</v>
      </c>
      <c r="T49" s="177" t="n">
        <f aca="false">SUMPRODUCT(B49:G49,$B$1010:$G$1010)</f>
        <v>-690</v>
      </c>
    </row>
    <row r="50" customFormat="false" ht="12.75" hidden="false" customHeight="false" outlineLevel="0" collapsed="false">
      <c r="A50" s="170"/>
      <c r="B50" s="178"/>
      <c r="C50" s="178"/>
      <c r="D50" s="178"/>
      <c r="E50" s="178"/>
      <c r="F50" s="179"/>
      <c r="G50" s="179" t="n">
        <v>-690</v>
      </c>
      <c r="H50" s="179" t="n">
        <v>154.992414669039</v>
      </c>
      <c r="I50" s="179" t="n">
        <v>376.025942330564</v>
      </c>
      <c r="J50" s="179" t="n">
        <v>527.898834003195</v>
      </c>
      <c r="K50" s="179" t="n">
        <v>0</v>
      </c>
      <c r="L50" s="179" t="n">
        <v>0</v>
      </c>
      <c r="M50" s="179" t="n">
        <v>0</v>
      </c>
      <c r="N50" s="0"/>
      <c r="O50" s="179" t="n">
        <v>169.15606343969</v>
      </c>
      <c r="P50" s="173" t="n">
        <f aca="false">SUMPRODUCT(F50:M50,$F$1010:$M$1010)</f>
        <v>238.234784916975</v>
      </c>
      <c r="Q50" s="174" t="n">
        <f aca="false">SUMPRODUCT(F50:M50,$F$1012:$M$1012)</f>
        <v>202.812279987515</v>
      </c>
      <c r="R50" s="180" t="n">
        <v>0.119329836048826</v>
      </c>
      <c r="S50" s="176" t="n">
        <f aca="false">1-EXP(-(1/0.25)*(P50/ABS($P$1010)))</f>
        <v>0.993015145610526</v>
      </c>
      <c r="T50" s="177" t="n">
        <f aca="false">SUMPRODUCT(B50:G50,$B$1010:$G$1010)</f>
        <v>-690</v>
      </c>
    </row>
    <row r="51" customFormat="false" ht="12.75" hidden="false" customHeight="false" outlineLevel="0" collapsed="false">
      <c r="A51" s="170"/>
      <c r="B51" s="178"/>
      <c r="C51" s="178"/>
      <c r="D51" s="178"/>
      <c r="E51" s="178"/>
      <c r="F51" s="179"/>
      <c r="G51" s="179" t="n">
        <v>-690</v>
      </c>
      <c r="H51" s="179" t="n">
        <v>120.350162942241</v>
      </c>
      <c r="I51" s="179" t="n">
        <v>332.976233676228</v>
      </c>
      <c r="J51" s="179" t="n">
        <v>507.836516164334</v>
      </c>
      <c r="K51" s="179" t="n">
        <v>0</v>
      </c>
      <c r="L51" s="179" t="n">
        <v>0</v>
      </c>
      <c r="M51" s="179" t="n">
        <v>0</v>
      </c>
      <c r="N51" s="0"/>
      <c r="O51" s="179" t="n">
        <v>91.7490357254474</v>
      </c>
      <c r="P51" s="173" t="n">
        <f aca="false">SUMPRODUCT(F51:M51,$F$1010:$M$1010)</f>
        <v>150.14524508421</v>
      </c>
      <c r="Q51" s="174" t="n">
        <f aca="false">SUMPRODUCT(F51:M51,$F$1012:$M$1012)</f>
        <v>117.366951503858</v>
      </c>
      <c r="R51" s="180" t="n">
        <v>0.119611331995572</v>
      </c>
      <c r="S51" s="176" t="n">
        <f aca="false">1-EXP(-(1/0.25)*(P51/ABS($P$1010)))</f>
        <v>0.956217522120521</v>
      </c>
      <c r="T51" s="177" t="n">
        <f aca="false">SUMPRODUCT(B51:G51,$B$1010:$G$1010)</f>
        <v>-690</v>
      </c>
    </row>
    <row r="52" customFormat="false" ht="12.75" hidden="false" customHeight="false" outlineLevel="0" collapsed="false">
      <c r="A52" s="170"/>
      <c r="B52" s="178"/>
      <c r="C52" s="178"/>
      <c r="D52" s="178"/>
      <c r="E52" s="178"/>
      <c r="F52" s="179"/>
      <c r="G52" s="179" t="n">
        <v>-690</v>
      </c>
      <c r="H52" s="179" t="n">
        <v>106.901727271401</v>
      </c>
      <c r="I52" s="179" t="n">
        <v>367.637953335354</v>
      </c>
      <c r="J52" s="179" t="n">
        <v>519.400395255875</v>
      </c>
      <c r="K52" s="179" t="n">
        <v>0</v>
      </c>
      <c r="L52" s="179" t="n">
        <v>0</v>
      </c>
      <c r="M52" s="179" t="n">
        <v>0</v>
      </c>
      <c r="N52" s="0"/>
      <c r="O52" s="179" t="n">
        <v>115.721772264402</v>
      </c>
      <c r="P52" s="173" t="n">
        <f aca="false">SUMPRODUCT(F52:M52,$F$1010:$M$1010)</f>
        <v>178.168508280921</v>
      </c>
      <c r="Q52" s="174" t="n">
        <f aca="false">SUMPRODUCT(F52:M52,$F$1012:$M$1012)</f>
        <v>144.100256141748</v>
      </c>
      <c r="R52" s="180" t="n">
        <v>0.119918520879523</v>
      </c>
      <c r="S52" s="176" t="n">
        <f aca="false">1-EXP(-(1/0.25)*(P52/ABS($P$1010)))</f>
        <v>0.975581935740513</v>
      </c>
      <c r="T52" s="177" t="n">
        <f aca="false">SUMPRODUCT(B52:G52,$B$1010:$G$1010)</f>
        <v>-690</v>
      </c>
    </row>
    <row r="53" customFormat="false" ht="12.75" hidden="false" customHeight="false" outlineLevel="0" collapsed="false">
      <c r="A53" s="170"/>
      <c r="B53" s="178"/>
      <c r="C53" s="178"/>
      <c r="D53" s="178"/>
      <c r="E53" s="178"/>
      <c r="F53" s="179"/>
      <c r="G53" s="179" t="n">
        <v>-690</v>
      </c>
      <c r="H53" s="179" t="n">
        <v>133.333016389004</v>
      </c>
      <c r="I53" s="179" t="n">
        <v>337.439752540581</v>
      </c>
      <c r="J53" s="179" t="n">
        <v>502.271150818153</v>
      </c>
      <c r="K53" s="179" t="n">
        <v>0</v>
      </c>
      <c r="L53" s="179" t="n">
        <v>0</v>
      </c>
      <c r="M53" s="179" t="n">
        <v>0</v>
      </c>
      <c r="N53" s="0"/>
      <c r="O53" s="179" t="n">
        <v>102.240915416331</v>
      </c>
      <c r="P53" s="173" t="n">
        <f aca="false">SUMPRODUCT(F53:M53,$F$1010:$M$1010)</f>
        <v>161.680020358684</v>
      </c>
      <c r="Q53" s="174" t="n">
        <f aca="false">SUMPRODUCT(F53:M53,$F$1012:$M$1012)</f>
        <v>128.797670584854</v>
      </c>
      <c r="R53" s="180" t="n">
        <v>0.120107322254937</v>
      </c>
      <c r="S53" s="176" t="n">
        <f aca="false">1-EXP(-(1/0.25)*(P53/ABS($P$1010)))</f>
        <v>0.965571393855659</v>
      </c>
      <c r="T53" s="177" t="n">
        <f aca="false">SUMPRODUCT(B53:G53,$B$1010:$G$1010)</f>
        <v>-690</v>
      </c>
    </row>
    <row r="54" customFormat="false" ht="12.75" hidden="false" customHeight="false" outlineLevel="0" collapsed="false">
      <c r="A54" s="170"/>
      <c r="B54" s="178"/>
      <c r="C54" s="178"/>
      <c r="D54" s="178"/>
      <c r="E54" s="178"/>
      <c r="F54" s="179"/>
      <c r="G54" s="179" t="n">
        <v>-690</v>
      </c>
      <c r="H54" s="179" t="n">
        <v>151.657772086289</v>
      </c>
      <c r="I54" s="179" t="n">
        <v>258.172412027849</v>
      </c>
      <c r="J54" s="179" t="n">
        <v>509.395258687556</v>
      </c>
      <c r="K54" s="179" t="n">
        <v>0</v>
      </c>
      <c r="L54" s="179" t="n">
        <v>0</v>
      </c>
      <c r="M54" s="179" t="n">
        <v>0</v>
      </c>
      <c r="N54" s="0"/>
      <c r="O54" s="179" t="n">
        <v>61.0122208267032</v>
      </c>
      <c r="P54" s="173" t="n">
        <f aca="false">SUMPRODUCT(F54:M54,$F$1010:$M$1010)</f>
        <v>114.23856090919</v>
      </c>
      <c r="Q54" s="174" t="n">
        <f aca="false">SUMPRODUCT(F54:M54,$F$1012:$M$1012)</f>
        <v>83.1074846759055</v>
      </c>
      <c r="R54" s="180" t="n">
        <v>0.120266336850001</v>
      </c>
      <c r="S54" s="176" t="n">
        <f aca="false">1-EXP(-(1/0.25)*(P54/ABS($P$1010)))</f>
        <v>0.907481544613422</v>
      </c>
      <c r="T54" s="177" t="n">
        <f aca="false">SUMPRODUCT(B54:G54,$B$1010:$G$1010)</f>
        <v>-690</v>
      </c>
    </row>
    <row r="55" customFormat="false" ht="12.75" hidden="false" customHeight="false" outlineLevel="0" collapsed="false">
      <c r="A55" s="170"/>
      <c r="B55" s="178"/>
      <c r="C55" s="178"/>
      <c r="D55" s="178"/>
      <c r="E55" s="178"/>
      <c r="F55" s="179"/>
      <c r="G55" s="179" t="n">
        <v>-690</v>
      </c>
      <c r="H55" s="179" t="n">
        <v>114.714641253446</v>
      </c>
      <c r="I55" s="179" t="n">
        <v>261.441419285576</v>
      </c>
      <c r="J55" s="179" t="n">
        <v>583.685933350933</v>
      </c>
      <c r="K55" s="179" t="n">
        <v>0</v>
      </c>
      <c r="L55" s="179" t="n">
        <v>0</v>
      </c>
      <c r="M55" s="179" t="n">
        <v>0</v>
      </c>
      <c r="N55" s="0"/>
      <c r="O55" s="179" t="n">
        <v>85.649786322767</v>
      </c>
      <c r="P55" s="173" t="n">
        <f aca="false">SUMPRODUCT(F55:M55,$F$1010:$M$1010)</f>
        <v>145.086513899849</v>
      </c>
      <c r="Q55" s="174" t="n">
        <f aca="false">SUMPRODUCT(F55:M55,$F$1012:$M$1012)</f>
        <v>111.354346096191</v>
      </c>
      <c r="R55" s="180" t="n">
        <v>0.120709609387693</v>
      </c>
      <c r="S55" s="176" t="n">
        <f aca="false">1-EXP(-(1/0.25)*(P55/ABS($P$1010)))</f>
        <v>0.951350544249648</v>
      </c>
      <c r="T55" s="177" t="n">
        <f aca="false">SUMPRODUCT(B55:G55,$B$1010:$G$1010)</f>
        <v>-690</v>
      </c>
    </row>
    <row r="56" customFormat="false" ht="12.75" hidden="false" customHeight="false" outlineLevel="0" collapsed="false">
      <c r="A56" s="170"/>
      <c r="B56" s="178"/>
      <c r="C56" s="178"/>
      <c r="D56" s="178"/>
      <c r="E56" s="178"/>
      <c r="F56" s="179"/>
      <c r="G56" s="179" t="n">
        <v>-690</v>
      </c>
      <c r="H56" s="179" t="n">
        <v>169.702014885975</v>
      </c>
      <c r="I56" s="179" t="n">
        <v>338.921316097417</v>
      </c>
      <c r="J56" s="179" t="n">
        <v>437.317454657712</v>
      </c>
      <c r="K56" s="179" t="n">
        <v>0</v>
      </c>
      <c r="L56" s="179" t="n">
        <v>0</v>
      </c>
      <c r="M56" s="179" t="n">
        <v>0</v>
      </c>
      <c r="N56" s="0"/>
      <c r="O56" s="179" t="n">
        <v>87.5380861837417</v>
      </c>
      <c r="P56" s="173" t="n">
        <f aca="false">SUMPRODUCT(F56:M56,$F$1010:$M$1010)</f>
        <v>142.423908868819</v>
      </c>
      <c r="Q56" s="174" t="n">
        <f aca="false">SUMPRODUCT(F56:M56,$F$1012:$M$1012)</f>
        <v>111.624103502152</v>
      </c>
      <c r="R56" s="180" t="n">
        <v>0.12092372493956</v>
      </c>
      <c r="S56" s="176" t="n">
        <f aca="false">1-EXP(-(1/0.25)*(P56/ABS($P$1010)))</f>
        <v>0.948575210133872</v>
      </c>
      <c r="T56" s="177" t="n">
        <f aca="false">SUMPRODUCT(B56:G56,$B$1010:$G$1010)</f>
        <v>-690</v>
      </c>
    </row>
    <row r="57" customFormat="false" ht="12.75" hidden="false" customHeight="false" outlineLevel="0" collapsed="false">
      <c r="A57" s="170"/>
      <c r="B57" s="178"/>
      <c r="C57" s="178"/>
      <c r="D57" s="178"/>
      <c r="E57" s="178"/>
      <c r="F57" s="179"/>
      <c r="G57" s="179" t="n">
        <v>-690</v>
      </c>
      <c r="H57" s="179" t="n">
        <v>204.654808175851</v>
      </c>
      <c r="I57" s="179" t="n">
        <v>383.985388229262</v>
      </c>
      <c r="J57" s="179" t="n">
        <v>572.20039037953</v>
      </c>
      <c r="K57" s="179" t="n">
        <v>0</v>
      </c>
      <c r="L57" s="179" t="n">
        <v>0</v>
      </c>
      <c r="M57" s="179" t="n">
        <v>0</v>
      </c>
      <c r="N57" s="0"/>
      <c r="O57" s="179" t="n">
        <v>249.327992412049</v>
      </c>
      <c r="P57" s="173" t="n">
        <f aca="false">SUMPRODUCT(F57:M57,$F$1010:$M$1010)</f>
        <v>329.668191006187</v>
      </c>
      <c r="Q57" s="174" t="n">
        <f aca="false">SUMPRODUCT(F57:M57,$F$1012:$M$1012)</f>
        <v>291.39295719952</v>
      </c>
      <c r="R57" s="180" t="n">
        <v>0.121414891401638</v>
      </c>
      <c r="S57" s="176" t="n">
        <f aca="false">1-EXP(-(1/0.25)*(P57/ABS($P$1010)))</f>
        <v>0.99896066645587</v>
      </c>
      <c r="T57" s="177" t="n">
        <f aca="false">SUMPRODUCT(B57:G57,$B$1010:$G$1010)</f>
        <v>-690</v>
      </c>
    </row>
    <row r="58" customFormat="false" ht="12.75" hidden="false" customHeight="false" outlineLevel="0" collapsed="false">
      <c r="A58" s="170"/>
      <c r="B58" s="178"/>
      <c r="C58" s="178"/>
      <c r="D58" s="178"/>
      <c r="E58" s="178"/>
      <c r="F58" s="179"/>
      <c r="G58" s="179" t="n">
        <v>-690</v>
      </c>
      <c r="H58" s="179" t="n">
        <v>154.54792121179</v>
      </c>
      <c r="I58" s="179" t="n">
        <v>339.511486752823</v>
      </c>
      <c r="J58" s="179" t="n">
        <v>484.18674681096</v>
      </c>
      <c r="K58" s="179" t="n">
        <v>0</v>
      </c>
      <c r="L58" s="179" t="n">
        <v>0</v>
      </c>
      <c r="M58" s="179" t="n">
        <v>0</v>
      </c>
      <c r="N58" s="0"/>
      <c r="O58" s="179" t="n">
        <v>108.845112998751</v>
      </c>
      <c r="P58" s="173" t="n">
        <f aca="false">SUMPRODUCT(F58:M58,$F$1010:$M$1010)</f>
        <v>168.267211811522</v>
      </c>
      <c r="Q58" s="174" t="n">
        <f aca="false">SUMPRODUCT(F58:M58,$F$1012:$M$1012)</f>
        <v>135.741866351932</v>
      </c>
      <c r="R58" s="180" t="n">
        <v>0.121879329159188</v>
      </c>
      <c r="S58" s="176" t="n">
        <f aca="false">1-EXP(-(1/0.25)*(P58/ABS($P$1010)))</f>
        <v>0.969986931836796</v>
      </c>
      <c r="T58" s="177" t="n">
        <f aca="false">SUMPRODUCT(B58:G58,$B$1010:$G$1010)</f>
        <v>-690</v>
      </c>
    </row>
    <row r="59" customFormat="false" ht="12.75" hidden="false" customHeight="false" outlineLevel="0" collapsed="false">
      <c r="A59" s="170"/>
      <c r="B59" s="178"/>
      <c r="C59" s="178"/>
      <c r="D59" s="178"/>
      <c r="E59" s="178"/>
      <c r="F59" s="179"/>
      <c r="G59" s="179" t="n">
        <v>-690</v>
      </c>
      <c r="H59" s="179" t="n">
        <v>205.833546384221</v>
      </c>
      <c r="I59" s="179" t="n">
        <v>388.394986095254</v>
      </c>
      <c r="J59" s="179" t="n">
        <v>459.708959185275</v>
      </c>
      <c r="K59" s="179" t="n">
        <v>0</v>
      </c>
      <c r="L59" s="179" t="n">
        <v>0</v>
      </c>
      <c r="M59" s="179" t="n">
        <v>0</v>
      </c>
      <c r="N59" s="0"/>
      <c r="O59" s="179" t="n">
        <v>172.897852021235</v>
      </c>
      <c r="P59" s="173" t="n">
        <f aca="false">SUMPRODUCT(F59:M59,$F$1010:$M$1010)</f>
        <v>239.622800968648</v>
      </c>
      <c r="Q59" s="174" t="n">
        <f aca="false">SUMPRODUCT(F59:M59,$F$1012:$M$1012)</f>
        <v>205.869529094093</v>
      </c>
      <c r="R59" s="180" t="n">
        <v>0.121981045001852</v>
      </c>
      <c r="S59" s="176" t="n">
        <f aca="false">1-EXP(-(1/0.25)*(P59/ABS($P$1010)))</f>
        <v>0.993214265348851</v>
      </c>
      <c r="T59" s="177" t="n">
        <f aca="false">SUMPRODUCT(B59:G59,$B$1010:$G$1010)</f>
        <v>-690</v>
      </c>
    </row>
    <row r="60" customFormat="false" ht="12.75" hidden="false" customHeight="false" outlineLevel="0" collapsed="false">
      <c r="A60" s="170"/>
      <c r="B60" s="178"/>
      <c r="C60" s="178"/>
      <c r="D60" s="178"/>
      <c r="E60" s="178"/>
      <c r="F60" s="179"/>
      <c r="G60" s="179" t="n">
        <v>-690</v>
      </c>
      <c r="H60" s="179" t="n">
        <v>181.31182553816</v>
      </c>
      <c r="I60" s="179" t="n">
        <v>298.309883082289</v>
      </c>
      <c r="J60" s="179" t="n">
        <v>527.27900806411</v>
      </c>
      <c r="K60" s="179" t="n">
        <v>0</v>
      </c>
      <c r="L60" s="179" t="n">
        <v>0</v>
      </c>
      <c r="M60" s="179" t="n">
        <v>0</v>
      </c>
      <c r="N60" s="0"/>
      <c r="O60" s="179" t="n">
        <v>130.349858224701</v>
      </c>
      <c r="P60" s="173" t="n">
        <f aca="false">SUMPRODUCT(F60:M60,$F$1010:$M$1010)</f>
        <v>193.178215618764</v>
      </c>
      <c r="Q60" s="174" t="n">
        <f aca="false">SUMPRODUCT(F60:M60,$F$1012:$M$1012)</f>
        <v>159.657392924707</v>
      </c>
      <c r="R60" s="180" t="n">
        <v>0.122330608268686</v>
      </c>
      <c r="S60" s="176" t="n">
        <f aca="false">1-EXP(-(1/0.25)*(P60/ABS($P$1010)))</f>
        <v>0.98213986004749</v>
      </c>
      <c r="T60" s="177" t="n">
        <f aca="false">SUMPRODUCT(B60:G60,$B$1010:$G$1010)</f>
        <v>-690</v>
      </c>
    </row>
    <row r="61" customFormat="false" ht="12.75" hidden="false" customHeight="false" outlineLevel="0" collapsed="false">
      <c r="A61" s="170"/>
      <c r="B61" s="178"/>
      <c r="C61" s="178"/>
      <c r="D61" s="178"/>
      <c r="E61" s="178"/>
      <c r="F61" s="179"/>
      <c r="G61" s="179" t="n">
        <v>-690</v>
      </c>
      <c r="H61" s="179" t="n">
        <v>166.11088694432</v>
      </c>
      <c r="I61" s="179" t="n">
        <v>284.881521001895</v>
      </c>
      <c r="J61" s="179" t="n">
        <v>523.435653075776</v>
      </c>
      <c r="K61" s="179" t="n">
        <v>0</v>
      </c>
      <c r="L61" s="179" t="n">
        <v>0</v>
      </c>
      <c r="M61" s="179" t="n">
        <v>0</v>
      </c>
      <c r="N61" s="0"/>
      <c r="O61" s="179" t="n">
        <v>104.213885725937</v>
      </c>
      <c r="P61" s="173" t="n">
        <f aca="false">SUMPRODUCT(F61:M61,$F$1010:$M$1010)</f>
        <v>163.593256737312</v>
      </c>
      <c r="Q61" s="174" t="n">
        <f aca="false">SUMPRODUCT(F61:M61,$F$1012:$M$1012)</f>
        <v>130.865931305352</v>
      </c>
      <c r="R61" s="180" t="n">
        <v>0.122689752322819</v>
      </c>
      <c r="S61" s="176" t="n">
        <f aca="false">1-EXP(-(1/0.25)*(P61/ABS($P$1010)))</f>
        <v>0.966916906361469</v>
      </c>
      <c r="T61" s="177" t="n">
        <f aca="false">SUMPRODUCT(B61:G61,$B$1010:$G$1010)</f>
        <v>-690</v>
      </c>
    </row>
    <row r="62" customFormat="false" ht="12.75" hidden="false" customHeight="false" outlineLevel="0" collapsed="false">
      <c r="A62" s="170"/>
      <c r="B62" s="178"/>
      <c r="C62" s="178"/>
      <c r="D62" s="178"/>
      <c r="E62" s="178"/>
      <c r="F62" s="179"/>
      <c r="G62" s="179" t="n">
        <v>-690</v>
      </c>
      <c r="H62" s="179" t="n">
        <v>145.830880611487</v>
      </c>
      <c r="I62" s="179" t="n">
        <v>316.498418411182</v>
      </c>
      <c r="J62" s="179" t="n">
        <v>538.667258486401</v>
      </c>
      <c r="K62" s="179" t="n">
        <v>0</v>
      </c>
      <c r="L62" s="179" t="n">
        <v>0</v>
      </c>
      <c r="M62" s="179" t="n">
        <v>0</v>
      </c>
      <c r="N62" s="0"/>
      <c r="O62" s="179" t="n">
        <v>122.65375634516</v>
      </c>
      <c r="P62" s="173" t="n">
        <f aca="false">SUMPRODUCT(F62:M62,$F$1010:$M$1010)</f>
        <v>185.55041768231</v>
      </c>
      <c r="Q62" s="174" t="n">
        <f aca="false">SUMPRODUCT(F62:M62,$F$1012:$M$1012)</f>
        <v>151.577698599719</v>
      </c>
      <c r="R62" s="180" t="n">
        <v>0.123092953944691</v>
      </c>
      <c r="S62" s="176" t="n">
        <f aca="false">1-EXP(-(1/0.25)*(P62/ABS($P$1010)))</f>
        <v>0.979063185914371</v>
      </c>
      <c r="T62" s="177" t="n">
        <f aca="false">SUMPRODUCT(B62:G62,$B$1010:$G$1010)</f>
        <v>-690</v>
      </c>
    </row>
    <row r="63" customFormat="false" ht="12.75" hidden="false" customHeight="false" outlineLevel="0" collapsed="false">
      <c r="A63" s="170"/>
      <c r="B63" s="178"/>
      <c r="C63" s="178"/>
      <c r="D63" s="178"/>
      <c r="E63" s="178"/>
      <c r="F63" s="179"/>
      <c r="G63" s="179" t="n">
        <v>-690</v>
      </c>
      <c r="H63" s="179" t="n">
        <v>178.063008331399</v>
      </c>
      <c r="I63" s="179" t="n">
        <v>333.710472491731</v>
      </c>
      <c r="J63" s="179" t="n">
        <v>443.487080986977</v>
      </c>
      <c r="K63" s="179" t="n">
        <v>0</v>
      </c>
      <c r="L63" s="179" t="n">
        <v>0</v>
      </c>
      <c r="M63" s="179" t="n">
        <v>0</v>
      </c>
      <c r="N63" s="0"/>
      <c r="O63" s="179" t="n">
        <v>94.9944193023424</v>
      </c>
      <c r="P63" s="173" t="n">
        <f aca="false">SUMPRODUCT(F63:M63,$F$1010:$M$1010)</f>
        <v>150.879924403242</v>
      </c>
      <c r="Q63" s="174" t="n">
        <f aca="false">SUMPRODUCT(F63:M63,$F$1012:$M$1012)</f>
        <v>119.84628151906</v>
      </c>
      <c r="R63" s="180" t="n">
        <v>0.123135797518431</v>
      </c>
      <c r="S63" s="176" t="n">
        <f aca="false">1-EXP(-(1/0.25)*(P63/ABS($P$1010)))</f>
        <v>0.956882651026663</v>
      </c>
      <c r="T63" s="177" t="n">
        <f aca="false">SUMPRODUCT(B63:G63,$B$1010:$G$1010)</f>
        <v>-690</v>
      </c>
    </row>
    <row r="64" customFormat="false" ht="12.75" hidden="false" customHeight="false" outlineLevel="0" collapsed="false">
      <c r="A64" s="170"/>
      <c r="B64" s="178"/>
      <c r="C64" s="178"/>
      <c r="D64" s="178"/>
      <c r="E64" s="178"/>
      <c r="F64" s="179"/>
      <c r="G64" s="179" t="n">
        <v>-690</v>
      </c>
      <c r="H64" s="179" t="n">
        <v>190.555658654903</v>
      </c>
      <c r="I64" s="179" t="n">
        <v>374.333445916847</v>
      </c>
      <c r="J64" s="179" t="n">
        <v>465.038307412614</v>
      </c>
      <c r="K64" s="179" t="n">
        <v>0</v>
      </c>
      <c r="L64" s="179" t="n">
        <v>0</v>
      </c>
      <c r="M64" s="179" t="n">
        <v>0</v>
      </c>
      <c r="N64" s="0"/>
      <c r="O64" s="179" t="n">
        <v>152.796724686739</v>
      </c>
      <c r="P64" s="173" t="n">
        <f aca="false">SUMPRODUCT(F64:M64,$F$1010:$M$1010)</f>
        <v>217.154105015509</v>
      </c>
      <c r="Q64" s="174" t="n">
        <f aca="false">SUMPRODUCT(F64:M64,$F$1012:$M$1012)</f>
        <v>183.833361046789</v>
      </c>
      <c r="R64" s="180" t="n">
        <v>0.123499792701479</v>
      </c>
      <c r="S64" s="176" t="n">
        <f aca="false">1-EXP(-(1/0.25)*(P64/ABS($P$1010)))</f>
        <v>0.989162692626042</v>
      </c>
      <c r="T64" s="177" t="n">
        <f aca="false">SUMPRODUCT(B64:G64,$B$1010:$G$1010)</f>
        <v>-690</v>
      </c>
    </row>
    <row r="65" customFormat="false" ht="12.75" hidden="false" customHeight="false" outlineLevel="0" collapsed="false">
      <c r="A65" s="170"/>
      <c r="B65" s="178"/>
      <c r="C65" s="178"/>
      <c r="D65" s="178"/>
      <c r="E65" s="178"/>
      <c r="F65" s="179"/>
      <c r="G65" s="179" t="n">
        <v>-690</v>
      </c>
      <c r="H65" s="179" t="n">
        <v>134.908481887711</v>
      </c>
      <c r="I65" s="179" t="n">
        <v>280.231791930344</v>
      </c>
      <c r="J65" s="179" t="n">
        <v>437.967205892269</v>
      </c>
      <c r="K65" s="179" t="n">
        <v>0</v>
      </c>
      <c r="L65" s="179" t="n">
        <v>0</v>
      </c>
      <c r="M65" s="179" t="n">
        <v>0</v>
      </c>
      <c r="N65" s="0"/>
      <c r="O65" s="179" t="n">
        <v>12.6823689473726</v>
      </c>
      <c r="P65" s="173" t="n">
        <f aca="false">SUMPRODUCT(F65:M65,$F$1010:$M$1010)</f>
        <v>57.7389857690547</v>
      </c>
      <c r="Q65" s="174" t="n">
        <f aca="false">SUMPRODUCT(F65:M65,$F$1012:$M$1012)</f>
        <v>29.1864676806865</v>
      </c>
      <c r="R65" s="180" t="n">
        <v>0.124248114195668</v>
      </c>
      <c r="S65" s="176" t="n">
        <f aca="false">1-EXP(-(1/0.25)*(P65/ABS($P$1010)))</f>
        <v>0.699733883178483</v>
      </c>
      <c r="T65" s="177" t="n">
        <f aca="false">SUMPRODUCT(B65:G65,$B$1010:$G$1010)</f>
        <v>-690</v>
      </c>
    </row>
    <row r="66" customFormat="false" ht="12.75" hidden="false" customHeight="false" outlineLevel="0" collapsed="false">
      <c r="A66" s="170"/>
      <c r="B66" s="178"/>
      <c r="C66" s="178"/>
      <c r="D66" s="178"/>
      <c r="E66" s="178"/>
      <c r="F66" s="179"/>
      <c r="G66" s="179" t="n">
        <v>-690</v>
      </c>
      <c r="H66" s="179" t="n">
        <v>168.539285045602</v>
      </c>
      <c r="I66" s="179" t="n">
        <v>259.451281386617</v>
      </c>
      <c r="J66" s="179" t="n">
        <v>493.666335727581</v>
      </c>
      <c r="K66" s="179" t="n">
        <v>0</v>
      </c>
      <c r="L66" s="179" t="n">
        <v>0</v>
      </c>
      <c r="M66" s="179" t="n">
        <v>0</v>
      </c>
      <c r="N66" s="0"/>
      <c r="O66" s="179" t="n">
        <v>65.0165475204754</v>
      </c>
      <c r="P66" s="173" t="n">
        <f aca="false">SUMPRODUCT(F66:M66,$F$1010:$M$1010)</f>
        <v>118.018751366018</v>
      </c>
      <c r="Q66" s="174" t="n">
        <f aca="false">SUMPRODUCT(F66:M66,$F$1012:$M$1012)</f>
        <v>87.2382142489841</v>
      </c>
      <c r="R66" s="180" t="n">
        <v>0.124490448011904</v>
      </c>
      <c r="S66" s="176" t="n">
        <f aca="false">1-EXP(-(1/0.25)*(P66/ABS($P$1010)))</f>
        <v>0.914489284505289</v>
      </c>
      <c r="T66" s="177" t="n">
        <f aca="false">SUMPRODUCT(B66:G66,$B$1010:$G$1010)</f>
        <v>-690</v>
      </c>
    </row>
    <row r="67" customFormat="false" ht="12.75" hidden="false" customHeight="false" outlineLevel="0" collapsed="false">
      <c r="A67" s="170"/>
      <c r="B67" s="178"/>
      <c r="C67" s="178"/>
      <c r="D67" s="178"/>
      <c r="E67" s="178"/>
      <c r="F67" s="179"/>
      <c r="G67" s="179" t="n">
        <v>-690</v>
      </c>
      <c r="H67" s="179" t="n">
        <v>161.080094919071</v>
      </c>
      <c r="I67" s="179" t="n">
        <v>320.021183307126</v>
      </c>
      <c r="J67" s="179" t="n">
        <v>489.946756499189</v>
      </c>
      <c r="K67" s="179" t="n">
        <v>0</v>
      </c>
      <c r="L67" s="179" t="n">
        <v>0</v>
      </c>
      <c r="M67" s="179" t="n">
        <v>0</v>
      </c>
      <c r="N67" s="0"/>
      <c r="O67" s="179" t="n">
        <v>103.307672909279</v>
      </c>
      <c r="P67" s="173" t="n">
        <f aca="false">SUMPRODUCT(F67:M67,$F$1010:$M$1010)</f>
        <v>161.903558588619</v>
      </c>
      <c r="Q67" s="174" t="n">
        <f aca="false">SUMPRODUCT(F67:M67,$F$1012:$M$1012)</f>
        <v>129.61061430372</v>
      </c>
      <c r="R67" s="180" t="n">
        <v>0.124795784771271</v>
      </c>
      <c r="S67" s="176" t="n">
        <f aca="false">1-EXP(-(1/0.25)*(P67/ABS($P$1010)))</f>
        <v>0.965731381995499</v>
      </c>
      <c r="T67" s="177" t="n">
        <f aca="false">SUMPRODUCT(B67:G67,$B$1010:$G$1010)</f>
        <v>-690</v>
      </c>
    </row>
    <row r="68" customFormat="false" ht="12.75" hidden="false" customHeight="false" outlineLevel="0" collapsed="false">
      <c r="A68" s="170"/>
      <c r="B68" s="178"/>
      <c r="C68" s="178"/>
      <c r="D68" s="178"/>
      <c r="E68" s="178"/>
      <c r="F68" s="179"/>
      <c r="G68" s="179" t="n">
        <v>-690</v>
      </c>
      <c r="H68" s="179" t="n">
        <v>95.8798379533907</v>
      </c>
      <c r="I68" s="179" t="n">
        <v>305.729347924299</v>
      </c>
      <c r="J68" s="179" t="n">
        <v>549.982224132003</v>
      </c>
      <c r="K68" s="179" t="n">
        <v>0</v>
      </c>
      <c r="L68" s="179" t="n">
        <v>0</v>
      </c>
      <c r="M68" s="179" t="n">
        <v>0</v>
      </c>
      <c r="N68" s="0"/>
      <c r="O68" s="179" t="n">
        <v>80.0273194826958</v>
      </c>
      <c r="P68" s="173" t="n">
        <f aca="false">SUMPRODUCT(F68:M68,$F$1010:$M$1010)</f>
        <v>138.35175624736</v>
      </c>
      <c r="Q68" s="174" t="n">
        <f aca="false">SUMPRODUCT(F68:M68,$F$1012:$M$1012)</f>
        <v>105.010002770993</v>
      </c>
      <c r="R68" s="180" t="n">
        <v>0.125153895702212</v>
      </c>
      <c r="S68" s="176" t="n">
        <f aca="false">1-EXP(-(1/0.25)*(P68/ABS($P$1010)))</f>
        <v>0.944021353528255</v>
      </c>
      <c r="T68" s="177" t="n">
        <f aca="false">SUMPRODUCT(B68:G68,$B$1010:$G$1010)</f>
        <v>-690</v>
      </c>
    </row>
    <row r="69" customFormat="false" ht="12.75" hidden="false" customHeight="false" outlineLevel="0" collapsed="false">
      <c r="A69" s="170"/>
      <c r="B69" s="178"/>
      <c r="C69" s="178"/>
      <c r="D69" s="178"/>
      <c r="E69" s="178"/>
      <c r="F69" s="179"/>
      <c r="G69" s="179" t="n">
        <v>-690</v>
      </c>
      <c r="H69" s="179" t="n">
        <v>188.59042948693</v>
      </c>
      <c r="I69" s="179" t="n">
        <v>277.753362103252</v>
      </c>
      <c r="J69" s="179" t="n">
        <v>516.429977165603</v>
      </c>
      <c r="K69" s="179" t="n">
        <v>0</v>
      </c>
      <c r="L69" s="179" t="n">
        <v>0</v>
      </c>
      <c r="M69" s="179" t="n">
        <v>0</v>
      </c>
      <c r="N69" s="0"/>
      <c r="O69" s="179" t="n">
        <v>112.67228844232</v>
      </c>
      <c r="P69" s="173" t="n">
        <f aca="false">SUMPRODUCT(F69:M69,$F$1010:$M$1010)</f>
        <v>172.526915785285</v>
      </c>
      <c r="Q69" s="174" t="n">
        <f aca="false">SUMPRODUCT(F69:M69,$F$1012:$M$1012)</f>
        <v>139.947745787701</v>
      </c>
      <c r="R69" s="180" t="n">
        <v>0.125289956288654</v>
      </c>
      <c r="S69" s="176" t="n">
        <f aca="false">1-EXP(-(1/0.25)*(P69/ABS($P$1010)))</f>
        <v>0.972536029072737</v>
      </c>
      <c r="T69" s="177" t="n">
        <f aca="false">SUMPRODUCT(B69:G69,$B$1010:$G$1010)</f>
        <v>-690</v>
      </c>
    </row>
    <row r="70" customFormat="false" ht="12.75" hidden="false" customHeight="false" outlineLevel="0" collapsed="false">
      <c r="A70" s="170"/>
      <c r="B70" s="178"/>
      <c r="C70" s="178"/>
      <c r="D70" s="178"/>
      <c r="E70" s="178"/>
      <c r="F70" s="179"/>
      <c r="G70" s="179" t="n">
        <v>-690</v>
      </c>
      <c r="H70" s="179" t="n">
        <v>237.250022204264</v>
      </c>
      <c r="I70" s="179" t="n">
        <v>344.194301706666</v>
      </c>
      <c r="J70" s="179" t="n">
        <v>497.546235372</v>
      </c>
      <c r="K70" s="179" t="n">
        <v>0</v>
      </c>
      <c r="L70" s="179" t="n">
        <v>0</v>
      </c>
      <c r="M70" s="179" t="n">
        <v>0</v>
      </c>
      <c r="N70" s="0"/>
      <c r="O70" s="179" t="n">
        <v>192.228034310848</v>
      </c>
      <c r="P70" s="173" t="n">
        <f aca="false">SUMPRODUCT(F70:M70,$F$1010:$M$1010)</f>
        <v>261.805969128242</v>
      </c>
      <c r="Q70" s="174" t="n">
        <f aca="false">SUMPRODUCT(F70:M70,$F$1012:$M$1012)</f>
        <v>227.290733933957</v>
      </c>
      <c r="R70" s="180" t="n">
        <v>0.12529239850617</v>
      </c>
      <c r="S70" s="176" t="n">
        <f aca="false">1-EXP(-(1/0.25)*(P70/ABS($P$1010)))</f>
        <v>0.995725786979148</v>
      </c>
      <c r="T70" s="177" t="n">
        <f aca="false">SUMPRODUCT(B70:G70,$B$1010:$G$1010)</f>
        <v>-690</v>
      </c>
    </row>
    <row r="71" customFormat="false" ht="12.75" hidden="false" customHeight="false" outlineLevel="0" collapsed="false">
      <c r="A71" s="170"/>
      <c r="B71" s="178"/>
      <c r="C71" s="178"/>
      <c r="D71" s="178"/>
      <c r="E71" s="178"/>
      <c r="F71" s="179"/>
      <c r="G71" s="179" t="n">
        <v>-690</v>
      </c>
      <c r="H71" s="179" t="n">
        <v>134.175105087466</v>
      </c>
      <c r="I71" s="179" t="n">
        <v>239.540028058357</v>
      </c>
      <c r="J71" s="179" t="n">
        <v>462.259148448327</v>
      </c>
      <c r="K71" s="179" t="n">
        <v>0</v>
      </c>
      <c r="L71" s="179" t="n">
        <v>0</v>
      </c>
      <c r="M71" s="179" t="n">
        <v>0</v>
      </c>
      <c r="N71" s="0"/>
      <c r="O71" s="179" t="n">
        <v>-2.24547360620045</v>
      </c>
      <c r="P71" s="173" t="n">
        <f aca="false">SUMPRODUCT(F71:M71,$F$1010:$M$1010)</f>
        <v>41.2567779787173</v>
      </c>
      <c r="Q71" s="174" t="n">
        <f aca="false">SUMPRODUCT(F71:M71,$F$1012:$M$1012)</f>
        <v>12.9056458398337</v>
      </c>
      <c r="R71" s="180" t="n">
        <v>0.125533708561843</v>
      </c>
      <c r="S71" s="176" t="n">
        <f aca="false">1-EXP(-(1/0.25)*(P71/ABS($P$1010)))</f>
        <v>0.576690801982268</v>
      </c>
      <c r="T71" s="177" t="n">
        <f aca="false">SUMPRODUCT(B71:G71,$B$1010:$G$1010)</f>
        <v>-690</v>
      </c>
    </row>
    <row r="72" customFormat="false" ht="12.75" hidden="false" customHeight="false" outlineLevel="0" collapsed="false">
      <c r="A72" s="170"/>
      <c r="B72" s="178"/>
      <c r="C72" s="178"/>
      <c r="D72" s="178"/>
      <c r="E72" s="178"/>
      <c r="F72" s="179"/>
      <c r="G72" s="179" t="n">
        <v>-690</v>
      </c>
      <c r="H72" s="179" t="n">
        <v>229.156190309024</v>
      </c>
      <c r="I72" s="179" t="n">
        <v>320.258427079715</v>
      </c>
      <c r="J72" s="179" t="n">
        <v>576.761228804964</v>
      </c>
      <c r="K72" s="179" t="n">
        <v>0</v>
      </c>
      <c r="L72" s="179" t="n">
        <v>0</v>
      </c>
      <c r="M72" s="179" t="n">
        <v>0</v>
      </c>
      <c r="N72" s="0"/>
      <c r="O72" s="179" t="n">
        <v>223.626731618029</v>
      </c>
      <c r="P72" s="173" t="n">
        <f aca="false">SUMPRODUCT(F72:M72,$F$1010:$M$1010)</f>
        <v>299.762913028647</v>
      </c>
      <c r="Q72" s="174" t="n">
        <f aca="false">SUMPRODUCT(F72:M72,$F$1012:$M$1012)</f>
        <v>262.790801345155</v>
      </c>
      <c r="R72" s="180" t="n">
        <v>0.125771532310139</v>
      </c>
      <c r="S72" s="176" t="n">
        <f aca="false">1-EXP(-(1/0.25)*(P72/ABS($P$1010)))</f>
        <v>0.998061905970951</v>
      </c>
      <c r="T72" s="177" t="n">
        <f aca="false">SUMPRODUCT(B72:G72,$B$1010:$G$1010)</f>
        <v>-690</v>
      </c>
    </row>
    <row r="73" customFormat="false" ht="12.75" hidden="false" customHeight="false" outlineLevel="0" collapsed="false">
      <c r="A73" s="170"/>
      <c r="B73" s="178"/>
      <c r="C73" s="178"/>
      <c r="D73" s="178"/>
      <c r="E73" s="178"/>
      <c r="F73" s="179"/>
      <c r="G73" s="179" t="n">
        <v>-690</v>
      </c>
      <c r="H73" s="179" t="n">
        <v>195.40552840279</v>
      </c>
      <c r="I73" s="179" t="n">
        <v>281.97429956356</v>
      </c>
      <c r="J73" s="179" t="n">
        <v>603.676780853704</v>
      </c>
      <c r="K73" s="179" t="n">
        <v>0</v>
      </c>
      <c r="L73" s="179" t="n">
        <v>0</v>
      </c>
      <c r="M73" s="179" t="n">
        <v>0</v>
      </c>
      <c r="N73" s="0"/>
      <c r="O73" s="179" t="n">
        <v>184.469730933366</v>
      </c>
      <c r="P73" s="173" t="n">
        <f aca="false">SUMPRODUCT(F73:M73,$F$1010:$M$1010)</f>
        <v>256.481816945458</v>
      </c>
      <c r="Q73" s="174" t="n">
        <f aca="false">SUMPRODUCT(F73:M73,$F$1012:$M$1012)</f>
        <v>220.049193754032</v>
      </c>
      <c r="R73" s="180" t="n">
        <v>0.125902902915917</v>
      </c>
      <c r="S73" s="176" t="n">
        <f aca="false">1-EXP(-(1/0.25)*(P73/ABS($P$1010)))</f>
        <v>0.995224315045197</v>
      </c>
      <c r="T73" s="177" t="n">
        <f aca="false">SUMPRODUCT(B73:G73,$B$1010:$G$1010)</f>
        <v>-690</v>
      </c>
    </row>
    <row r="74" customFormat="false" ht="12.75" hidden="false" customHeight="false" outlineLevel="0" collapsed="false">
      <c r="A74" s="170"/>
      <c r="B74" s="178"/>
      <c r="C74" s="178"/>
      <c r="D74" s="178"/>
      <c r="E74" s="178"/>
      <c r="F74" s="179"/>
      <c r="G74" s="179" t="n">
        <v>-690</v>
      </c>
      <c r="H74" s="179" t="n">
        <v>162.207173721018</v>
      </c>
      <c r="I74" s="179" t="n">
        <v>314.694285600988</v>
      </c>
      <c r="J74" s="179" t="n">
        <v>625.632801287935</v>
      </c>
      <c r="K74" s="179" t="n">
        <v>0</v>
      </c>
      <c r="L74" s="179" t="n">
        <v>0</v>
      </c>
      <c r="M74" s="179" t="n">
        <v>0</v>
      </c>
      <c r="N74" s="0"/>
      <c r="O74" s="179" t="n">
        <v>197.651793546782</v>
      </c>
      <c r="P74" s="173" t="n">
        <f aca="false">SUMPRODUCT(F74:M74,$F$1010:$M$1010)</f>
        <v>272.91414264066</v>
      </c>
      <c r="Q74" s="174" t="n">
        <f aca="false">SUMPRODUCT(F74:M74,$F$1012:$M$1012)</f>
        <v>235.127107581366</v>
      </c>
      <c r="R74" s="180" t="n">
        <v>0.126347192809746</v>
      </c>
      <c r="S74" s="176" t="n">
        <f aca="false">1-EXP(-(1/0.25)*(P74/ABS($P$1010)))</f>
        <v>0.996608938342784</v>
      </c>
      <c r="T74" s="177" t="n">
        <f aca="false">SUMPRODUCT(B74:G74,$B$1010:$G$1010)</f>
        <v>-690</v>
      </c>
    </row>
    <row r="75" customFormat="false" ht="12.75" hidden="false" customHeight="false" outlineLevel="0" collapsed="false">
      <c r="A75" s="170"/>
      <c r="B75" s="178"/>
      <c r="C75" s="178"/>
      <c r="D75" s="178"/>
      <c r="E75" s="178"/>
      <c r="F75" s="179"/>
      <c r="G75" s="179" t="n">
        <v>-690</v>
      </c>
      <c r="H75" s="179" t="n">
        <v>212.721452657166</v>
      </c>
      <c r="I75" s="179" t="n">
        <v>320.587933415786</v>
      </c>
      <c r="J75" s="179" t="n">
        <v>577.866469224646</v>
      </c>
      <c r="K75" s="179" t="n">
        <v>0</v>
      </c>
      <c r="L75" s="179" t="n">
        <v>0</v>
      </c>
      <c r="M75" s="179" t="n">
        <v>0</v>
      </c>
      <c r="N75" s="0"/>
      <c r="O75" s="179" t="n">
        <v>210.743695966351</v>
      </c>
      <c r="P75" s="173" t="n">
        <f aca="false">SUMPRODUCT(F75:M75,$F$1010:$M$1010)</f>
        <v>285.478122334964</v>
      </c>
      <c r="Q75" s="174" t="n">
        <f aca="false">SUMPRODUCT(F75:M75,$F$1012:$M$1012)</f>
        <v>248.708227903147</v>
      </c>
      <c r="R75" s="180" t="n">
        <v>0.126414811904192</v>
      </c>
      <c r="S75" s="176" t="n">
        <f aca="false">1-EXP(-(1/0.25)*(P75/ABS($P$1010)))</f>
        <v>0.997389995375594</v>
      </c>
      <c r="T75" s="177" t="n">
        <f aca="false">SUMPRODUCT(B75:G75,$B$1010:$G$1010)</f>
        <v>-690</v>
      </c>
    </row>
    <row r="76" customFormat="false" ht="12.75" hidden="false" customHeight="false" outlineLevel="0" collapsed="false">
      <c r="A76" s="170"/>
      <c r="B76" s="178"/>
      <c r="C76" s="178"/>
      <c r="D76" s="178"/>
      <c r="E76" s="178"/>
      <c r="F76" s="179"/>
      <c r="G76" s="179" t="n">
        <v>-690</v>
      </c>
      <c r="H76" s="179" t="n">
        <v>149.494125246671</v>
      </c>
      <c r="I76" s="179" t="n">
        <v>254.53716548184</v>
      </c>
      <c r="J76" s="179" t="n">
        <v>594.50123873842</v>
      </c>
      <c r="K76" s="179" t="n">
        <v>0</v>
      </c>
      <c r="L76" s="179" t="n">
        <v>0</v>
      </c>
      <c r="M76" s="179" t="n">
        <v>0</v>
      </c>
      <c r="N76" s="0"/>
      <c r="O76" s="179" t="n">
        <v>117.523883597503</v>
      </c>
      <c r="P76" s="173" t="n">
        <f aca="false">SUMPRODUCT(F76:M76,$F$1010:$M$1010)</f>
        <v>180.895276741805</v>
      </c>
      <c r="Q76" s="174" t="n">
        <f aca="false">SUMPRODUCT(F76:M76,$F$1012:$M$1012)</f>
        <v>146.371848090743</v>
      </c>
      <c r="R76" s="180" t="n">
        <v>0.127033599562917</v>
      </c>
      <c r="S76" s="176" t="n">
        <f aca="false">1-EXP(-(1/0.25)*(P76/ABS($P$1010)))</f>
        <v>0.976930612569971</v>
      </c>
      <c r="T76" s="177" t="n">
        <f aca="false">SUMPRODUCT(B76:G76,$B$1010:$G$1010)</f>
        <v>-690</v>
      </c>
    </row>
    <row r="77" customFormat="false" ht="12.75" hidden="false" customHeight="false" outlineLevel="0" collapsed="false">
      <c r="A77" s="170"/>
      <c r="B77" s="178"/>
      <c r="C77" s="178"/>
      <c r="D77" s="178"/>
      <c r="E77" s="178"/>
      <c r="F77" s="179"/>
      <c r="G77" s="179" t="n">
        <v>-690</v>
      </c>
      <c r="H77" s="179" t="n">
        <v>140.439661406638</v>
      </c>
      <c r="I77" s="179" t="n">
        <v>331.290261461606</v>
      </c>
      <c r="J77" s="179" t="n">
        <v>544.389029275402</v>
      </c>
      <c r="K77" s="179" t="n">
        <v>0</v>
      </c>
      <c r="L77" s="179" t="n">
        <v>0</v>
      </c>
      <c r="M77" s="179" t="n">
        <v>0</v>
      </c>
      <c r="N77" s="0"/>
      <c r="O77" s="179" t="n">
        <v>133.744775817335</v>
      </c>
      <c r="P77" s="173" t="n">
        <f aca="false">SUMPRODUCT(F77:M77,$F$1010:$M$1010)</f>
        <v>198.502890669964</v>
      </c>
      <c r="Q77" s="174" t="n">
        <f aca="false">SUMPRODUCT(F77:M77,$F$1012:$M$1012)</f>
        <v>163.941556473124</v>
      </c>
      <c r="R77" s="180" t="n">
        <v>0.127171267548892</v>
      </c>
      <c r="S77" s="176" t="n">
        <f aca="false">1-EXP(-(1/0.25)*(P77/ABS($P$1010)))</f>
        <v>0.984015442438696</v>
      </c>
      <c r="T77" s="177" t="n">
        <f aca="false">SUMPRODUCT(B77:G77,$B$1010:$G$1010)</f>
        <v>-690</v>
      </c>
    </row>
    <row r="78" customFormat="false" ht="12.75" hidden="false" customHeight="false" outlineLevel="0" collapsed="false">
      <c r="A78" s="170"/>
      <c r="B78" s="178"/>
      <c r="C78" s="178"/>
      <c r="D78" s="178"/>
      <c r="E78" s="178"/>
      <c r="F78" s="179"/>
      <c r="G78" s="179" t="n">
        <v>-690</v>
      </c>
      <c r="H78" s="179" t="n">
        <v>197.103857402059</v>
      </c>
      <c r="I78" s="179" t="n">
        <v>312.788620460467</v>
      </c>
      <c r="J78" s="179" t="n">
        <v>559.652188239993</v>
      </c>
      <c r="K78" s="179" t="n">
        <v>0</v>
      </c>
      <c r="L78" s="179" t="n">
        <v>0</v>
      </c>
      <c r="M78" s="179" t="n">
        <v>0</v>
      </c>
      <c r="N78" s="0"/>
      <c r="O78" s="179" t="n">
        <v>178.317759723403</v>
      </c>
      <c r="P78" s="173" t="n">
        <f aca="false">SUMPRODUCT(F78:M78,$F$1010:$M$1010)</f>
        <v>248.37642295284</v>
      </c>
      <c r="Q78" s="174" t="n">
        <f aca="false">SUMPRODUCT(F78:M78,$F$1012:$M$1012)</f>
        <v>212.83742004847</v>
      </c>
      <c r="R78" s="180" t="n">
        <v>0.127241667635566</v>
      </c>
      <c r="S78" s="176" t="n">
        <f aca="false">1-EXP(-(1/0.25)*(P78/ABS($P$1010)))</f>
        <v>0.994345642190498</v>
      </c>
      <c r="T78" s="177" t="n">
        <f aca="false">SUMPRODUCT(B78:G78,$B$1010:$G$1010)</f>
        <v>-690</v>
      </c>
    </row>
    <row r="79" customFormat="false" ht="12.75" hidden="false" customHeight="false" outlineLevel="0" collapsed="false">
      <c r="A79" s="170"/>
      <c r="B79" s="178"/>
      <c r="C79" s="178"/>
      <c r="D79" s="178"/>
      <c r="E79" s="178"/>
      <c r="F79" s="179"/>
      <c r="G79" s="179" t="n">
        <v>-690</v>
      </c>
      <c r="H79" s="179" t="n">
        <v>152.384042932753</v>
      </c>
      <c r="I79" s="179" t="n">
        <v>351.649883646655</v>
      </c>
      <c r="J79" s="179" t="n">
        <v>455.332854736272</v>
      </c>
      <c r="K79" s="179" t="n">
        <v>0</v>
      </c>
      <c r="L79" s="179" t="n">
        <v>0</v>
      </c>
      <c r="M79" s="179" t="n">
        <v>0</v>
      </c>
      <c r="N79" s="0"/>
      <c r="O79" s="179" t="n">
        <v>95.7437535783568</v>
      </c>
      <c r="P79" s="173" t="n">
        <f aca="false">SUMPRODUCT(F79:M79,$F$1010:$M$1010)</f>
        <v>152.66889023448</v>
      </c>
      <c r="Q79" s="174" t="n">
        <f aca="false">SUMPRODUCT(F79:M79,$F$1012:$M$1012)</f>
        <v>121.017931479568</v>
      </c>
      <c r="R79" s="180" t="n">
        <v>0.127266789478849</v>
      </c>
      <c r="S79" s="176" t="n">
        <f aca="false">1-EXP(-(1/0.25)*(P79/ABS($P$1010)))</f>
        <v>0.95846030743898</v>
      </c>
      <c r="T79" s="177" t="n">
        <f aca="false">SUMPRODUCT(B79:G79,$B$1010:$G$1010)</f>
        <v>-690</v>
      </c>
    </row>
    <row r="80" customFormat="false" ht="12.75" hidden="false" customHeight="false" outlineLevel="0" collapsed="false">
      <c r="A80" s="170"/>
      <c r="B80" s="178"/>
      <c r="C80" s="178"/>
      <c r="D80" s="178"/>
      <c r="E80" s="178"/>
      <c r="F80" s="179"/>
      <c r="G80" s="179" t="n">
        <v>-690</v>
      </c>
      <c r="H80" s="179" t="n">
        <v>213.273808741179</v>
      </c>
      <c r="I80" s="179" t="n">
        <v>330.629161097103</v>
      </c>
      <c r="J80" s="179" t="n">
        <v>536.965879187902</v>
      </c>
      <c r="K80" s="179" t="n">
        <v>0</v>
      </c>
      <c r="L80" s="179" t="n">
        <v>0</v>
      </c>
      <c r="M80" s="179" t="n">
        <v>0</v>
      </c>
      <c r="N80" s="0"/>
      <c r="O80" s="179" t="n">
        <v>189.647434851036</v>
      </c>
      <c r="P80" s="173" t="n">
        <f aca="false">SUMPRODUCT(F80:M80,$F$1010:$M$1010)</f>
        <v>260.387961331249</v>
      </c>
      <c r="Q80" s="174" t="n">
        <f aca="false">SUMPRODUCT(F80:M80,$F$1012:$M$1012)</f>
        <v>225.011752518605</v>
      </c>
      <c r="R80" s="180" t="n">
        <v>0.127833485548637</v>
      </c>
      <c r="S80" s="176" t="n">
        <f aca="false">1-EXP(-(1/0.25)*(P80/ABS($P$1010)))</f>
        <v>0.995597614703381</v>
      </c>
      <c r="T80" s="177" t="n">
        <f aca="false">SUMPRODUCT(B80:G80,$B$1010:$G$1010)</f>
        <v>-690</v>
      </c>
    </row>
    <row r="81" customFormat="false" ht="12.75" hidden="false" customHeight="false" outlineLevel="0" collapsed="false">
      <c r="A81" s="170"/>
      <c r="B81" s="178"/>
      <c r="C81" s="178"/>
      <c r="D81" s="178"/>
      <c r="E81" s="178"/>
      <c r="F81" s="179"/>
      <c r="G81" s="179" t="n">
        <v>-690</v>
      </c>
      <c r="H81" s="179" t="n">
        <v>202.191304214254</v>
      </c>
      <c r="I81" s="179" t="n">
        <v>360.285505221938</v>
      </c>
      <c r="J81" s="179" t="n">
        <v>517.778468494759</v>
      </c>
      <c r="K81" s="179" t="n">
        <v>0</v>
      </c>
      <c r="L81" s="179" t="n">
        <v>0</v>
      </c>
      <c r="M81" s="179" t="n">
        <v>0</v>
      </c>
      <c r="N81" s="0"/>
      <c r="O81" s="179" t="n">
        <v>189.610566837318</v>
      </c>
      <c r="P81" s="173" t="n">
        <f aca="false">SUMPRODUCT(F81:M81,$F$1010:$M$1010)</f>
        <v>260.180703949771</v>
      </c>
      <c r="Q81" s="174" t="n">
        <f aca="false">SUMPRODUCT(F81:M81,$F$1012:$M$1012)</f>
        <v>224.901540863662</v>
      </c>
      <c r="R81" s="180" t="n">
        <v>0.127989758891764</v>
      </c>
      <c r="S81" s="176" t="n">
        <f aca="false">1-EXP(-(1/0.25)*(P81/ABS($P$1010)))</f>
        <v>0.995578561687592</v>
      </c>
      <c r="T81" s="177" t="n">
        <f aca="false">SUMPRODUCT(B81:G81,$B$1010:$G$1010)</f>
        <v>-690</v>
      </c>
    </row>
    <row r="82" customFormat="false" ht="12.75" hidden="false" customHeight="false" outlineLevel="0" collapsed="false">
      <c r="A82" s="170"/>
      <c r="B82" s="178"/>
      <c r="C82" s="178"/>
      <c r="D82" s="178"/>
      <c r="E82" s="178"/>
      <c r="F82" s="179"/>
      <c r="G82" s="179" t="n">
        <v>-690</v>
      </c>
      <c r="H82" s="179" t="n">
        <v>159.700402002256</v>
      </c>
      <c r="I82" s="179" t="n">
        <v>335.506444373109</v>
      </c>
      <c r="J82" s="179" t="n">
        <v>616.346754916814</v>
      </c>
      <c r="K82" s="179" t="n">
        <v>0</v>
      </c>
      <c r="L82" s="179" t="n">
        <v>0</v>
      </c>
      <c r="M82" s="179" t="n">
        <v>0</v>
      </c>
      <c r="N82" s="0"/>
      <c r="O82" s="179" t="n">
        <v>205.099434286065</v>
      </c>
      <c r="P82" s="173" t="n">
        <f aca="false">SUMPRODUCT(F82:M82,$F$1010:$M$1010)</f>
        <v>281.27677276505</v>
      </c>
      <c r="Q82" s="174" t="n">
        <f aca="false">SUMPRODUCT(F82:M82,$F$1012:$M$1012)</f>
        <v>243.301651890454</v>
      </c>
      <c r="R82" s="180" t="n">
        <v>0.128119775208359</v>
      </c>
      <c r="S82" s="176" t="n">
        <f aca="false">1-EXP(-(1/0.25)*(P82/ABS($P$1010)))</f>
        <v>0.997151211037806</v>
      </c>
      <c r="T82" s="177" t="n">
        <f aca="false">SUMPRODUCT(B82:G82,$B$1010:$G$1010)</f>
        <v>-690</v>
      </c>
    </row>
    <row r="83" customFormat="false" ht="12.75" hidden="false" customHeight="false" outlineLevel="0" collapsed="false">
      <c r="A83" s="170"/>
      <c r="B83" s="178"/>
      <c r="C83" s="178"/>
      <c r="D83" s="178"/>
      <c r="E83" s="178"/>
      <c r="F83" s="179"/>
      <c r="G83" s="179" t="n">
        <v>-690</v>
      </c>
      <c r="H83" s="179" t="n">
        <v>174.600979850894</v>
      </c>
      <c r="I83" s="179" t="n">
        <v>353.322094710096</v>
      </c>
      <c r="J83" s="179" t="n">
        <v>484.879271267198</v>
      </c>
      <c r="K83" s="179" t="n">
        <v>0</v>
      </c>
      <c r="L83" s="179" t="n">
        <v>0</v>
      </c>
      <c r="M83" s="179" t="n">
        <v>0</v>
      </c>
      <c r="N83" s="0"/>
      <c r="O83" s="179" t="n">
        <v>137.128399162062</v>
      </c>
      <c r="P83" s="173" t="n">
        <f aca="false">SUMPRODUCT(F83:M83,$F$1010:$M$1010)</f>
        <v>200.109912561582</v>
      </c>
      <c r="Q83" s="174" t="n">
        <f aca="false">SUMPRODUCT(F83:M83,$F$1012:$M$1012)</f>
        <v>166.8345116219</v>
      </c>
      <c r="R83" s="180" t="n">
        <v>0.128167800366719</v>
      </c>
      <c r="S83" s="176" t="n">
        <f aca="false">1-EXP(-(1/0.25)*(P83/ABS($P$1010)))</f>
        <v>0.984541822118711</v>
      </c>
      <c r="T83" s="177" t="n">
        <f aca="false">SUMPRODUCT(B83:G83,$B$1010:$G$1010)</f>
        <v>-690</v>
      </c>
    </row>
    <row r="84" customFormat="false" ht="12.75" hidden="false" customHeight="false" outlineLevel="0" collapsed="false">
      <c r="A84" s="170"/>
      <c r="B84" s="178"/>
      <c r="C84" s="178"/>
      <c r="D84" s="178"/>
      <c r="E84" s="178"/>
      <c r="F84" s="179"/>
      <c r="G84" s="179" t="n">
        <v>-690</v>
      </c>
      <c r="H84" s="179" t="n">
        <v>195.605683176706</v>
      </c>
      <c r="I84" s="179" t="n">
        <v>325.807475032385</v>
      </c>
      <c r="J84" s="179" t="n">
        <v>504.275108581621</v>
      </c>
      <c r="K84" s="179" t="n">
        <v>0</v>
      </c>
      <c r="L84" s="179" t="n">
        <v>0</v>
      </c>
      <c r="M84" s="179" t="n">
        <v>0</v>
      </c>
      <c r="N84" s="0"/>
      <c r="O84" s="179" t="n">
        <v>147.400204334947</v>
      </c>
      <c r="P84" s="173" t="n">
        <f aca="false">SUMPRODUCT(F84:M84,$F$1010:$M$1010)</f>
        <v>211.771123901816</v>
      </c>
      <c r="Q84" s="174" t="n">
        <f aca="false">SUMPRODUCT(F84:M84,$F$1012:$M$1012)</f>
        <v>178.171300803972</v>
      </c>
      <c r="R84" s="180" t="n">
        <v>0.128307908378819</v>
      </c>
      <c r="S84" s="176" t="n">
        <f aca="false">1-EXP(-(1/0.25)*(P84/ABS($P$1010)))</f>
        <v>0.987876353790393</v>
      </c>
      <c r="T84" s="177" t="n">
        <f aca="false">SUMPRODUCT(B84:G84,$B$1010:$G$1010)</f>
        <v>-690</v>
      </c>
    </row>
    <row r="85" customFormat="false" ht="12.75" hidden="false" customHeight="false" outlineLevel="0" collapsed="false">
      <c r="A85" s="170"/>
      <c r="B85" s="178"/>
      <c r="C85" s="178"/>
      <c r="D85" s="178"/>
      <c r="E85" s="178"/>
      <c r="F85" s="179"/>
      <c r="G85" s="179" t="n">
        <v>-690</v>
      </c>
      <c r="H85" s="179" t="n">
        <v>209.062974499735</v>
      </c>
      <c r="I85" s="179" t="n">
        <v>253.137154623166</v>
      </c>
      <c r="J85" s="179" t="n">
        <v>573.813056273584</v>
      </c>
      <c r="K85" s="179" t="n">
        <v>0</v>
      </c>
      <c r="L85" s="179" t="n">
        <v>0</v>
      </c>
      <c r="M85" s="179" t="n">
        <v>0</v>
      </c>
      <c r="N85" s="0"/>
      <c r="O85" s="179" t="n">
        <v>152.065604960789</v>
      </c>
      <c r="P85" s="173" t="n">
        <f aca="false">SUMPRODUCT(F85:M85,$F$1010:$M$1010)</f>
        <v>218.385637783365</v>
      </c>
      <c r="Q85" s="174" t="n">
        <f aca="false">SUMPRODUCT(F85:M85,$F$1012:$M$1012)</f>
        <v>183.827911696054</v>
      </c>
      <c r="R85" s="180" t="n">
        <v>0.128391968346888</v>
      </c>
      <c r="S85" s="176" t="n">
        <f aca="false">1-EXP(-(1/0.25)*(P85/ABS($P$1010)))</f>
        <v>0.989437250963864</v>
      </c>
      <c r="T85" s="177" t="n">
        <f aca="false">SUMPRODUCT(B85:G85,$B$1010:$G$1010)</f>
        <v>-690</v>
      </c>
    </row>
    <row r="86" customFormat="false" ht="12.75" hidden="false" customHeight="false" outlineLevel="0" collapsed="false">
      <c r="A86" s="170"/>
      <c r="B86" s="178"/>
      <c r="C86" s="178"/>
      <c r="D86" s="178"/>
      <c r="E86" s="178"/>
      <c r="F86" s="179"/>
      <c r="G86" s="179" t="n">
        <v>-690</v>
      </c>
      <c r="H86" s="179" t="n">
        <v>87.2666466008062</v>
      </c>
      <c r="I86" s="179" t="n">
        <v>328.1259044789</v>
      </c>
      <c r="J86" s="179" t="n">
        <v>569.689721756985</v>
      </c>
      <c r="K86" s="179" t="n">
        <v>0</v>
      </c>
      <c r="L86" s="179" t="n">
        <v>0</v>
      </c>
      <c r="M86" s="179" t="n">
        <v>0</v>
      </c>
      <c r="N86" s="0"/>
      <c r="O86" s="179" t="n">
        <v>104.378437544214</v>
      </c>
      <c r="P86" s="173" t="n">
        <f aca="false">SUMPRODUCT(F86:M86,$F$1010:$M$1010)</f>
        <v>166.87436800603</v>
      </c>
      <c r="Q86" s="174" t="n">
        <f aca="false">SUMPRODUCT(F86:M86,$F$1012:$M$1012)</f>
        <v>132.189928343474</v>
      </c>
      <c r="R86" s="180" t="n">
        <v>0.128650149568344</v>
      </c>
      <c r="S86" s="176" t="n">
        <f aca="false">1-EXP(-(1/0.25)*(P86/ABS($P$1010)))</f>
        <v>0.9691031242768</v>
      </c>
      <c r="T86" s="177" t="n">
        <f aca="false">SUMPRODUCT(B86:G86,$B$1010:$G$1010)</f>
        <v>-690</v>
      </c>
    </row>
    <row r="87" customFormat="false" ht="12.75" hidden="false" customHeight="false" outlineLevel="0" collapsed="false">
      <c r="A87" s="170"/>
      <c r="B87" s="178"/>
      <c r="C87" s="178"/>
      <c r="D87" s="178"/>
      <c r="E87" s="178"/>
      <c r="F87" s="179"/>
      <c r="G87" s="179" t="n">
        <v>-690</v>
      </c>
      <c r="H87" s="179" t="n">
        <v>147.926378004891</v>
      </c>
      <c r="I87" s="179" t="n">
        <v>324.604678718801</v>
      </c>
      <c r="J87" s="179" t="n">
        <v>599.280872311537</v>
      </c>
      <c r="K87" s="179" t="n">
        <v>0</v>
      </c>
      <c r="L87" s="179" t="n">
        <v>0</v>
      </c>
      <c r="M87" s="179" t="n">
        <v>0</v>
      </c>
      <c r="N87" s="0"/>
      <c r="O87" s="179" t="n">
        <v>174.335805015097</v>
      </c>
      <c r="P87" s="173" t="n">
        <f aca="false">SUMPRODUCT(F87:M87,$F$1010:$M$1010)</f>
        <v>246.00440783826</v>
      </c>
      <c r="Q87" s="174" t="n">
        <f aca="false">SUMPRODUCT(F87:M87,$F$1012:$M$1012)</f>
        <v>209.243577412833</v>
      </c>
      <c r="R87" s="180" t="n">
        <v>0.128782041392451</v>
      </c>
      <c r="S87" s="176" t="n">
        <f aca="false">1-EXP(-(1/0.25)*(P87/ABS($P$1010)))</f>
        <v>0.994059155152413</v>
      </c>
      <c r="T87" s="177" t="n">
        <f aca="false">SUMPRODUCT(B87:G87,$B$1010:$G$1010)</f>
        <v>-690</v>
      </c>
    </row>
    <row r="88" customFormat="false" ht="12.75" hidden="false" customHeight="false" outlineLevel="0" collapsed="false">
      <c r="A88" s="170"/>
      <c r="B88" s="178"/>
      <c r="C88" s="178"/>
      <c r="D88" s="178"/>
      <c r="E88" s="178"/>
      <c r="F88" s="179"/>
      <c r="G88" s="179" t="n">
        <v>-690</v>
      </c>
      <c r="H88" s="179" t="n">
        <v>176.120645760771</v>
      </c>
      <c r="I88" s="179" t="n">
        <v>256.775014965116</v>
      </c>
      <c r="J88" s="179" t="n">
        <v>460.728076233749</v>
      </c>
      <c r="K88" s="179" t="n">
        <v>0</v>
      </c>
      <c r="L88" s="179" t="n">
        <v>0</v>
      </c>
      <c r="M88" s="179" t="n">
        <v>0</v>
      </c>
      <c r="N88" s="0"/>
      <c r="O88" s="179" t="n">
        <v>45.6752511062985</v>
      </c>
      <c r="P88" s="173" t="n">
        <f aca="false">SUMPRODUCT(F88:M88,$F$1010:$M$1010)</f>
        <v>94.9416537108002</v>
      </c>
      <c r="Q88" s="174" t="n">
        <f aca="false">SUMPRODUCT(F88:M88,$F$1012:$M$1012)</f>
        <v>65.4885097268936</v>
      </c>
      <c r="R88" s="180" t="n">
        <v>0.129073170341033</v>
      </c>
      <c r="S88" s="176" t="n">
        <f aca="false">1-EXP(-(1/0.25)*(P88/ABS($P$1010)))</f>
        <v>0.861690940300935</v>
      </c>
      <c r="T88" s="177" t="n">
        <f aca="false">SUMPRODUCT(B88:G88,$B$1010:$G$1010)</f>
        <v>-690</v>
      </c>
    </row>
    <row r="89" customFormat="false" ht="12.75" hidden="false" customHeight="false" outlineLevel="0" collapsed="false">
      <c r="A89" s="170"/>
      <c r="B89" s="178"/>
      <c r="C89" s="178"/>
      <c r="D89" s="178"/>
      <c r="E89" s="178"/>
      <c r="F89" s="179"/>
      <c r="G89" s="179" t="n">
        <v>-690</v>
      </c>
      <c r="H89" s="179" t="n">
        <v>228.06478553855</v>
      </c>
      <c r="I89" s="179" t="n">
        <v>317.894084176603</v>
      </c>
      <c r="J89" s="179" t="n">
        <v>565.104271853677</v>
      </c>
      <c r="K89" s="179" t="n">
        <v>0</v>
      </c>
      <c r="L89" s="179" t="n">
        <v>0</v>
      </c>
      <c r="M89" s="179" t="n">
        <v>0</v>
      </c>
      <c r="N89" s="0"/>
      <c r="O89" s="179" t="n">
        <v>212.474962101554</v>
      </c>
      <c r="P89" s="173" t="n">
        <f aca="false">SUMPRODUCT(F89:M89,$F$1010:$M$1010)</f>
        <v>286.76789058295</v>
      </c>
      <c r="Q89" s="174" t="n">
        <f aca="false">SUMPRODUCT(F89:M89,$F$1012:$M$1012)</f>
        <v>250.36649497908</v>
      </c>
      <c r="R89" s="180" t="n">
        <v>0.129229623511499</v>
      </c>
      <c r="S89" s="176" t="n">
        <f aca="false">1-EXP(-(1/0.25)*(P89/ABS($P$1010)))</f>
        <v>0.997459203629469</v>
      </c>
      <c r="T89" s="177" t="n">
        <f aca="false">SUMPRODUCT(B89:G89,$B$1010:$G$1010)</f>
        <v>-690</v>
      </c>
    </row>
    <row r="90" customFormat="false" ht="12.75" hidden="false" customHeight="false" outlineLevel="0" collapsed="false">
      <c r="A90" s="170"/>
      <c r="B90" s="178"/>
      <c r="C90" s="178"/>
      <c r="D90" s="178"/>
      <c r="E90" s="178"/>
      <c r="F90" s="179"/>
      <c r="G90" s="179" t="n">
        <v>-690</v>
      </c>
      <c r="H90" s="179" t="n">
        <v>174.225133695773</v>
      </c>
      <c r="I90" s="179" t="n">
        <v>313.52787410465</v>
      </c>
      <c r="J90" s="179" t="n">
        <v>549.157290447689</v>
      </c>
      <c r="K90" s="179" t="n">
        <v>0</v>
      </c>
      <c r="L90" s="179" t="n">
        <v>0</v>
      </c>
      <c r="M90" s="179" t="n">
        <v>0</v>
      </c>
      <c r="N90" s="0"/>
      <c r="O90" s="179" t="n">
        <v>151.951257420085</v>
      </c>
      <c r="P90" s="173" t="n">
        <f aca="false">SUMPRODUCT(F90:M90,$F$1010:$M$1010)</f>
        <v>218.568577263078</v>
      </c>
      <c r="Q90" s="174" t="n">
        <f aca="false">SUMPRODUCT(F90:M90,$F$1012:$M$1012)</f>
        <v>183.802413725923</v>
      </c>
      <c r="R90" s="180" t="n">
        <v>0.129378658725995</v>
      </c>
      <c r="S90" s="176" t="n">
        <f aca="false">1-EXP(-(1/0.25)*(P90/ABS($P$1010)))</f>
        <v>0.989477437863838</v>
      </c>
      <c r="T90" s="177" t="n">
        <f aca="false">SUMPRODUCT(B90:G90,$B$1010:$G$1010)</f>
        <v>-690</v>
      </c>
    </row>
    <row r="91" customFormat="false" ht="12.75" hidden="false" customHeight="false" outlineLevel="0" collapsed="false">
      <c r="A91" s="170"/>
      <c r="B91" s="178"/>
      <c r="C91" s="178"/>
      <c r="D91" s="178"/>
      <c r="E91" s="178"/>
      <c r="F91" s="179"/>
      <c r="G91" s="179" t="n">
        <v>-690</v>
      </c>
      <c r="H91" s="179" t="n">
        <v>238.927710957079</v>
      </c>
      <c r="I91" s="179" t="n">
        <v>350.224806021972</v>
      </c>
      <c r="J91" s="179" t="n">
        <v>521.531788207898</v>
      </c>
      <c r="K91" s="179" t="n">
        <v>0</v>
      </c>
      <c r="L91" s="179" t="n">
        <v>0</v>
      </c>
      <c r="M91" s="179" t="n">
        <v>0</v>
      </c>
      <c r="N91" s="0"/>
      <c r="O91" s="179" t="n">
        <v>215.602531828075</v>
      </c>
      <c r="P91" s="173" t="n">
        <f aca="false">SUMPRODUCT(F91:M91,$F$1010:$M$1010)</f>
        <v>289.049103381475</v>
      </c>
      <c r="Q91" s="174" t="n">
        <f aca="false">SUMPRODUCT(F91:M91,$F$1012:$M$1012)</f>
        <v>253.334135378855</v>
      </c>
      <c r="R91" s="180" t="n">
        <v>0.129453450502033</v>
      </c>
      <c r="S91" s="176" t="n">
        <f aca="false">1-EXP(-(1/0.25)*(P91/ABS($P$1010)))</f>
        <v>0.997577149435088</v>
      </c>
      <c r="T91" s="177" t="n">
        <f aca="false">SUMPRODUCT(B91:G91,$B$1010:$G$1010)</f>
        <v>-690</v>
      </c>
    </row>
    <row r="92" customFormat="false" ht="12.75" hidden="false" customHeight="false" outlineLevel="0" collapsed="false">
      <c r="A92" s="170"/>
      <c r="B92" s="178"/>
      <c r="C92" s="178"/>
      <c r="D92" s="178"/>
      <c r="E92" s="178"/>
      <c r="F92" s="179"/>
      <c r="G92" s="179" t="n">
        <v>-690</v>
      </c>
      <c r="H92" s="179" t="n">
        <v>162.933445163022</v>
      </c>
      <c r="I92" s="179" t="n">
        <v>337.829228537291</v>
      </c>
      <c r="J92" s="179" t="n">
        <v>534.803697043659</v>
      </c>
      <c r="K92" s="179" t="n">
        <v>0</v>
      </c>
      <c r="L92" s="179" t="n">
        <v>0</v>
      </c>
      <c r="M92" s="179" t="n">
        <v>0</v>
      </c>
      <c r="N92" s="0"/>
      <c r="O92" s="179" t="n">
        <v>151.031258967112</v>
      </c>
      <c r="P92" s="173" t="n">
        <f aca="false">SUMPRODUCT(F92:M92,$F$1010:$M$1010)</f>
        <v>217.469781753805</v>
      </c>
      <c r="Q92" s="174" t="n">
        <f aca="false">SUMPRODUCT(F92:M92,$F$1012:$M$1012)</f>
        <v>182.760969002242</v>
      </c>
      <c r="R92" s="180" t="n">
        <v>0.129599764333206</v>
      </c>
      <c r="S92" s="176" t="n">
        <f aca="false">1-EXP(-(1/0.25)*(P92/ABS($P$1010)))</f>
        <v>0.989233742614459</v>
      </c>
      <c r="T92" s="177" t="n">
        <f aca="false">SUMPRODUCT(B92:G92,$B$1010:$G$1010)</f>
        <v>-690</v>
      </c>
    </row>
    <row r="93" customFormat="false" ht="12.75" hidden="false" customHeight="false" outlineLevel="0" collapsed="false">
      <c r="A93" s="170"/>
      <c r="B93" s="178"/>
      <c r="C93" s="178"/>
      <c r="D93" s="178"/>
      <c r="E93" s="178"/>
      <c r="F93" s="179"/>
      <c r="G93" s="179" t="n">
        <v>-690</v>
      </c>
      <c r="H93" s="179" t="n">
        <v>123.574221786365</v>
      </c>
      <c r="I93" s="179" t="n">
        <v>327.775032868989</v>
      </c>
      <c r="J93" s="179" t="n">
        <v>489.157066325757</v>
      </c>
      <c r="K93" s="179" t="n">
        <v>0</v>
      </c>
      <c r="L93" s="179" t="n">
        <v>0</v>
      </c>
      <c r="M93" s="179" t="n">
        <v>0</v>
      </c>
      <c r="N93" s="0"/>
      <c r="O93" s="179" t="n">
        <v>76.9928302435762</v>
      </c>
      <c r="P93" s="173" t="n">
        <f aca="false">SUMPRODUCT(F93:M93,$F$1010:$M$1010)</f>
        <v>132.754835448994</v>
      </c>
      <c r="Q93" s="174" t="n">
        <f aca="false">SUMPRODUCT(F93:M93,$F$1012:$M$1012)</f>
        <v>100.854664196709</v>
      </c>
      <c r="R93" s="180" t="n">
        <v>0.130461165741248</v>
      </c>
      <c r="S93" s="176" t="n">
        <f aca="false">1-EXP(-(1/0.25)*(P93/ABS($P$1010)))</f>
        <v>0.937097160996653</v>
      </c>
      <c r="T93" s="177" t="n">
        <f aca="false">SUMPRODUCT(B93:G93,$B$1010:$G$1010)</f>
        <v>-690</v>
      </c>
    </row>
    <row r="94" customFormat="false" ht="12.75" hidden="false" customHeight="false" outlineLevel="0" collapsed="false">
      <c r="A94" s="170"/>
      <c r="B94" s="178"/>
      <c r="C94" s="178"/>
      <c r="D94" s="178"/>
      <c r="E94" s="178"/>
      <c r="F94" s="179"/>
      <c r="G94" s="179" t="n">
        <v>-690</v>
      </c>
      <c r="H94" s="179" t="n">
        <v>229.398673699469</v>
      </c>
      <c r="I94" s="179" t="n">
        <v>333.898484949063</v>
      </c>
      <c r="J94" s="179" t="n">
        <v>593.227746896016</v>
      </c>
      <c r="K94" s="179" t="n">
        <v>0</v>
      </c>
      <c r="L94" s="179" t="n">
        <v>0</v>
      </c>
      <c r="M94" s="179" t="n">
        <v>0</v>
      </c>
      <c r="N94" s="0"/>
      <c r="O94" s="179" t="n">
        <v>246.319883244825</v>
      </c>
      <c r="P94" s="173" t="n">
        <f aca="false">SUMPRODUCT(F94:M94,$F$1010:$M$1010)</f>
        <v>326.088077202996</v>
      </c>
      <c r="Q94" s="174" t="n">
        <f aca="false">SUMPRODUCT(F94:M94,$F$1012:$M$1012)</f>
        <v>288.026806135791</v>
      </c>
      <c r="R94" s="180" t="n">
        <v>0.130590460058271</v>
      </c>
      <c r="S94" s="176" t="n">
        <f aca="false">1-EXP(-(1/0.25)*(P94/ABS($P$1010)))</f>
        <v>0.998880169642312</v>
      </c>
      <c r="T94" s="177" t="n">
        <f aca="false">SUMPRODUCT(B94:G94,$B$1010:$G$1010)</f>
        <v>-690</v>
      </c>
    </row>
    <row r="95" customFormat="false" ht="12.75" hidden="false" customHeight="false" outlineLevel="0" collapsed="false">
      <c r="A95" s="170"/>
      <c r="B95" s="178"/>
      <c r="C95" s="178"/>
      <c r="D95" s="178"/>
      <c r="E95" s="178"/>
      <c r="F95" s="179"/>
      <c r="G95" s="179" t="n">
        <v>-690</v>
      </c>
      <c r="H95" s="179" t="n">
        <v>180.496154325903</v>
      </c>
      <c r="I95" s="179" t="n">
        <v>302.947111057857</v>
      </c>
      <c r="J95" s="179" t="n">
        <v>516.09783355307</v>
      </c>
      <c r="K95" s="179" t="n">
        <v>0</v>
      </c>
      <c r="L95" s="179" t="n">
        <v>0</v>
      </c>
      <c r="M95" s="179" t="n">
        <v>0</v>
      </c>
      <c r="N95" s="0"/>
      <c r="O95" s="179" t="n">
        <v>125.240388479541</v>
      </c>
      <c r="P95" s="173" t="n">
        <f aca="false">SUMPRODUCT(F95:M95,$F$1010:$M$1010)</f>
        <v>187.095895891107</v>
      </c>
      <c r="Q95" s="174" t="n">
        <f aca="false">SUMPRODUCT(F95:M95,$F$1012:$M$1012)</f>
        <v>153.915507556342</v>
      </c>
      <c r="R95" s="180" t="n">
        <v>0.130686662345673</v>
      </c>
      <c r="S95" s="176" t="n">
        <f aca="false">1-EXP(-(1/0.25)*(P95/ABS($P$1010)))</f>
        <v>0.979726664824801</v>
      </c>
      <c r="T95" s="177" t="n">
        <f aca="false">SUMPRODUCT(B95:G95,$B$1010:$G$1010)</f>
        <v>-690</v>
      </c>
    </row>
    <row r="96" customFormat="false" ht="12.75" hidden="false" customHeight="false" outlineLevel="0" collapsed="false">
      <c r="A96" s="170"/>
      <c r="B96" s="178"/>
      <c r="C96" s="178"/>
      <c r="D96" s="178"/>
      <c r="E96" s="178"/>
      <c r="F96" s="179"/>
      <c r="G96" s="179" t="n">
        <v>-690</v>
      </c>
      <c r="H96" s="179" t="n">
        <v>119.718375557948</v>
      </c>
      <c r="I96" s="179" t="n">
        <v>267.619694080856</v>
      </c>
      <c r="J96" s="179" t="n">
        <v>561.84302557814</v>
      </c>
      <c r="K96" s="179" t="n">
        <v>0</v>
      </c>
      <c r="L96" s="179" t="n">
        <v>0</v>
      </c>
      <c r="M96" s="179" t="n">
        <v>0</v>
      </c>
      <c r="N96" s="0"/>
      <c r="O96" s="179" t="n">
        <v>79.0127744280001</v>
      </c>
      <c r="P96" s="173" t="n">
        <f aca="false">SUMPRODUCT(F96:M96,$F$1010:$M$1010)</f>
        <v>136.860106840858</v>
      </c>
      <c r="Q96" s="174" t="n">
        <f aca="false">SUMPRODUCT(F96:M96,$F$1012:$M$1012)</f>
        <v>103.774344757553</v>
      </c>
      <c r="R96" s="180" t="n">
        <v>0.13081389889908</v>
      </c>
      <c r="S96" s="176" t="n">
        <f aca="false">1-EXP(-(1/0.25)*(P96/ABS($P$1010)))</f>
        <v>0.942254163101764</v>
      </c>
      <c r="T96" s="177" t="n">
        <f aca="false">SUMPRODUCT(B96:G96,$B$1010:$G$1010)</f>
        <v>-690</v>
      </c>
    </row>
    <row r="97" customFormat="false" ht="12.75" hidden="false" customHeight="false" outlineLevel="0" collapsed="false">
      <c r="A97" s="170"/>
      <c r="B97" s="178"/>
      <c r="C97" s="178"/>
      <c r="D97" s="178"/>
      <c r="E97" s="178"/>
      <c r="F97" s="179"/>
      <c r="G97" s="179" t="n">
        <v>-690</v>
      </c>
      <c r="H97" s="179" t="n">
        <v>149.765286653802</v>
      </c>
      <c r="I97" s="179" t="n">
        <v>304.180074333825</v>
      </c>
      <c r="J97" s="179" t="n">
        <v>566.418326227669</v>
      </c>
      <c r="K97" s="179" t="n">
        <v>0</v>
      </c>
      <c r="L97" s="179" t="n">
        <v>0</v>
      </c>
      <c r="M97" s="179" t="n">
        <v>0</v>
      </c>
      <c r="N97" s="0"/>
      <c r="O97" s="179" t="n">
        <v>136.322995439788</v>
      </c>
      <c r="P97" s="173" t="n">
        <f aca="false">SUMPRODUCT(F97:M97,$F$1010:$M$1010)</f>
        <v>201.72708688122</v>
      </c>
      <c r="Q97" s="174" t="n">
        <f aca="false">SUMPRODUCT(F97:M97,$F$1012:$M$1012)</f>
        <v>166.903292941255</v>
      </c>
      <c r="R97" s="180" t="n">
        <v>0.130952321937566</v>
      </c>
      <c r="S97" s="176" t="n">
        <f aca="false">1-EXP(-(1/0.25)*(P97/ABS($P$1010)))</f>
        <v>0.985054029887151</v>
      </c>
      <c r="T97" s="177" t="n">
        <f aca="false">SUMPRODUCT(B97:G97,$B$1010:$G$1010)</f>
        <v>-690</v>
      </c>
    </row>
    <row r="98" customFormat="false" ht="12.75" hidden="false" customHeight="false" outlineLevel="0" collapsed="false">
      <c r="A98" s="170"/>
      <c r="B98" s="178"/>
      <c r="C98" s="178"/>
      <c r="D98" s="178"/>
      <c r="E98" s="178"/>
      <c r="F98" s="179"/>
      <c r="G98" s="179" t="n">
        <v>-690</v>
      </c>
      <c r="H98" s="179" t="n">
        <v>185.600905892457</v>
      </c>
      <c r="I98" s="179" t="n">
        <v>351.848270418211</v>
      </c>
      <c r="J98" s="179" t="n">
        <v>431.459352548052</v>
      </c>
      <c r="K98" s="179" t="n">
        <v>0</v>
      </c>
      <c r="L98" s="179" t="n">
        <v>0</v>
      </c>
      <c r="M98" s="179" t="n">
        <v>0</v>
      </c>
      <c r="N98" s="0"/>
      <c r="O98" s="179" t="n">
        <v>106.899800230287</v>
      </c>
      <c r="P98" s="173" t="n">
        <f aca="false">SUMPRODUCT(F98:M98,$F$1010:$M$1010)</f>
        <v>164.018974912656</v>
      </c>
      <c r="Q98" s="174" t="n">
        <f aca="false">SUMPRODUCT(F98:M98,$F$1012:$M$1012)</f>
        <v>132.832267124252</v>
      </c>
      <c r="R98" s="180" t="n">
        <v>0.131359808541223</v>
      </c>
      <c r="S98" s="176" t="n">
        <f aca="false">1-EXP(-(1/0.25)*(P98/ABS($P$1010)))</f>
        <v>0.96720907331448</v>
      </c>
      <c r="T98" s="177" t="n">
        <f aca="false">SUMPRODUCT(B98:G98,$B$1010:$G$1010)</f>
        <v>-690</v>
      </c>
    </row>
    <row r="99" customFormat="false" ht="12.75" hidden="false" customHeight="false" outlineLevel="0" collapsed="false">
      <c r="A99" s="170"/>
      <c r="B99" s="178"/>
      <c r="C99" s="178"/>
      <c r="D99" s="178"/>
      <c r="E99" s="178"/>
      <c r="F99" s="179"/>
      <c r="G99" s="179" t="n">
        <v>-690</v>
      </c>
      <c r="H99" s="179" t="n">
        <v>118.588431967018</v>
      </c>
      <c r="I99" s="179" t="n">
        <v>359.992947580608</v>
      </c>
      <c r="J99" s="179" t="n">
        <v>576.676313847237</v>
      </c>
      <c r="K99" s="179" t="n">
        <v>0</v>
      </c>
      <c r="L99" s="179" t="n">
        <v>0</v>
      </c>
      <c r="M99" s="179" t="n">
        <v>0</v>
      </c>
      <c r="N99" s="0"/>
      <c r="O99" s="179" t="n">
        <v>160.838829368218</v>
      </c>
      <c r="P99" s="173" t="n">
        <f aca="false">SUMPRODUCT(F99:M99,$F$1010:$M$1010)</f>
        <v>230.793429923692</v>
      </c>
      <c r="Q99" s="174" t="n">
        <f aca="false">SUMPRODUCT(F99:M99,$F$1012:$M$1012)</f>
        <v>194.389073339461</v>
      </c>
      <c r="R99" s="180" t="n">
        <v>0.131541653896903</v>
      </c>
      <c r="S99" s="176" t="n">
        <f aca="false">1-EXP(-(1/0.25)*(P99/ABS($P$1010)))</f>
        <v>0.99184364856994</v>
      </c>
      <c r="T99" s="177" t="n">
        <f aca="false">SUMPRODUCT(B99:G99,$B$1010:$G$1010)</f>
        <v>-690</v>
      </c>
    </row>
    <row r="100" customFormat="false" ht="12.75" hidden="false" customHeight="false" outlineLevel="0" collapsed="false">
      <c r="A100" s="170"/>
      <c r="B100" s="178"/>
      <c r="C100" s="178"/>
      <c r="D100" s="178"/>
      <c r="E100" s="178"/>
      <c r="F100" s="179"/>
      <c r="G100" s="179" t="n">
        <v>-690</v>
      </c>
      <c r="H100" s="179" t="n">
        <v>124.407394465951</v>
      </c>
      <c r="I100" s="179" t="n">
        <v>255.48900631854</v>
      </c>
      <c r="J100" s="179" t="n">
        <v>573.56190528876</v>
      </c>
      <c r="K100" s="179" t="n">
        <v>0</v>
      </c>
      <c r="L100" s="179" t="n">
        <v>0</v>
      </c>
      <c r="M100" s="179" t="n">
        <v>0</v>
      </c>
      <c r="N100" s="0"/>
      <c r="O100" s="179" t="n">
        <v>81.9424914718257</v>
      </c>
      <c r="P100" s="173" t="n">
        <f aca="false">SUMPRODUCT(F100:M100,$F$1010:$M$1010)</f>
        <v>140.363814363962</v>
      </c>
      <c r="Q100" s="174" t="n">
        <f aca="false">SUMPRODUCT(F100:M100,$F$1012:$M$1012)</f>
        <v>107.075223498742</v>
      </c>
      <c r="R100" s="180" t="n">
        <v>0.131884526124079</v>
      </c>
      <c r="S100" s="176" t="n">
        <f aca="false">1-EXP(-(1/0.25)*(P100/ABS($P$1010)))</f>
        <v>0.946319715880146</v>
      </c>
      <c r="T100" s="177" t="n">
        <f aca="false">SUMPRODUCT(B100:G100,$B$1010:$G$1010)</f>
        <v>-690</v>
      </c>
    </row>
    <row r="101" customFormat="false" ht="12.75" hidden="false" customHeight="false" outlineLevel="0" collapsed="false">
      <c r="A101" s="170"/>
      <c r="B101" s="178"/>
      <c r="C101" s="178"/>
      <c r="D101" s="178"/>
      <c r="E101" s="178"/>
      <c r="F101" s="179"/>
      <c r="G101" s="179" t="n">
        <v>-690</v>
      </c>
      <c r="H101" s="179" t="n">
        <v>150.919998806508</v>
      </c>
      <c r="I101" s="179" t="n">
        <v>336.3682992987</v>
      </c>
      <c r="J101" s="179" t="n">
        <v>593.502202774826</v>
      </c>
      <c r="K101" s="179" t="n">
        <v>0</v>
      </c>
      <c r="L101" s="179" t="n">
        <v>0</v>
      </c>
      <c r="M101" s="179" t="n">
        <v>0</v>
      </c>
      <c r="N101" s="0"/>
      <c r="O101" s="179" t="n">
        <v>181.904084373832</v>
      </c>
      <c r="P101" s="173" t="n">
        <f aca="false">SUMPRODUCT(F101:M101,$F$1010:$M$1010)</f>
        <v>254.446447966284</v>
      </c>
      <c r="Q101" s="174" t="n">
        <f aca="false">SUMPRODUCT(F101:M101,$F$1012:$M$1012)</f>
        <v>217.532120638944</v>
      </c>
      <c r="R101" s="180" t="n">
        <v>0.131903150731715</v>
      </c>
      <c r="S101" s="176" t="n">
        <f aca="false">1-EXP(-(1/0.25)*(P101/ABS($P$1010)))</f>
        <v>0.995017420897131</v>
      </c>
      <c r="T101" s="177" t="n">
        <f aca="false">SUMPRODUCT(B101:G101,$B$1010:$G$1010)</f>
        <v>-690</v>
      </c>
    </row>
    <row r="102" customFormat="false" ht="12.75" hidden="false" customHeight="false" outlineLevel="0" collapsed="false">
      <c r="A102" s="170"/>
      <c r="B102" s="178"/>
      <c r="C102" s="178"/>
      <c r="D102" s="178"/>
      <c r="E102" s="178"/>
      <c r="F102" s="179"/>
      <c r="G102" s="179" t="n">
        <v>-690</v>
      </c>
      <c r="H102" s="179" t="n">
        <v>210.061162665232</v>
      </c>
      <c r="I102" s="179" t="n">
        <v>260.776035870514</v>
      </c>
      <c r="J102" s="179" t="n">
        <v>585.234011736779</v>
      </c>
      <c r="K102" s="179" t="n">
        <v>0</v>
      </c>
      <c r="L102" s="179" t="n">
        <v>0</v>
      </c>
      <c r="M102" s="179" t="n">
        <v>0</v>
      </c>
      <c r="N102" s="0"/>
      <c r="O102" s="179" t="n">
        <v>167.086752542015</v>
      </c>
      <c r="P102" s="173" t="n">
        <f aca="false">SUMPRODUCT(F102:M102,$F$1010:$M$1010)</f>
        <v>235.801690811293</v>
      </c>
      <c r="Q102" s="174" t="n">
        <f aca="false">SUMPRODUCT(F102:M102,$F$1012:$M$1012)</f>
        <v>200.52916860329</v>
      </c>
      <c r="R102" s="180" t="n">
        <v>0.132086905923621</v>
      </c>
      <c r="S102" s="176" t="n">
        <f aca="false">1-EXP(-(1/0.25)*(P102/ABS($P$1010)))</f>
        <v>0.99265190101083</v>
      </c>
      <c r="T102" s="177" t="n">
        <f aca="false">SUMPRODUCT(B102:G102,$B$1010:$G$1010)</f>
        <v>-690</v>
      </c>
    </row>
    <row r="103" customFormat="false" ht="12.75" hidden="false" customHeight="false" outlineLevel="0" collapsed="false">
      <c r="A103" s="170"/>
      <c r="B103" s="178"/>
      <c r="C103" s="178"/>
      <c r="D103" s="178"/>
      <c r="E103" s="178"/>
      <c r="F103" s="179"/>
      <c r="G103" s="179" t="n">
        <v>-690</v>
      </c>
      <c r="H103" s="179" t="n">
        <v>192.471218945469</v>
      </c>
      <c r="I103" s="179" t="n">
        <v>319.198684221459</v>
      </c>
      <c r="J103" s="179" t="n">
        <v>466.786616106001</v>
      </c>
      <c r="K103" s="179" t="n">
        <v>0</v>
      </c>
      <c r="L103" s="179" t="n">
        <v>0</v>
      </c>
      <c r="M103" s="179" t="n">
        <v>0</v>
      </c>
      <c r="N103" s="0"/>
      <c r="O103" s="179" t="n">
        <v>112.63148707777</v>
      </c>
      <c r="P103" s="173" t="n">
        <f aca="false">SUMPRODUCT(F103:M103,$F$1010:$M$1010)</f>
        <v>171.221977821707</v>
      </c>
      <c r="Q103" s="174" t="n">
        <f aca="false">SUMPRODUCT(F103:M103,$F$1012:$M$1012)</f>
        <v>139.422373830912</v>
      </c>
      <c r="R103" s="180" t="n">
        <v>0.13221200374317</v>
      </c>
      <c r="S103" s="176" t="n">
        <f aca="false">1-EXP(-(1/0.25)*(P103/ABS($P$1010)))</f>
        <v>0.971779024516109</v>
      </c>
      <c r="T103" s="177" t="n">
        <f aca="false">SUMPRODUCT(B103:G103,$B$1010:$G$1010)</f>
        <v>-690</v>
      </c>
    </row>
    <row r="104" customFormat="false" ht="12.75" hidden="false" customHeight="false" outlineLevel="0" collapsed="false">
      <c r="A104" s="170"/>
      <c r="B104" s="178"/>
      <c r="C104" s="178"/>
      <c r="D104" s="178"/>
      <c r="E104" s="178"/>
      <c r="F104" s="179"/>
      <c r="G104" s="179" t="n">
        <v>-690</v>
      </c>
      <c r="H104" s="179" t="n">
        <v>172.85727511654</v>
      </c>
      <c r="I104" s="179" t="n">
        <v>311.168468799891</v>
      </c>
      <c r="J104" s="179" t="n">
        <v>568.398756056625</v>
      </c>
      <c r="K104" s="179" t="n">
        <v>0</v>
      </c>
      <c r="L104" s="179" t="n">
        <v>0</v>
      </c>
      <c r="M104" s="179" t="n">
        <v>0</v>
      </c>
      <c r="N104" s="0"/>
      <c r="O104" s="179" t="n">
        <v>162.7824408169</v>
      </c>
      <c r="P104" s="173" t="n">
        <f aca="false">SUMPRODUCT(F104:M104,$F$1010:$M$1010)</f>
        <v>231.436937748834</v>
      </c>
      <c r="Q104" s="174" t="n">
        <f aca="false">SUMPRODUCT(F104:M104,$F$1012:$M$1012)</f>
        <v>195.96286820833</v>
      </c>
      <c r="R104" s="180" t="n">
        <v>0.132354906421736</v>
      </c>
      <c r="S104" s="176" t="n">
        <f aca="false">1-EXP(-(1/0.25)*(P104/ABS($P$1010)))</f>
        <v>0.991952283368125</v>
      </c>
      <c r="T104" s="177" t="n">
        <f aca="false">SUMPRODUCT(B104:G104,$B$1010:$G$1010)</f>
        <v>-690</v>
      </c>
    </row>
    <row r="105" customFormat="false" ht="12.75" hidden="false" customHeight="false" outlineLevel="0" collapsed="false">
      <c r="A105" s="170"/>
      <c r="B105" s="178"/>
      <c r="C105" s="178"/>
      <c r="D105" s="178"/>
      <c r="E105" s="178"/>
      <c r="F105" s="179"/>
      <c r="G105" s="179" t="n">
        <v>-690</v>
      </c>
      <c r="H105" s="179" t="n">
        <v>139.102971731874</v>
      </c>
      <c r="I105" s="179" t="n">
        <v>306.473195563643</v>
      </c>
      <c r="J105" s="179" t="n">
        <v>488.565774816994</v>
      </c>
      <c r="K105" s="179" t="n">
        <v>0</v>
      </c>
      <c r="L105" s="179" t="n">
        <v>0</v>
      </c>
      <c r="M105" s="179" t="n">
        <v>0</v>
      </c>
      <c r="N105" s="0"/>
      <c r="O105" s="179" t="n">
        <v>73.1030827325999</v>
      </c>
      <c r="P105" s="173" t="n">
        <f aca="false">SUMPRODUCT(F105:M105,$F$1010:$M$1010)</f>
        <v>127.897126703479</v>
      </c>
      <c r="Q105" s="174" t="n">
        <f aca="false">SUMPRODUCT(F105:M105,$F$1012:$M$1012)</f>
        <v>96.4052685851113</v>
      </c>
      <c r="R105" s="180" t="n">
        <v>0.132911587112173</v>
      </c>
      <c r="S105" s="176" t="n">
        <f aca="false">1-EXP(-(1/0.25)*(P105/ABS($P$1010)))</f>
        <v>0.930396865698432</v>
      </c>
      <c r="T105" s="177" t="n">
        <f aca="false">SUMPRODUCT(B105:G105,$B$1010:$G$1010)</f>
        <v>-690</v>
      </c>
    </row>
    <row r="106" customFormat="false" ht="12.75" hidden="false" customHeight="false" outlineLevel="0" collapsed="false">
      <c r="A106" s="170"/>
      <c r="B106" s="178"/>
      <c r="C106" s="178"/>
      <c r="D106" s="178"/>
      <c r="E106" s="178"/>
      <c r="F106" s="179"/>
      <c r="G106" s="179" t="n">
        <v>-690</v>
      </c>
      <c r="H106" s="179" t="n">
        <v>145.568127306564</v>
      </c>
      <c r="I106" s="179" t="n">
        <v>294.213487201356</v>
      </c>
      <c r="J106" s="179" t="n">
        <v>555.016657807656</v>
      </c>
      <c r="K106" s="179" t="n">
        <v>0</v>
      </c>
      <c r="L106" s="179" t="n">
        <v>0</v>
      </c>
      <c r="M106" s="179" t="n">
        <v>0</v>
      </c>
      <c r="N106" s="0"/>
      <c r="O106" s="179" t="n">
        <v>116.785982581728</v>
      </c>
      <c r="P106" s="173" t="n">
        <f aca="false">SUMPRODUCT(F106:M106,$F$1010:$M$1010)</f>
        <v>179.229813392174</v>
      </c>
      <c r="Q106" s="174" t="n">
        <f aca="false">SUMPRODUCT(F106:M106,$F$1012:$M$1012)</f>
        <v>145.238749610032</v>
      </c>
      <c r="R106" s="180" t="n">
        <v>0.13306429457467</v>
      </c>
      <c r="S106" s="176" t="n">
        <f aca="false">1-EXP(-(1/0.25)*(P106/ABS($P$1010)))</f>
        <v>0.976115990648638</v>
      </c>
      <c r="T106" s="177" t="n">
        <f aca="false">SUMPRODUCT(B106:G106,$B$1010:$G$1010)</f>
        <v>-690</v>
      </c>
    </row>
    <row r="107" customFormat="false" ht="12.75" hidden="false" customHeight="false" outlineLevel="0" collapsed="false">
      <c r="A107" s="170"/>
      <c r="B107" s="178"/>
      <c r="C107" s="178"/>
      <c r="D107" s="178"/>
      <c r="E107" s="178"/>
      <c r="F107" s="179"/>
      <c r="G107" s="179" t="n">
        <v>-690</v>
      </c>
      <c r="H107" s="179" t="n">
        <v>128.23129208182</v>
      </c>
      <c r="I107" s="179" t="n">
        <v>232.197280965469</v>
      </c>
      <c r="J107" s="179" t="n">
        <v>542.236826687545</v>
      </c>
      <c r="K107" s="179" t="n">
        <v>0</v>
      </c>
      <c r="L107" s="179" t="n">
        <v>0</v>
      </c>
      <c r="M107" s="179" t="n">
        <v>0</v>
      </c>
      <c r="N107" s="0"/>
      <c r="O107" s="179" t="n">
        <v>44.4795567686869</v>
      </c>
      <c r="P107" s="173" t="n">
        <f aca="false">SUMPRODUCT(F107:M107,$F$1010:$M$1010)</f>
        <v>96.7004323211832</v>
      </c>
      <c r="Q107" s="174" t="n">
        <f aca="false">SUMPRODUCT(F107:M107,$F$1012:$M$1012)</f>
        <v>65.338348234064</v>
      </c>
      <c r="R107" s="180" t="n">
        <v>0.133211826936168</v>
      </c>
      <c r="S107" s="176" t="n">
        <f aca="false">1-EXP(-(1/0.25)*(P107/ABS($P$1010)))</f>
        <v>0.866667805509422</v>
      </c>
      <c r="T107" s="177" t="n">
        <f aca="false">SUMPRODUCT(B107:G107,$B$1010:$G$1010)</f>
        <v>-690</v>
      </c>
    </row>
    <row r="108" customFormat="false" ht="12.75" hidden="false" customHeight="false" outlineLevel="0" collapsed="false">
      <c r="A108" s="170"/>
      <c r="B108" s="178"/>
      <c r="C108" s="178"/>
      <c r="D108" s="178"/>
      <c r="E108" s="178"/>
      <c r="F108" s="179"/>
      <c r="G108" s="179" t="n">
        <v>-690</v>
      </c>
      <c r="H108" s="179" t="n">
        <v>169.138230028006</v>
      </c>
      <c r="I108" s="179" t="n">
        <v>300.943800739538</v>
      </c>
      <c r="J108" s="179" t="n">
        <v>521.485399019749</v>
      </c>
      <c r="K108" s="179" t="n">
        <v>0</v>
      </c>
      <c r="L108" s="179" t="n">
        <v>0</v>
      </c>
      <c r="M108" s="179" t="n">
        <v>0</v>
      </c>
      <c r="N108" s="0"/>
      <c r="O108" s="179" t="n">
        <v>117.919250015736</v>
      </c>
      <c r="P108" s="173" t="n">
        <f aca="false">SUMPRODUCT(F108:M108,$F$1010:$M$1010)</f>
        <v>179.140839908886</v>
      </c>
      <c r="Q108" s="174" t="n">
        <f aca="false">SUMPRODUCT(F108:M108,$F$1012:$M$1012)</f>
        <v>145.973944024455</v>
      </c>
      <c r="R108" s="180" t="n">
        <v>0.133364225062899</v>
      </c>
      <c r="S108" s="176" t="n">
        <f aca="false">1-EXP(-(1/0.25)*(P108/ABS($P$1010)))</f>
        <v>0.976071670824097</v>
      </c>
      <c r="T108" s="177" t="n">
        <f aca="false">SUMPRODUCT(B108:G108,$B$1010:$G$1010)</f>
        <v>-690</v>
      </c>
    </row>
    <row r="109" customFormat="false" ht="12.75" hidden="false" customHeight="false" outlineLevel="0" collapsed="false">
      <c r="A109" s="170"/>
      <c r="B109" s="178"/>
      <c r="C109" s="178"/>
      <c r="D109" s="178"/>
      <c r="E109" s="178"/>
      <c r="F109" s="179"/>
      <c r="G109" s="179" t="n">
        <v>-690</v>
      </c>
      <c r="H109" s="179" t="n">
        <v>144.893628771913</v>
      </c>
      <c r="I109" s="179" t="n">
        <v>276.989734311919</v>
      </c>
      <c r="J109" s="179" t="n">
        <v>499.529377001547</v>
      </c>
      <c r="K109" s="179" t="n">
        <v>0</v>
      </c>
      <c r="L109" s="179" t="n">
        <v>0</v>
      </c>
      <c r="M109" s="179" t="n">
        <v>0</v>
      </c>
      <c r="N109" s="0"/>
      <c r="O109" s="179" t="n">
        <v>62.8757531592012</v>
      </c>
      <c r="P109" s="173" t="n">
        <f aca="false">SUMPRODUCT(F109:M109,$F$1010:$M$1010)</f>
        <v>116.311596011967</v>
      </c>
      <c r="Q109" s="174" t="n">
        <f aca="false">SUMPRODUCT(F109:M109,$F$1012:$M$1012)</f>
        <v>85.1420413792601</v>
      </c>
      <c r="R109" s="180" t="n">
        <v>0.133405830104022</v>
      </c>
      <c r="S109" s="176" t="n">
        <f aca="false">1-EXP(-(1/0.25)*(P109/ABS($P$1010)))</f>
        <v>0.911392804501155</v>
      </c>
      <c r="T109" s="177" t="n">
        <f aca="false">SUMPRODUCT(B109:G109,$B$1010:$G$1010)</f>
        <v>-690</v>
      </c>
    </row>
    <row r="110" customFormat="false" ht="12.75" hidden="false" customHeight="false" outlineLevel="0" collapsed="false">
      <c r="A110" s="170"/>
      <c r="B110" s="178"/>
      <c r="C110" s="178"/>
      <c r="D110" s="178"/>
      <c r="E110" s="178"/>
      <c r="F110" s="179"/>
      <c r="G110" s="179" t="n">
        <v>-690</v>
      </c>
      <c r="H110" s="179" t="n">
        <v>167.47328676337</v>
      </c>
      <c r="I110" s="179" t="n">
        <v>275.788696398805</v>
      </c>
      <c r="J110" s="179" t="n">
        <v>580.63098426745</v>
      </c>
      <c r="K110" s="179" t="n">
        <v>0</v>
      </c>
      <c r="L110" s="179" t="n">
        <v>0</v>
      </c>
      <c r="M110" s="179" t="n">
        <v>0</v>
      </c>
      <c r="N110" s="0"/>
      <c r="O110" s="179" t="n">
        <v>139.388734457432</v>
      </c>
      <c r="P110" s="173" t="n">
        <f aca="false">SUMPRODUCT(F110:M110,$F$1010:$M$1010)</f>
        <v>205.112175000994</v>
      </c>
      <c r="Q110" s="174" t="n">
        <f aca="false">SUMPRODUCT(F110:M110,$F$1012:$M$1012)</f>
        <v>170.256685574037</v>
      </c>
      <c r="R110" s="180" t="n">
        <v>0.133490233391769</v>
      </c>
      <c r="S110" s="176" t="n">
        <f aca="false">1-EXP(-(1/0.25)*(P110/ABS($P$1010)))</f>
        <v>0.986071907245541</v>
      </c>
      <c r="T110" s="177" t="n">
        <f aca="false">SUMPRODUCT(B110:G110,$B$1010:$G$1010)</f>
        <v>-690</v>
      </c>
    </row>
    <row r="111" customFormat="false" ht="12.75" hidden="false" customHeight="false" outlineLevel="0" collapsed="false">
      <c r="A111" s="170"/>
      <c r="B111" s="178"/>
      <c r="C111" s="178"/>
      <c r="D111" s="178"/>
      <c r="E111" s="178"/>
      <c r="F111" s="179"/>
      <c r="G111" s="179" t="n">
        <v>-690</v>
      </c>
      <c r="H111" s="179" t="n">
        <v>178.801425355534</v>
      </c>
      <c r="I111" s="179" t="n">
        <v>357.400825339537</v>
      </c>
      <c r="J111" s="179" t="n">
        <v>500.735399764475</v>
      </c>
      <c r="K111" s="179" t="n">
        <v>0</v>
      </c>
      <c r="L111" s="179" t="n">
        <v>0</v>
      </c>
      <c r="M111" s="179" t="n">
        <v>0</v>
      </c>
      <c r="N111" s="0"/>
      <c r="O111" s="179" t="n">
        <v>155.273671328329</v>
      </c>
      <c r="P111" s="173" t="n">
        <f aca="false">SUMPRODUCT(F111:M111,$F$1010:$M$1010)</f>
        <v>221.119831519655</v>
      </c>
      <c r="Q111" s="174" t="n">
        <f aca="false">SUMPRODUCT(F111:M111,$F$1012:$M$1012)</f>
        <v>187.000115785908</v>
      </c>
      <c r="R111" s="180" t="n">
        <v>0.13359177592997</v>
      </c>
      <c r="S111" s="176" t="n">
        <f aca="false">1-EXP(-(1/0.25)*(P111/ABS($P$1010)))</f>
        <v>0.990022204498173</v>
      </c>
      <c r="T111" s="177" t="n">
        <f aca="false">SUMPRODUCT(B111:G111,$B$1010:$G$1010)</f>
        <v>-690</v>
      </c>
    </row>
    <row r="112" customFormat="false" ht="12.75" hidden="false" customHeight="false" outlineLevel="0" collapsed="false">
      <c r="A112" s="170"/>
      <c r="B112" s="178"/>
      <c r="C112" s="178"/>
      <c r="D112" s="178"/>
      <c r="E112" s="178"/>
      <c r="F112" s="179"/>
      <c r="G112" s="179" t="n">
        <v>-690</v>
      </c>
      <c r="H112" s="179" t="n">
        <v>191.003718885456</v>
      </c>
      <c r="I112" s="179" t="n">
        <v>251.415830680887</v>
      </c>
      <c r="J112" s="179" t="n">
        <v>540.276119009604</v>
      </c>
      <c r="K112" s="179" t="n">
        <v>0</v>
      </c>
      <c r="L112" s="179" t="n">
        <v>0</v>
      </c>
      <c r="M112" s="179" t="n">
        <v>0</v>
      </c>
      <c r="N112" s="0"/>
      <c r="O112" s="179" t="n">
        <v>111.299011769143</v>
      </c>
      <c r="P112" s="173" t="n">
        <f aca="false">SUMPRODUCT(F112:M112,$F$1010:$M$1010)</f>
        <v>171.451955377313</v>
      </c>
      <c r="Q112" s="174" t="n">
        <f aca="false">SUMPRODUCT(F112:M112,$F$1012:$M$1012)</f>
        <v>138.62057221587</v>
      </c>
      <c r="R112" s="180" t="n">
        <v>0.133900609668885</v>
      </c>
      <c r="S112" s="176" t="n">
        <f aca="false">1-EXP(-(1/0.25)*(P112/ABS($P$1010)))</f>
        <v>0.971913934752518</v>
      </c>
      <c r="T112" s="177" t="n">
        <f aca="false">SUMPRODUCT(B112:G112,$B$1010:$G$1010)</f>
        <v>-690</v>
      </c>
    </row>
    <row r="113" customFormat="false" ht="12.75" hidden="false" customHeight="false" outlineLevel="0" collapsed="false">
      <c r="A113" s="170"/>
      <c r="B113" s="178"/>
      <c r="C113" s="178"/>
      <c r="D113" s="178"/>
      <c r="E113" s="178"/>
      <c r="F113" s="179"/>
      <c r="G113" s="179" t="n">
        <v>-690</v>
      </c>
      <c r="H113" s="179" t="n">
        <v>151.547254936994</v>
      </c>
      <c r="I113" s="179" t="n">
        <v>301.611790869671</v>
      </c>
      <c r="J113" s="179" t="n">
        <v>479.987015673321</v>
      </c>
      <c r="K113" s="179" t="n">
        <v>0</v>
      </c>
      <c r="L113" s="179" t="n">
        <v>0</v>
      </c>
      <c r="M113" s="179" t="n">
        <v>0</v>
      </c>
      <c r="N113" s="0"/>
      <c r="O113" s="179" t="n">
        <v>73.6915140400631</v>
      </c>
      <c r="P113" s="173" t="n">
        <f aca="false">SUMPRODUCT(F113:M113,$F$1010:$M$1010)</f>
        <v>128.051902176265</v>
      </c>
      <c r="Q113" s="174" t="n">
        <f aca="false">SUMPRODUCT(F113:M113,$F$1012:$M$1012)</f>
        <v>96.864171994299</v>
      </c>
      <c r="R113" s="180" t="n">
        <v>0.134128441367156</v>
      </c>
      <c r="S113" s="176" t="n">
        <f aca="false">1-EXP(-(1/0.25)*(P113/ABS($P$1010)))</f>
        <v>0.930620974233981</v>
      </c>
      <c r="T113" s="177" t="n">
        <f aca="false">SUMPRODUCT(B113:G113,$B$1010:$G$1010)</f>
        <v>-690</v>
      </c>
    </row>
    <row r="114" customFormat="false" ht="12.75" hidden="false" customHeight="false" outlineLevel="0" collapsed="false">
      <c r="A114" s="170"/>
      <c r="B114" s="178"/>
      <c r="C114" s="178"/>
      <c r="D114" s="178"/>
      <c r="E114" s="178"/>
      <c r="F114" s="179"/>
      <c r="G114" s="179" t="n">
        <v>-690</v>
      </c>
      <c r="H114" s="179" t="n">
        <v>149.003148591716</v>
      </c>
      <c r="I114" s="179" t="n">
        <v>354.386502713424</v>
      </c>
      <c r="J114" s="179" t="n">
        <v>491.298654912069</v>
      </c>
      <c r="K114" s="179" t="n">
        <v>0</v>
      </c>
      <c r="L114" s="179" t="n">
        <v>0</v>
      </c>
      <c r="M114" s="179" t="n">
        <v>0</v>
      </c>
      <c r="N114" s="0"/>
      <c r="O114" s="179" t="n">
        <v>120.870270668296</v>
      </c>
      <c r="P114" s="173" t="n">
        <f aca="false">SUMPRODUCT(F114:M114,$F$1010:$M$1010)</f>
        <v>182.324138797822</v>
      </c>
      <c r="Q114" s="174" t="n">
        <f aca="false">SUMPRODUCT(F114:M114,$F$1012:$M$1012)</f>
        <v>149.152422966573</v>
      </c>
      <c r="R114" s="180" t="n">
        <v>0.13414636405142</v>
      </c>
      <c r="S114" s="176" t="n">
        <f aca="false">1-EXP(-(1/0.25)*(P114/ABS($P$1010)))</f>
        <v>0.977607326201634</v>
      </c>
      <c r="T114" s="177" t="n">
        <f aca="false">SUMPRODUCT(B114:G114,$B$1010:$G$1010)</f>
        <v>-690</v>
      </c>
    </row>
    <row r="115" customFormat="false" ht="12.75" hidden="false" customHeight="false" outlineLevel="0" collapsed="false">
      <c r="A115" s="170"/>
      <c r="B115" s="178"/>
      <c r="C115" s="178"/>
      <c r="D115" s="178"/>
      <c r="E115" s="178"/>
      <c r="F115" s="179"/>
      <c r="G115" s="179" t="n">
        <v>-690</v>
      </c>
      <c r="H115" s="179" t="n">
        <v>138.718712556285</v>
      </c>
      <c r="I115" s="179" t="n">
        <v>301.185214425346</v>
      </c>
      <c r="J115" s="179" t="n">
        <v>493.489187649968</v>
      </c>
      <c r="K115" s="179" t="n">
        <v>0</v>
      </c>
      <c r="L115" s="179" t="n">
        <v>0</v>
      </c>
      <c r="M115" s="179" t="n">
        <v>0</v>
      </c>
      <c r="N115" s="0"/>
      <c r="O115" s="179" t="n">
        <v>72.1882363215192</v>
      </c>
      <c r="P115" s="173" t="n">
        <f aca="false">SUMPRODUCT(F115:M115,$F$1010:$M$1010)</f>
        <v>126.97588703764</v>
      </c>
      <c r="Q115" s="174" t="n">
        <f aca="false">SUMPRODUCT(F115:M115,$F$1012:$M$1012)</f>
        <v>95.4413871250032</v>
      </c>
      <c r="R115" s="180" t="n">
        <v>0.13434435028312</v>
      </c>
      <c r="S115" s="176" t="n">
        <f aca="false">1-EXP(-(1/0.25)*(P115/ABS($P$1010)))</f>
        <v>0.929047890627253</v>
      </c>
      <c r="T115" s="177" t="n">
        <f aca="false">SUMPRODUCT(B115:G115,$B$1010:$G$1010)</f>
        <v>-690</v>
      </c>
    </row>
    <row r="116" customFormat="false" ht="12.75" hidden="false" customHeight="false" outlineLevel="0" collapsed="false">
      <c r="A116" s="170"/>
      <c r="B116" s="178"/>
      <c r="C116" s="178"/>
      <c r="D116" s="178"/>
      <c r="E116" s="178"/>
      <c r="F116" s="179"/>
      <c r="G116" s="179" t="n">
        <v>-690</v>
      </c>
      <c r="H116" s="179" t="n">
        <v>162.339446827054</v>
      </c>
      <c r="I116" s="179" t="n">
        <v>354.704682475955</v>
      </c>
      <c r="J116" s="179" t="n">
        <v>524.815531026519</v>
      </c>
      <c r="K116" s="179" t="n">
        <v>0</v>
      </c>
      <c r="L116" s="179" t="n">
        <v>0</v>
      </c>
      <c r="M116" s="179" t="n">
        <v>0</v>
      </c>
      <c r="N116" s="0"/>
      <c r="O116" s="179" t="n">
        <v>156.522384337191</v>
      </c>
      <c r="P116" s="173" t="n">
        <f aca="false">SUMPRODUCT(F116:M116,$F$1010:$M$1010)</f>
        <v>223.530147079422</v>
      </c>
      <c r="Q116" s="174" t="n">
        <f aca="false">SUMPRODUCT(F116:M116,$F$1012:$M$1012)</f>
        <v>188.748333139023</v>
      </c>
      <c r="R116" s="180" t="n">
        <v>0.134366707004578</v>
      </c>
      <c r="S116" s="176" t="n">
        <f aca="false">1-EXP(-(1/0.25)*(P116/ABS($P$1010)))</f>
        <v>0.990510942334777</v>
      </c>
      <c r="T116" s="177" t="n">
        <f aca="false">SUMPRODUCT(B116:G116,$B$1010:$G$1010)</f>
        <v>-690</v>
      </c>
    </row>
    <row r="117" customFormat="false" ht="12.75" hidden="false" customHeight="false" outlineLevel="0" collapsed="false">
      <c r="A117" s="170"/>
      <c r="B117" s="178"/>
      <c r="C117" s="178"/>
      <c r="D117" s="178"/>
      <c r="E117" s="178"/>
      <c r="F117" s="179"/>
      <c r="G117" s="179" t="n">
        <v>-690</v>
      </c>
      <c r="H117" s="179" t="n">
        <v>167.991985048351</v>
      </c>
      <c r="I117" s="179" t="n">
        <v>367.887620563588</v>
      </c>
      <c r="J117" s="179" t="n">
        <v>525.712798326229</v>
      </c>
      <c r="K117" s="179" t="n">
        <v>0</v>
      </c>
      <c r="L117" s="179" t="n">
        <v>0</v>
      </c>
      <c r="M117" s="179" t="n">
        <v>0</v>
      </c>
      <c r="N117" s="0"/>
      <c r="O117" s="179" t="n">
        <v>172.252731908927</v>
      </c>
      <c r="P117" s="173" t="n">
        <f aca="false">SUMPRODUCT(F117:M117,$F$1010:$M$1010)</f>
        <v>241.392521829821</v>
      </c>
      <c r="Q117" s="174" t="n">
        <f aca="false">SUMPRODUCT(F117:M117,$F$1012:$M$1012)</f>
        <v>206.096535218464</v>
      </c>
      <c r="R117" s="180" t="n">
        <v>0.134447743571782</v>
      </c>
      <c r="S117" s="176" t="n">
        <f aca="false">1-EXP(-(1/0.25)*(P117/ABS($P$1010)))</f>
        <v>0.99345993217314</v>
      </c>
      <c r="T117" s="177" t="n">
        <f aca="false">SUMPRODUCT(B117:G117,$B$1010:$G$1010)</f>
        <v>-690</v>
      </c>
    </row>
    <row r="118" customFormat="false" ht="12.75" hidden="false" customHeight="false" outlineLevel="0" collapsed="false">
      <c r="A118" s="170"/>
      <c r="B118" s="178"/>
      <c r="C118" s="178"/>
      <c r="D118" s="178"/>
      <c r="E118" s="178"/>
      <c r="F118" s="179"/>
      <c r="G118" s="179" t="n">
        <v>-690</v>
      </c>
      <c r="H118" s="179" t="n">
        <v>159.311914924736</v>
      </c>
      <c r="I118" s="179" t="n">
        <v>310.010573435388</v>
      </c>
      <c r="J118" s="179" t="n">
        <v>476.613663416342</v>
      </c>
      <c r="K118" s="179" t="n">
        <v>0</v>
      </c>
      <c r="L118" s="179" t="n">
        <v>0</v>
      </c>
      <c r="M118" s="179" t="n">
        <v>0</v>
      </c>
      <c r="N118" s="0"/>
      <c r="O118" s="179" t="n">
        <v>84.4072604380542</v>
      </c>
      <c r="P118" s="173" t="n">
        <f aca="false">SUMPRODUCT(F118:M118,$F$1010:$M$1010)</f>
        <v>140.027047712953</v>
      </c>
      <c r="Q118" s="174" t="n">
        <f aca="false">SUMPRODUCT(F118:M118,$F$1012:$M$1012)</f>
        <v>108.610214439221</v>
      </c>
      <c r="R118" s="180" t="n">
        <v>0.134733138157214</v>
      </c>
      <c r="S118" s="176" t="n">
        <f aca="false">1-EXP(-(1/0.25)*(P118/ABS($P$1010)))</f>
        <v>0.945941712147394</v>
      </c>
      <c r="T118" s="177" t="n">
        <f aca="false">SUMPRODUCT(B118:G118,$B$1010:$G$1010)</f>
        <v>-690</v>
      </c>
    </row>
    <row r="119" customFormat="false" ht="12.75" hidden="false" customHeight="false" outlineLevel="0" collapsed="false">
      <c r="A119" s="170"/>
      <c r="B119" s="178"/>
      <c r="C119" s="178"/>
      <c r="D119" s="178"/>
      <c r="E119" s="178"/>
      <c r="F119" s="179"/>
      <c r="G119" s="179" t="n">
        <v>-690</v>
      </c>
      <c r="H119" s="179" t="n">
        <v>187.359086812454</v>
      </c>
      <c r="I119" s="179" t="n">
        <v>261.030357401426</v>
      </c>
      <c r="J119" s="179" t="n">
        <v>514.317050319887</v>
      </c>
      <c r="K119" s="179" t="n">
        <v>0</v>
      </c>
      <c r="L119" s="179" t="n">
        <v>0</v>
      </c>
      <c r="M119" s="179" t="n">
        <v>0</v>
      </c>
      <c r="N119" s="0"/>
      <c r="O119" s="179" t="n">
        <v>97.052775689651</v>
      </c>
      <c r="P119" s="173" t="n">
        <f aca="false">SUMPRODUCT(F119:M119,$F$1010:$M$1010)</f>
        <v>154.650007120389</v>
      </c>
      <c r="Q119" s="174" t="n">
        <f aca="false">SUMPRODUCT(F119:M119,$F$1012:$M$1012)</f>
        <v>122.670384684913</v>
      </c>
      <c r="R119" s="180" t="n">
        <v>0.134835659354749</v>
      </c>
      <c r="S119" s="176" t="n">
        <f aca="false">1-EXP(-(1/0.25)*(P119/ABS($P$1010)))</f>
        <v>0.96014014771306</v>
      </c>
      <c r="T119" s="177" t="n">
        <f aca="false">SUMPRODUCT(B119:G119,$B$1010:$G$1010)</f>
        <v>-690</v>
      </c>
    </row>
    <row r="120" customFormat="false" ht="12.75" hidden="false" customHeight="false" outlineLevel="0" collapsed="false">
      <c r="A120" s="170"/>
      <c r="B120" s="178"/>
      <c r="C120" s="178"/>
      <c r="D120" s="178"/>
      <c r="E120" s="178"/>
      <c r="F120" s="179"/>
      <c r="G120" s="179" t="n">
        <v>-690</v>
      </c>
      <c r="H120" s="179" t="n">
        <v>154.214536656343</v>
      </c>
      <c r="I120" s="179" t="n">
        <v>333.24037253059</v>
      </c>
      <c r="J120" s="179" t="n">
        <v>575.119727488128</v>
      </c>
      <c r="K120" s="179" t="n">
        <v>0</v>
      </c>
      <c r="L120" s="179" t="n">
        <v>0</v>
      </c>
      <c r="M120" s="179" t="n">
        <v>0</v>
      </c>
      <c r="N120" s="0"/>
      <c r="O120" s="179" t="n">
        <v>169.039841693621</v>
      </c>
      <c r="P120" s="173" t="n">
        <f aca="false">SUMPRODUCT(F120:M120,$F$1010:$M$1010)</f>
        <v>239.224402129311</v>
      </c>
      <c r="Q120" s="174" t="n">
        <f aca="false">SUMPRODUCT(F120:M120,$F$1012:$M$1012)</f>
        <v>203.113702029818</v>
      </c>
      <c r="R120" s="180" t="n">
        <v>0.134962151505627</v>
      </c>
      <c r="S120" s="176" t="n">
        <f aca="false">1-EXP(-(1/0.25)*(P120/ABS($P$1010)))</f>
        <v>0.993157700535267</v>
      </c>
      <c r="T120" s="177" t="n">
        <f aca="false">SUMPRODUCT(B120:G120,$B$1010:$G$1010)</f>
        <v>-690</v>
      </c>
    </row>
    <row r="121" customFormat="false" ht="12.75" hidden="false" customHeight="false" outlineLevel="0" collapsed="false">
      <c r="A121" s="170"/>
      <c r="B121" s="178"/>
      <c r="C121" s="178"/>
      <c r="D121" s="178"/>
      <c r="E121" s="178"/>
      <c r="F121" s="179"/>
      <c r="G121" s="179" t="n">
        <v>-690</v>
      </c>
      <c r="H121" s="179" t="n">
        <v>143.558403731905</v>
      </c>
      <c r="I121" s="179" t="n">
        <v>296.336517888704</v>
      </c>
      <c r="J121" s="179" t="n">
        <v>524.230771490008</v>
      </c>
      <c r="K121" s="179" t="n">
        <v>0</v>
      </c>
      <c r="L121" s="179" t="n">
        <v>0</v>
      </c>
      <c r="M121" s="179" t="n">
        <v>0</v>
      </c>
      <c r="N121" s="0"/>
      <c r="O121" s="179" t="n">
        <v>94.6069091952484</v>
      </c>
      <c r="P121" s="173" t="n">
        <f aca="false">SUMPRODUCT(F121:M121,$F$1010:$M$1010)</f>
        <v>153.203184714304</v>
      </c>
      <c r="Q121" s="174" t="n">
        <f aca="false">SUMPRODUCT(F121:M121,$F$1012:$M$1012)</f>
        <v>120.459262785706</v>
      </c>
      <c r="R121" s="180" t="n">
        <v>0.135227612859276</v>
      </c>
      <c r="S121" s="176" t="n">
        <f aca="false">1-EXP(-(1/0.25)*(P121/ABS($P$1010)))</f>
        <v>0.958920199913395</v>
      </c>
      <c r="T121" s="177" t="n">
        <f aca="false">SUMPRODUCT(B121:G121,$B$1010:$G$1010)</f>
        <v>-690</v>
      </c>
    </row>
    <row r="122" customFormat="false" ht="12.75" hidden="false" customHeight="false" outlineLevel="0" collapsed="false">
      <c r="A122" s="170"/>
      <c r="B122" s="178"/>
      <c r="C122" s="178"/>
      <c r="D122" s="178"/>
      <c r="E122" s="178"/>
      <c r="F122" s="179"/>
      <c r="G122" s="179" t="n">
        <v>-690</v>
      </c>
      <c r="H122" s="179" t="n">
        <v>184.729432732569</v>
      </c>
      <c r="I122" s="179" t="n">
        <v>288.443973602311</v>
      </c>
      <c r="J122" s="179" t="n">
        <v>518.477102063972</v>
      </c>
      <c r="K122" s="179" t="n">
        <v>0</v>
      </c>
      <c r="L122" s="179" t="n">
        <v>0</v>
      </c>
      <c r="M122" s="179" t="n">
        <v>0</v>
      </c>
      <c r="N122" s="0"/>
      <c r="O122" s="179" t="n">
        <v>119.216967786158</v>
      </c>
      <c r="P122" s="173" t="n">
        <f aca="false">SUMPRODUCT(F122:M122,$F$1010:$M$1010)</f>
        <v>180.156331278222</v>
      </c>
      <c r="Q122" s="174" t="n">
        <f aca="false">SUMPRODUCT(F122:M122,$F$1012:$M$1012)</f>
        <v>147.237887967802</v>
      </c>
      <c r="R122" s="180" t="n">
        <v>0.135815517907843</v>
      </c>
      <c r="S122" s="176" t="n">
        <f aca="false">1-EXP(-(1/0.25)*(P122/ABS($P$1010)))</f>
        <v>0.976572661422539</v>
      </c>
      <c r="T122" s="177" t="n">
        <f aca="false">SUMPRODUCT(B122:G122,$B$1010:$G$1010)</f>
        <v>-690</v>
      </c>
    </row>
    <row r="123" customFormat="false" ht="12.75" hidden="false" customHeight="false" outlineLevel="0" collapsed="false">
      <c r="A123" s="170"/>
      <c r="B123" s="178"/>
      <c r="C123" s="178"/>
      <c r="D123" s="178"/>
      <c r="E123" s="178"/>
      <c r="F123" s="179"/>
      <c r="G123" s="179" t="n">
        <v>-690</v>
      </c>
      <c r="H123" s="179" t="n">
        <v>141.114932271425</v>
      </c>
      <c r="I123" s="179" t="n">
        <v>304.518215032427</v>
      </c>
      <c r="J123" s="179" t="n">
        <v>567.93516184436</v>
      </c>
      <c r="K123" s="179" t="n">
        <v>0</v>
      </c>
      <c r="L123" s="179" t="n">
        <v>0</v>
      </c>
      <c r="M123" s="179" t="n">
        <v>0</v>
      </c>
      <c r="N123" s="0"/>
      <c r="O123" s="179" t="n">
        <v>130.34291859341</v>
      </c>
      <c r="P123" s="173" t="n">
        <f aca="false">SUMPRODUCT(F123:M123,$F$1010:$M$1010)</f>
        <v>195.145862282456</v>
      </c>
      <c r="Q123" s="174" t="n">
        <f aca="false">SUMPRODUCT(F123:M123,$F$1012:$M$1012)</f>
        <v>160.384831236244</v>
      </c>
      <c r="R123" s="180" t="n">
        <v>0.136145887621626</v>
      </c>
      <c r="S123" s="176" t="n">
        <f aca="false">1-EXP(-(1/0.25)*(P123/ABS($P$1010)))</f>
        <v>0.982857302568351</v>
      </c>
      <c r="T123" s="177" t="n">
        <f aca="false">SUMPRODUCT(B123:G123,$B$1010:$G$1010)</f>
        <v>-690</v>
      </c>
    </row>
    <row r="124" customFormat="false" ht="12.75" hidden="false" customHeight="false" outlineLevel="0" collapsed="false">
      <c r="A124" s="170"/>
      <c r="B124" s="178"/>
      <c r="C124" s="178"/>
      <c r="D124" s="178"/>
      <c r="E124" s="178"/>
      <c r="F124" s="179"/>
      <c r="G124" s="179" t="n">
        <v>-690</v>
      </c>
      <c r="H124" s="179" t="n">
        <v>189.465212716769</v>
      </c>
      <c r="I124" s="179" t="n">
        <v>334.055282295468</v>
      </c>
      <c r="J124" s="179" t="n">
        <v>432.939879317736</v>
      </c>
      <c r="K124" s="179" t="n">
        <v>0</v>
      </c>
      <c r="L124" s="179" t="n">
        <v>0</v>
      </c>
      <c r="M124" s="179" t="n">
        <v>0</v>
      </c>
      <c r="N124" s="0"/>
      <c r="O124" s="179" t="n">
        <v>97.3488657862284</v>
      </c>
      <c r="P124" s="173" t="n">
        <f aca="false">SUMPRODUCT(F124:M124,$F$1010:$M$1010)</f>
        <v>153.034562428199</v>
      </c>
      <c r="Q124" s="174" t="n">
        <f aca="false">SUMPRODUCT(F124:M124,$F$1012:$M$1012)</f>
        <v>122.249790179235</v>
      </c>
      <c r="R124" s="180" t="n">
        <v>0.136253151423493</v>
      </c>
      <c r="S124" s="176" t="n">
        <f aca="false">1-EXP(-(1/0.25)*(P124/ABS($P$1010)))</f>
        <v>0.958775611316793</v>
      </c>
      <c r="T124" s="177" t="n">
        <f aca="false">SUMPRODUCT(B124:G124,$B$1010:$G$1010)</f>
        <v>-690</v>
      </c>
    </row>
    <row r="125" customFormat="false" ht="12.75" hidden="false" customHeight="false" outlineLevel="0" collapsed="false">
      <c r="A125" s="170"/>
      <c r="B125" s="178"/>
      <c r="C125" s="178"/>
      <c r="D125" s="178"/>
      <c r="E125" s="178"/>
      <c r="F125" s="179"/>
      <c r="G125" s="179" t="n">
        <v>-690</v>
      </c>
      <c r="H125" s="179" t="n">
        <v>179.226302412622</v>
      </c>
      <c r="I125" s="179" t="n">
        <v>332.925282735117</v>
      </c>
      <c r="J125" s="179" t="n">
        <v>602.679776480627</v>
      </c>
      <c r="K125" s="179" t="n">
        <v>0</v>
      </c>
      <c r="L125" s="179" t="n">
        <v>0</v>
      </c>
      <c r="M125" s="179" t="n">
        <v>0</v>
      </c>
      <c r="N125" s="0"/>
      <c r="O125" s="179" t="n">
        <v>209.814579576125</v>
      </c>
      <c r="P125" s="173" t="n">
        <f aca="false">SUMPRODUCT(F125:M125,$F$1010:$M$1010)</f>
        <v>285.850334083801</v>
      </c>
      <c r="Q125" s="174" t="n">
        <f aca="false">SUMPRODUCT(F125:M125,$F$1012:$M$1012)</f>
        <v>248.212346202787</v>
      </c>
      <c r="R125" s="180" t="n">
        <v>0.136644476587472</v>
      </c>
      <c r="S125" s="176" t="n">
        <f aca="false">1-EXP(-(1/0.25)*(P125/ABS($P$1010)))</f>
        <v>0.997410159338978</v>
      </c>
      <c r="T125" s="177" t="n">
        <f aca="false">SUMPRODUCT(B125:G125,$B$1010:$G$1010)</f>
        <v>-690</v>
      </c>
    </row>
    <row r="126" customFormat="false" ht="12.75" hidden="false" customHeight="false" outlineLevel="0" collapsed="false">
      <c r="A126" s="170"/>
      <c r="B126" s="178"/>
      <c r="C126" s="178"/>
      <c r="D126" s="178"/>
      <c r="E126" s="178"/>
      <c r="F126" s="179"/>
      <c r="G126" s="179" t="n">
        <v>-690</v>
      </c>
      <c r="H126" s="179" t="n">
        <v>125.934224399768</v>
      </c>
      <c r="I126" s="179" t="n">
        <v>373.15683028818</v>
      </c>
      <c r="J126" s="179" t="n">
        <v>470.456783774808</v>
      </c>
      <c r="K126" s="179" t="n">
        <v>0</v>
      </c>
      <c r="L126" s="179" t="n">
        <v>0</v>
      </c>
      <c r="M126" s="179" t="n">
        <v>0</v>
      </c>
      <c r="N126" s="0"/>
      <c r="O126" s="179" t="n">
        <v>100.981563967834</v>
      </c>
      <c r="P126" s="173" t="n">
        <f aca="false">SUMPRODUCT(F126:M126,$F$1010:$M$1010)</f>
        <v>159.686108015219</v>
      </c>
      <c r="Q126" s="174" t="n">
        <f aca="false">SUMPRODUCT(F126:M126,$F$1012:$M$1012)</f>
        <v>127.188758563395</v>
      </c>
      <c r="R126" s="180" t="n">
        <v>0.136692693194053</v>
      </c>
      <c r="S126" s="176" t="n">
        <f aca="false">1-EXP(-(1/0.25)*(P126/ABS($P$1010)))</f>
        <v>0.96411087892478</v>
      </c>
      <c r="T126" s="177" t="n">
        <f aca="false">SUMPRODUCT(B126:G126,$B$1010:$G$1010)</f>
        <v>-690</v>
      </c>
    </row>
    <row r="127" customFormat="false" ht="12.75" hidden="false" customHeight="false" outlineLevel="0" collapsed="false">
      <c r="A127" s="170"/>
      <c r="B127" s="178"/>
      <c r="C127" s="178"/>
      <c r="D127" s="178"/>
      <c r="E127" s="178"/>
      <c r="F127" s="179"/>
      <c r="G127" s="179" t="n">
        <v>-690</v>
      </c>
      <c r="H127" s="179" t="n">
        <v>235.488785313467</v>
      </c>
      <c r="I127" s="179" t="n">
        <v>309.818164497973</v>
      </c>
      <c r="J127" s="179" t="n">
        <v>519.720428987667</v>
      </c>
      <c r="K127" s="179" t="n">
        <v>0</v>
      </c>
      <c r="L127" s="179" t="n">
        <v>0</v>
      </c>
      <c r="M127" s="179" t="n">
        <v>0</v>
      </c>
      <c r="N127" s="0"/>
      <c r="O127" s="179" t="n">
        <v>179.837094093638</v>
      </c>
      <c r="P127" s="173" t="n">
        <f aca="false">SUMPRODUCT(F127:M127,$F$1010:$M$1010)</f>
        <v>248.201189850247</v>
      </c>
      <c r="Q127" s="174" t="n">
        <f aca="false">SUMPRODUCT(F127:M127,$F$1012:$M$1012)</f>
        <v>213.805385736238</v>
      </c>
      <c r="R127" s="180" t="n">
        <v>0.136777774862753</v>
      </c>
      <c r="S127" s="176" t="n">
        <f aca="false">1-EXP(-(1/0.25)*(P127/ABS($P$1010)))</f>
        <v>0.994324958876981</v>
      </c>
      <c r="T127" s="177" t="n">
        <f aca="false">SUMPRODUCT(B127:G127,$B$1010:$G$1010)</f>
        <v>-690</v>
      </c>
    </row>
    <row r="128" customFormat="false" ht="12.75" hidden="false" customHeight="false" outlineLevel="0" collapsed="false">
      <c r="A128" s="170"/>
      <c r="B128" s="178"/>
      <c r="C128" s="178"/>
      <c r="D128" s="178"/>
      <c r="E128" s="178"/>
      <c r="F128" s="179"/>
      <c r="G128" s="179" t="n">
        <v>-690</v>
      </c>
      <c r="H128" s="179" t="n">
        <v>171.136703939066</v>
      </c>
      <c r="I128" s="179" t="n">
        <v>273.944393261249</v>
      </c>
      <c r="J128" s="179" t="n">
        <v>480.882684096491</v>
      </c>
      <c r="K128" s="179" t="n">
        <v>0</v>
      </c>
      <c r="L128" s="179" t="n">
        <v>0</v>
      </c>
      <c r="M128" s="179" t="n">
        <v>0</v>
      </c>
      <c r="N128" s="0"/>
      <c r="O128" s="179" t="n">
        <v>69.3439104446013</v>
      </c>
      <c r="P128" s="173" t="n">
        <f aca="false">SUMPRODUCT(F128:M128,$F$1010:$M$1010)</f>
        <v>122.601742570606</v>
      </c>
      <c r="Q128" s="174" t="n">
        <f aca="false">SUMPRODUCT(F128:M128,$F$1012:$M$1012)</f>
        <v>91.8843640819467</v>
      </c>
      <c r="R128" s="180" t="n">
        <v>0.137066516374371</v>
      </c>
      <c r="S128" s="176" t="n">
        <f aca="false">1-EXP(-(1/0.25)*(P128/ABS($P$1010)))</f>
        <v>0.922277282980242</v>
      </c>
      <c r="T128" s="177" t="n">
        <f aca="false">SUMPRODUCT(B128:G128,$B$1010:$G$1010)</f>
        <v>-690</v>
      </c>
    </row>
    <row r="129" customFormat="false" ht="12.75" hidden="false" customHeight="false" outlineLevel="0" collapsed="false">
      <c r="A129" s="170"/>
      <c r="B129" s="178"/>
      <c r="C129" s="178"/>
      <c r="D129" s="178"/>
      <c r="E129" s="178"/>
      <c r="F129" s="179"/>
      <c r="G129" s="179" t="n">
        <v>-690</v>
      </c>
      <c r="H129" s="179" t="n">
        <v>131.058275324362</v>
      </c>
      <c r="I129" s="179" t="n">
        <v>305.835106239869</v>
      </c>
      <c r="J129" s="179" t="n">
        <v>582.192752812526</v>
      </c>
      <c r="K129" s="179" t="n">
        <v>0</v>
      </c>
      <c r="L129" s="179" t="n">
        <v>0</v>
      </c>
      <c r="M129" s="179" t="n">
        <v>0</v>
      </c>
      <c r="N129" s="0"/>
      <c r="O129" s="179" t="n">
        <v>133.094193094792</v>
      </c>
      <c r="P129" s="173" t="n">
        <f aca="false">SUMPRODUCT(F129:M129,$F$1010:$M$1010)</f>
        <v>198.88128151442</v>
      </c>
      <c r="Q129" s="174" t="n">
        <f aca="false">SUMPRODUCT(F129:M129,$F$1012:$M$1012)</f>
        <v>163.647289135155</v>
      </c>
      <c r="R129" s="180" t="n">
        <v>0.137464768920813</v>
      </c>
      <c r="S129" s="176" t="n">
        <f aca="false">1-EXP(-(1/0.25)*(P129/ABS($P$1010)))</f>
        <v>0.984140975425976</v>
      </c>
      <c r="T129" s="177" t="n">
        <f aca="false">SUMPRODUCT(B129:G129,$B$1010:$G$1010)</f>
        <v>-690</v>
      </c>
    </row>
    <row r="130" customFormat="false" ht="12.75" hidden="false" customHeight="false" outlineLevel="0" collapsed="false">
      <c r="A130" s="170"/>
      <c r="B130" s="178"/>
      <c r="C130" s="178"/>
      <c r="D130" s="178"/>
      <c r="E130" s="178"/>
      <c r="F130" s="179"/>
      <c r="G130" s="179" t="n">
        <v>-690</v>
      </c>
      <c r="H130" s="179" t="n">
        <v>125.091823251772</v>
      </c>
      <c r="I130" s="179" t="n">
        <v>316.387896678398</v>
      </c>
      <c r="J130" s="179" t="n">
        <v>500.31374135785</v>
      </c>
      <c r="K130" s="179" t="n">
        <v>0</v>
      </c>
      <c r="L130" s="179" t="n">
        <v>0</v>
      </c>
      <c r="M130" s="179" t="n">
        <v>0</v>
      </c>
      <c r="N130" s="0"/>
      <c r="O130" s="179" t="n">
        <v>77.4098745889897</v>
      </c>
      <c r="P130" s="173" t="n">
        <f aca="false">SUMPRODUCT(F130:M130,$F$1010:$M$1010)</f>
        <v>133.45344702175</v>
      </c>
      <c r="Q130" s="174" t="n">
        <f aca="false">SUMPRODUCT(F130:M130,$F$1012:$M$1012)</f>
        <v>101.401639061742</v>
      </c>
      <c r="R130" s="180" t="n">
        <v>0.137510530582084</v>
      </c>
      <c r="S130" s="176" t="n">
        <f aca="false">1-EXP(-(1/0.25)*(P130/ABS($P$1010)))</f>
        <v>0.93800618736259</v>
      </c>
      <c r="T130" s="177" t="n">
        <f aca="false">SUMPRODUCT(B130:G130,$B$1010:$G$1010)</f>
        <v>-690</v>
      </c>
    </row>
    <row r="131" customFormat="false" ht="12.75" hidden="false" customHeight="false" outlineLevel="0" collapsed="false">
      <c r="A131" s="170"/>
      <c r="B131" s="178"/>
      <c r="C131" s="178"/>
      <c r="D131" s="178"/>
      <c r="E131" s="178"/>
      <c r="F131" s="179"/>
      <c r="G131" s="179" t="n">
        <v>-690</v>
      </c>
      <c r="H131" s="179" t="n">
        <v>212.168272903571</v>
      </c>
      <c r="I131" s="179" t="n">
        <v>340.4876119858</v>
      </c>
      <c r="J131" s="179" t="n">
        <v>549.636311789509</v>
      </c>
      <c r="K131" s="179" t="n">
        <v>0</v>
      </c>
      <c r="L131" s="179" t="n">
        <v>0</v>
      </c>
      <c r="M131" s="179" t="n">
        <v>0</v>
      </c>
      <c r="N131" s="0"/>
      <c r="O131" s="179" t="n">
        <v>205.516049969975</v>
      </c>
      <c r="P131" s="173" t="n">
        <f aca="false">SUMPRODUCT(F131:M131,$F$1010:$M$1010)</f>
        <v>278.855874511028</v>
      </c>
      <c r="Q131" s="174" t="n">
        <f aca="false">SUMPRODUCT(F131:M131,$F$1012:$M$1012)</f>
        <v>242.680626988221</v>
      </c>
      <c r="R131" s="180" t="n">
        <v>0.13760298763054</v>
      </c>
      <c r="S131" s="176" t="n">
        <f aca="false">1-EXP(-(1/0.25)*(P131/ABS($P$1010)))</f>
        <v>0.99700382237749</v>
      </c>
      <c r="T131" s="177" t="n">
        <f aca="false">SUMPRODUCT(B131:G131,$B$1010:$G$1010)</f>
        <v>-690</v>
      </c>
    </row>
    <row r="132" customFormat="false" ht="12.75" hidden="false" customHeight="false" outlineLevel="0" collapsed="false">
      <c r="A132" s="170"/>
      <c r="B132" s="178"/>
      <c r="C132" s="178"/>
      <c r="D132" s="178"/>
      <c r="E132" s="178"/>
      <c r="F132" s="179"/>
      <c r="G132" s="179" t="n">
        <v>-690</v>
      </c>
      <c r="H132" s="179" t="n">
        <v>203.349581705251</v>
      </c>
      <c r="I132" s="179" t="n">
        <v>368.623510821187</v>
      </c>
      <c r="J132" s="179" t="n">
        <v>562.832878030106</v>
      </c>
      <c r="K132" s="179" t="n">
        <v>0</v>
      </c>
      <c r="L132" s="179" t="n">
        <v>0</v>
      </c>
      <c r="M132" s="179" t="n">
        <v>0</v>
      </c>
      <c r="N132" s="0"/>
      <c r="O132" s="179" t="n">
        <v>229.493062535967</v>
      </c>
      <c r="P132" s="173" t="n">
        <f aca="false">SUMPRODUCT(F132:M132,$F$1010:$M$1010)</f>
        <v>306.803953584435</v>
      </c>
      <c r="Q132" s="174" t="n">
        <f aca="false">SUMPRODUCT(F132:M132,$F$1012:$M$1012)</f>
        <v>269.390529236679</v>
      </c>
      <c r="R132" s="180" t="n">
        <v>0.137933860925937</v>
      </c>
      <c r="S132" s="176" t="n">
        <f aca="false">1-EXP(-(1/0.25)*(P132/ABS($P$1010)))</f>
        <v>0.998326372473043</v>
      </c>
      <c r="T132" s="177" t="n">
        <f aca="false">SUMPRODUCT(B132:G132,$B$1010:$G$1010)</f>
        <v>-690</v>
      </c>
    </row>
    <row r="133" customFormat="false" ht="12.75" hidden="false" customHeight="false" outlineLevel="0" collapsed="false">
      <c r="A133" s="170"/>
      <c r="B133" s="178"/>
      <c r="C133" s="178"/>
      <c r="D133" s="178"/>
      <c r="E133" s="178"/>
      <c r="F133" s="179"/>
      <c r="G133" s="179" t="n">
        <v>-690</v>
      </c>
      <c r="H133" s="179" t="n">
        <v>164.626536428753</v>
      </c>
      <c r="I133" s="179" t="n">
        <v>263.469940995181</v>
      </c>
      <c r="J133" s="179" t="n">
        <v>479.215786479239</v>
      </c>
      <c r="K133" s="179" t="n">
        <v>0</v>
      </c>
      <c r="L133" s="179" t="n">
        <v>0</v>
      </c>
      <c r="M133" s="179" t="n">
        <v>0</v>
      </c>
      <c r="N133" s="0"/>
      <c r="O133" s="179" t="n">
        <v>54.4477265310511</v>
      </c>
      <c r="P133" s="173" t="n">
        <f aca="false">SUMPRODUCT(F133:M133,$F$1010:$M$1010)</f>
        <v>105.697056047071</v>
      </c>
      <c r="Q133" s="174" t="n">
        <f aca="false">SUMPRODUCT(F133:M133,$F$1012:$M$1012)</f>
        <v>75.4594888857855</v>
      </c>
      <c r="R133" s="180" t="n">
        <v>0.138249706858699</v>
      </c>
      <c r="S133" s="176" t="n">
        <f aca="false">1-EXP(-(1/0.25)*(P133/ABS($P$1010)))</f>
        <v>0.889459236101</v>
      </c>
      <c r="T133" s="177" t="n">
        <f aca="false">SUMPRODUCT(B133:G133,$B$1010:$G$1010)</f>
        <v>-690</v>
      </c>
    </row>
    <row r="134" customFormat="false" ht="12.75" hidden="false" customHeight="false" outlineLevel="0" collapsed="false">
      <c r="A134" s="170"/>
      <c r="B134" s="178"/>
      <c r="C134" s="178"/>
      <c r="D134" s="178"/>
      <c r="E134" s="178"/>
      <c r="F134" s="179"/>
      <c r="G134" s="179" t="n">
        <v>-690</v>
      </c>
      <c r="H134" s="179" t="n">
        <v>210.481232507445</v>
      </c>
      <c r="I134" s="179" t="n">
        <v>284.49905733467</v>
      </c>
      <c r="J134" s="179" t="n">
        <v>548.566283134712</v>
      </c>
      <c r="K134" s="179" t="n">
        <v>0</v>
      </c>
      <c r="L134" s="179" t="n">
        <v>0</v>
      </c>
      <c r="M134" s="179" t="n">
        <v>0</v>
      </c>
      <c r="N134" s="0"/>
      <c r="O134" s="179" t="n">
        <v>159.60344107848</v>
      </c>
      <c r="P134" s="173" t="n">
        <f aca="false">SUMPRODUCT(F134:M134,$F$1010:$M$1010)</f>
        <v>226.378494071777</v>
      </c>
      <c r="Q134" s="174" t="n">
        <f aca="false">SUMPRODUCT(F134:M134,$F$1012:$M$1012)</f>
        <v>191.9230539781</v>
      </c>
      <c r="R134" s="180" t="n">
        <v>0.138282899267823</v>
      </c>
      <c r="S134" s="176" t="n">
        <f aca="false">1-EXP(-(1/0.25)*(P134/ABS($P$1010)))</f>
        <v>0.991057731136107</v>
      </c>
      <c r="T134" s="177" t="n">
        <f aca="false">SUMPRODUCT(B134:G134,$B$1010:$G$1010)</f>
        <v>-690</v>
      </c>
    </row>
    <row r="135" customFormat="false" ht="12.75" hidden="false" customHeight="false" outlineLevel="0" collapsed="false">
      <c r="A135" s="170"/>
      <c r="B135" s="178"/>
      <c r="C135" s="178"/>
      <c r="D135" s="178"/>
      <c r="E135" s="178"/>
      <c r="F135" s="179"/>
      <c r="G135" s="179" t="n">
        <v>-690</v>
      </c>
      <c r="H135" s="179" t="n">
        <v>196.742848766223</v>
      </c>
      <c r="I135" s="179" t="n">
        <v>291.210571012545</v>
      </c>
      <c r="J135" s="179" t="n">
        <v>531.605274217857</v>
      </c>
      <c r="K135" s="179" t="n">
        <v>0</v>
      </c>
      <c r="L135" s="179" t="n">
        <v>0</v>
      </c>
      <c r="M135" s="179" t="n">
        <v>0</v>
      </c>
      <c r="N135" s="0"/>
      <c r="O135" s="179" t="n">
        <v>141.00116476716</v>
      </c>
      <c r="P135" s="173" t="n">
        <f aca="false">SUMPRODUCT(F135:M135,$F$1010:$M$1010)</f>
        <v>205.063751111337</v>
      </c>
      <c r="Q135" s="174" t="n">
        <f aca="false">SUMPRODUCT(F135:M135,$F$1012:$M$1012)</f>
        <v>171.330333247631</v>
      </c>
      <c r="R135" s="180" t="n">
        <v>0.138431779990934</v>
      </c>
      <c r="S135" s="176" t="n">
        <f aca="false">1-EXP(-(1/0.25)*(P135/ABS($P$1010)))</f>
        <v>0.986057846834634</v>
      </c>
      <c r="T135" s="177" t="n">
        <f aca="false">SUMPRODUCT(B135:G135,$B$1010:$G$1010)</f>
        <v>-690</v>
      </c>
    </row>
    <row r="136" customFormat="false" ht="12.75" hidden="false" customHeight="false" outlineLevel="0" collapsed="false">
      <c r="A136" s="170"/>
      <c r="B136" s="178"/>
      <c r="C136" s="178"/>
      <c r="D136" s="178"/>
      <c r="E136" s="178"/>
      <c r="F136" s="179"/>
      <c r="G136" s="179" t="n">
        <v>-690</v>
      </c>
      <c r="H136" s="179" t="n">
        <v>218.618315196367</v>
      </c>
      <c r="I136" s="179" t="n">
        <v>348.097197143402</v>
      </c>
      <c r="J136" s="179" t="n">
        <v>471.39847922654</v>
      </c>
      <c r="K136" s="179" t="n">
        <v>0</v>
      </c>
      <c r="L136" s="179" t="n">
        <v>0</v>
      </c>
      <c r="M136" s="179" t="n">
        <v>0</v>
      </c>
      <c r="N136" s="0"/>
      <c r="O136" s="179" t="n">
        <v>160.679390524005</v>
      </c>
      <c r="P136" s="173" t="n">
        <f aca="false">SUMPRODUCT(F136:M136,$F$1010:$M$1010)</f>
        <v>225.59904448667</v>
      </c>
      <c r="Q136" s="174" t="n">
        <f aca="false">SUMPRODUCT(F136:M136,$F$1012:$M$1012)</f>
        <v>192.346715791993</v>
      </c>
      <c r="R136" s="180" t="n">
        <v>0.138509401650412</v>
      </c>
      <c r="S136" s="176" t="n">
        <f aca="false">1-EXP(-(1/0.25)*(P136/ABS($P$1010)))</f>
        <v>0.990911313021092</v>
      </c>
      <c r="T136" s="177" t="n">
        <f aca="false">SUMPRODUCT(B136:G136,$B$1010:$G$1010)</f>
        <v>-690</v>
      </c>
    </row>
    <row r="137" customFormat="false" ht="12.75" hidden="false" customHeight="false" outlineLevel="0" collapsed="false">
      <c r="A137" s="170"/>
      <c r="B137" s="178"/>
      <c r="C137" s="178"/>
      <c r="D137" s="178"/>
      <c r="E137" s="178"/>
      <c r="F137" s="179"/>
      <c r="G137" s="179" t="n">
        <v>-690</v>
      </c>
      <c r="H137" s="179" t="n">
        <v>172.385325091377</v>
      </c>
      <c r="I137" s="179" t="n">
        <v>272.809735401864</v>
      </c>
      <c r="J137" s="179" t="n">
        <v>517.119229163255</v>
      </c>
      <c r="K137" s="179" t="n">
        <v>0</v>
      </c>
      <c r="L137" s="179" t="n">
        <v>0</v>
      </c>
      <c r="M137" s="179" t="n">
        <v>0</v>
      </c>
      <c r="N137" s="0"/>
      <c r="O137" s="179" t="n">
        <v>95.5679097225515</v>
      </c>
      <c r="P137" s="173" t="n">
        <f aca="false">SUMPRODUCT(F137:M137,$F$1010:$M$1010)</f>
        <v>153.399958303872</v>
      </c>
      <c r="Q137" s="174" t="n">
        <f aca="false">SUMPRODUCT(F137:M137,$F$1012:$M$1012)</f>
        <v>121.191973014289</v>
      </c>
      <c r="R137" s="180" t="n">
        <v>0.13853026853918</v>
      </c>
      <c r="S137" s="176" t="n">
        <f aca="false">1-EXP(-(1/0.25)*(P137/ABS($P$1010)))</f>
        <v>0.959088286354423</v>
      </c>
      <c r="T137" s="177" t="n">
        <f aca="false">SUMPRODUCT(B137:G137,$B$1010:$G$1010)</f>
        <v>-690</v>
      </c>
    </row>
    <row r="138" customFormat="false" ht="12.75" hidden="false" customHeight="false" outlineLevel="0" collapsed="false">
      <c r="A138" s="170"/>
      <c r="B138" s="178"/>
      <c r="C138" s="178"/>
      <c r="D138" s="178"/>
      <c r="E138" s="178"/>
      <c r="F138" s="179"/>
      <c r="G138" s="179" t="n">
        <v>-690</v>
      </c>
      <c r="H138" s="179" t="n">
        <v>218.132944046145</v>
      </c>
      <c r="I138" s="179" t="n">
        <v>280.756109982557</v>
      </c>
      <c r="J138" s="179" t="n">
        <v>514.102120333176</v>
      </c>
      <c r="K138" s="179" t="n">
        <v>0</v>
      </c>
      <c r="L138" s="179" t="n">
        <v>0</v>
      </c>
      <c r="M138" s="179" t="n">
        <v>0</v>
      </c>
      <c r="N138" s="0"/>
      <c r="O138" s="179" t="n">
        <v>138.391983475866</v>
      </c>
      <c r="P138" s="173" t="n">
        <f aca="false">SUMPRODUCT(F138:M138,$F$1010:$M$1010)</f>
        <v>201.125668297502</v>
      </c>
      <c r="Q138" s="174" t="n">
        <f aca="false">SUMPRODUCT(F138:M138,$F$1012:$M$1012)</f>
        <v>168.09128367757</v>
      </c>
      <c r="R138" s="180" t="n">
        <v>0.138567025716211</v>
      </c>
      <c r="S138" s="176" t="n">
        <f aca="false">1-EXP(-(1/0.25)*(P138/ABS($P$1010)))</f>
        <v>0.984865555405676</v>
      </c>
      <c r="T138" s="177" t="n">
        <f aca="false">SUMPRODUCT(B138:G138,$B$1010:$G$1010)</f>
        <v>-690</v>
      </c>
    </row>
    <row r="139" customFormat="false" ht="12.75" hidden="false" customHeight="false" outlineLevel="0" collapsed="false">
      <c r="A139" s="170"/>
      <c r="B139" s="178"/>
      <c r="C139" s="178"/>
      <c r="D139" s="178"/>
      <c r="E139" s="178"/>
      <c r="F139" s="179"/>
      <c r="G139" s="179" t="n">
        <v>-690</v>
      </c>
      <c r="H139" s="179" t="n">
        <v>161.600265811509</v>
      </c>
      <c r="I139" s="179" t="n">
        <v>288.180007845862</v>
      </c>
      <c r="J139" s="179" t="n">
        <v>533.330349261231</v>
      </c>
      <c r="K139" s="179" t="n">
        <v>0</v>
      </c>
      <c r="L139" s="179" t="n">
        <v>0</v>
      </c>
      <c r="M139" s="179" t="n">
        <v>0</v>
      </c>
      <c r="N139" s="0"/>
      <c r="O139" s="179" t="n">
        <v>110.078149869684</v>
      </c>
      <c r="P139" s="173" t="n">
        <f aca="false">SUMPRODUCT(F139:M139,$F$1010:$M$1010)</f>
        <v>170.644532130173</v>
      </c>
      <c r="Q139" s="174" t="n">
        <f aca="false">SUMPRODUCT(F139:M139,$F$1012:$M$1012)</f>
        <v>137.480020816646</v>
      </c>
      <c r="R139" s="180" t="n">
        <v>0.138755775246394</v>
      </c>
      <c r="S139" s="176" t="n">
        <f aca="false">1-EXP(-(1/0.25)*(P139/ABS($P$1010)))</f>
        <v>0.971437418051544</v>
      </c>
      <c r="T139" s="177" t="n">
        <f aca="false">SUMPRODUCT(B139:G139,$B$1010:$G$1010)</f>
        <v>-690</v>
      </c>
    </row>
    <row r="140" customFormat="false" ht="12.75" hidden="false" customHeight="false" outlineLevel="0" collapsed="false">
      <c r="A140" s="170"/>
      <c r="B140" s="178"/>
      <c r="C140" s="178"/>
      <c r="D140" s="178"/>
      <c r="E140" s="178"/>
      <c r="F140" s="179"/>
      <c r="G140" s="179" t="n">
        <v>-690</v>
      </c>
      <c r="H140" s="179" t="n">
        <v>159.44212921067</v>
      </c>
      <c r="I140" s="179" t="n">
        <v>318.905602089491</v>
      </c>
      <c r="J140" s="179" t="n">
        <v>531.993279837369</v>
      </c>
      <c r="K140" s="179" t="n">
        <v>0</v>
      </c>
      <c r="L140" s="179" t="n">
        <v>0</v>
      </c>
      <c r="M140" s="179" t="n">
        <v>0</v>
      </c>
      <c r="N140" s="0"/>
      <c r="O140" s="179" t="n">
        <v>131.27596424016</v>
      </c>
      <c r="P140" s="173" t="n">
        <f aca="false">SUMPRODUCT(F140:M140,$F$1010:$M$1010)</f>
        <v>194.905521521461</v>
      </c>
      <c r="Q140" s="174" t="n">
        <f aca="false">SUMPRODUCT(F140:M140,$F$1012:$M$1012)</f>
        <v>160.925476300571</v>
      </c>
      <c r="R140" s="180" t="n">
        <v>0.138778519783273</v>
      </c>
      <c r="S140" s="176" t="n">
        <f aca="false">1-EXP(-(1/0.25)*(P140/ABS($P$1010)))</f>
        <v>0.982771238460936</v>
      </c>
      <c r="T140" s="177" t="n">
        <f aca="false">SUMPRODUCT(B140:G140,$B$1010:$G$1010)</f>
        <v>-690</v>
      </c>
    </row>
    <row r="141" customFormat="false" ht="12.75" hidden="false" customHeight="false" outlineLevel="0" collapsed="false">
      <c r="A141" s="170"/>
      <c r="B141" s="178"/>
      <c r="C141" s="178"/>
      <c r="D141" s="178"/>
      <c r="E141" s="178"/>
      <c r="F141" s="179"/>
      <c r="G141" s="179" t="n">
        <v>-690</v>
      </c>
      <c r="H141" s="179" t="n">
        <v>221.892539273745</v>
      </c>
      <c r="I141" s="179" t="n">
        <v>332.31572473712</v>
      </c>
      <c r="J141" s="179" t="n">
        <v>536.799906816542</v>
      </c>
      <c r="K141" s="179" t="n">
        <v>0</v>
      </c>
      <c r="L141" s="179" t="n">
        <v>0</v>
      </c>
      <c r="M141" s="179" t="n">
        <v>0</v>
      </c>
      <c r="N141" s="0"/>
      <c r="O141" s="179" t="n">
        <v>198.152643568907</v>
      </c>
      <c r="P141" s="173" t="n">
        <f aca="false">SUMPRODUCT(F141:M141,$F$1010:$M$1010)</f>
        <v>269.888717068055</v>
      </c>
      <c r="Q141" s="174" t="n">
        <f aca="false">SUMPRODUCT(F141:M141,$F$1012:$M$1012)</f>
        <v>234.334527934358</v>
      </c>
      <c r="R141" s="180" t="n">
        <v>0.138961240199748</v>
      </c>
      <c r="S141" s="176" t="n">
        <f aca="false">1-EXP(-(1/0.25)*(P141/ABS($P$1010)))</f>
        <v>0.996388284987049</v>
      </c>
      <c r="T141" s="177" t="n">
        <f aca="false">SUMPRODUCT(B141:G141,$B$1010:$G$1010)</f>
        <v>-690</v>
      </c>
    </row>
    <row r="142" customFormat="false" ht="12.75" hidden="false" customHeight="false" outlineLevel="0" collapsed="false">
      <c r="A142" s="170"/>
      <c r="B142" s="178"/>
      <c r="C142" s="178"/>
      <c r="D142" s="178"/>
      <c r="E142" s="178"/>
      <c r="F142" s="179"/>
      <c r="G142" s="179" t="n">
        <v>-690</v>
      </c>
      <c r="H142" s="179" t="n">
        <v>156.550068692863</v>
      </c>
      <c r="I142" s="179" t="n">
        <v>308.605989457586</v>
      </c>
      <c r="J142" s="179" t="n">
        <v>565.981991801735</v>
      </c>
      <c r="K142" s="179" t="n">
        <v>0</v>
      </c>
      <c r="L142" s="179" t="n">
        <v>0</v>
      </c>
      <c r="M142" s="179" t="n">
        <v>0</v>
      </c>
      <c r="N142" s="0"/>
      <c r="O142" s="179" t="n">
        <v>145.217587265623</v>
      </c>
      <c r="P142" s="173" t="n">
        <f aca="false">SUMPRODUCT(F142:M142,$F$1010:$M$1010)</f>
        <v>211.713562358432</v>
      </c>
      <c r="Q142" s="174" t="n">
        <f aca="false">SUMPRODUCT(F142:M142,$F$1012:$M$1012)</f>
        <v>176.671104845808</v>
      </c>
      <c r="R142" s="180" t="n">
        <v>0.139101245119438</v>
      </c>
      <c r="S142" s="176" t="n">
        <f aca="false">1-EXP(-(1/0.25)*(P142/ABS($P$1010)))</f>
        <v>0.987861804100814</v>
      </c>
      <c r="T142" s="177" t="n">
        <f aca="false">SUMPRODUCT(B142:G142,$B$1010:$G$1010)</f>
        <v>-690</v>
      </c>
    </row>
    <row r="143" customFormat="false" ht="12.75" hidden="false" customHeight="false" outlineLevel="0" collapsed="false">
      <c r="A143" s="170"/>
      <c r="B143" s="178"/>
      <c r="C143" s="178"/>
      <c r="D143" s="178"/>
      <c r="E143" s="178"/>
      <c r="F143" s="179"/>
      <c r="G143" s="179" t="n">
        <v>-690</v>
      </c>
      <c r="H143" s="179" t="n">
        <v>203.856126440864</v>
      </c>
      <c r="I143" s="179" t="n">
        <v>358.146820272438</v>
      </c>
      <c r="J143" s="179" t="n">
        <v>510.927714431739</v>
      </c>
      <c r="K143" s="179" t="n">
        <v>0</v>
      </c>
      <c r="L143" s="179" t="n">
        <v>0</v>
      </c>
      <c r="M143" s="179" t="n">
        <v>0</v>
      </c>
      <c r="N143" s="0"/>
      <c r="O143" s="179" t="n">
        <v>184.427237422264</v>
      </c>
      <c r="P143" s="173" t="n">
        <f aca="false">SUMPRODUCT(F143:M143,$F$1010:$M$1010)</f>
        <v>254.051726096742</v>
      </c>
      <c r="Q143" s="174" t="n">
        <f aca="false">SUMPRODUCT(F143:M143,$F$1012:$M$1012)</f>
        <v>219.093857268954</v>
      </c>
      <c r="R143" s="180" t="n">
        <v>0.139175070347345</v>
      </c>
      <c r="S143" s="176" t="n">
        <f aca="false">1-EXP(-(1/0.25)*(P143/ABS($P$1010)))</f>
        <v>0.994976271814818</v>
      </c>
      <c r="T143" s="177" t="n">
        <f aca="false">SUMPRODUCT(B143:G143,$B$1010:$G$1010)</f>
        <v>-690</v>
      </c>
    </row>
    <row r="144" customFormat="false" ht="12.75" hidden="false" customHeight="false" outlineLevel="0" collapsed="false">
      <c r="A144" s="170"/>
      <c r="B144" s="178"/>
      <c r="C144" s="178"/>
      <c r="D144" s="178"/>
      <c r="E144" s="178"/>
      <c r="F144" s="179"/>
      <c r="G144" s="179" t="n">
        <v>-690</v>
      </c>
      <c r="H144" s="179" t="n">
        <v>147.07923185442</v>
      </c>
      <c r="I144" s="179" t="n">
        <v>300.330185406993</v>
      </c>
      <c r="J144" s="179" t="n">
        <v>472.254490079337</v>
      </c>
      <c r="K144" s="179" t="n">
        <v>0</v>
      </c>
      <c r="L144" s="179" t="n">
        <v>0</v>
      </c>
      <c r="M144" s="179" t="n">
        <v>0</v>
      </c>
      <c r="N144" s="0"/>
      <c r="O144" s="179" t="n">
        <v>63.3434355656427</v>
      </c>
      <c r="P144" s="173" t="n">
        <f aca="false">SUMPRODUCT(F144:M144,$F$1010:$M$1010)</f>
        <v>116.153646074782</v>
      </c>
      <c r="Q144" s="174" t="n">
        <f aca="false">SUMPRODUCT(F144:M144,$F$1012:$M$1012)</f>
        <v>85.3947814436055</v>
      </c>
      <c r="R144" s="180" t="n">
        <v>0.139270072052283</v>
      </c>
      <c r="S144" s="176" t="n">
        <f aca="false">1-EXP(-(1/0.25)*(P144/ABS($P$1010)))</f>
        <v>0.91110070495595</v>
      </c>
      <c r="T144" s="177" t="n">
        <f aca="false">SUMPRODUCT(B144:G144,$B$1010:$G$1010)</f>
        <v>-690</v>
      </c>
    </row>
    <row r="145" customFormat="false" ht="12.75" hidden="false" customHeight="false" outlineLevel="0" collapsed="false">
      <c r="A145" s="170"/>
      <c r="B145" s="178"/>
      <c r="C145" s="178"/>
      <c r="D145" s="178"/>
      <c r="E145" s="178"/>
      <c r="F145" s="179"/>
      <c r="G145" s="179" t="n">
        <v>-690</v>
      </c>
      <c r="H145" s="179" t="n">
        <v>157.975884156358</v>
      </c>
      <c r="I145" s="179" t="n">
        <v>327.35870888161</v>
      </c>
      <c r="J145" s="179" t="n">
        <v>529.623583020783</v>
      </c>
      <c r="K145" s="179" t="n">
        <v>0</v>
      </c>
      <c r="L145" s="179" t="n">
        <v>0</v>
      </c>
      <c r="M145" s="179" t="n">
        <v>0</v>
      </c>
      <c r="N145" s="0"/>
      <c r="O145" s="179" t="n">
        <v>134.928865178148</v>
      </c>
      <c r="P145" s="173" t="n">
        <f aca="false">SUMPRODUCT(F145:M145,$F$1010:$M$1010)</f>
        <v>199.064267057027</v>
      </c>
      <c r="Q145" s="174" t="n">
        <f aca="false">SUMPRODUCT(F145:M145,$F$1012:$M$1012)</f>
        <v>164.956653040012</v>
      </c>
      <c r="R145" s="180" t="n">
        <v>0.139391771386525</v>
      </c>
      <c r="S145" s="176" t="n">
        <f aca="false">1-EXP(-(1/0.25)*(P145/ABS($P$1010)))</f>
        <v>0.984201327631673</v>
      </c>
      <c r="T145" s="177" t="n">
        <f aca="false">SUMPRODUCT(B145:G145,$B$1010:$G$1010)</f>
        <v>-690</v>
      </c>
    </row>
    <row r="146" customFormat="false" ht="12.75" hidden="false" customHeight="false" outlineLevel="0" collapsed="false">
      <c r="A146" s="170"/>
      <c r="B146" s="178"/>
      <c r="C146" s="178"/>
      <c r="D146" s="178"/>
      <c r="E146" s="178"/>
      <c r="F146" s="179"/>
      <c r="G146" s="179" t="n">
        <v>-690</v>
      </c>
      <c r="H146" s="179" t="n">
        <v>145.364616212629</v>
      </c>
      <c r="I146" s="179" t="n">
        <v>321.250363691203</v>
      </c>
      <c r="J146" s="179" t="n">
        <v>524.567502682854</v>
      </c>
      <c r="K146" s="179" t="n">
        <v>0</v>
      </c>
      <c r="L146" s="179" t="n">
        <v>0</v>
      </c>
      <c r="M146" s="179" t="n">
        <v>0</v>
      </c>
      <c r="N146" s="0"/>
      <c r="O146" s="179" t="n">
        <v>115.831883838972</v>
      </c>
      <c r="P146" s="173" t="n">
        <f aca="false">SUMPRODUCT(F146:M146,$F$1010:$M$1010)</f>
        <v>177.433102947321</v>
      </c>
      <c r="Q146" s="174" t="n">
        <f aca="false">SUMPRODUCT(F146:M146,$F$1012:$M$1012)</f>
        <v>143.913129693458</v>
      </c>
      <c r="R146" s="180" t="n">
        <v>0.139942019193364</v>
      </c>
      <c r="S146" s="176" t="n">
        <f aca="false">1-EXP(-(1/0.25)*(P146/ABS($P$1010)))</f>
        <v>0.975204887205459</v>
      </c>
      <c r="T146" s="177" t="n">
        <f aca="false">SUMPRODUCT(B146:G146,$B$1010:$G$1010)</f>
        <v>-690</v>
      </c>
    </row>
    <row r="147" customFormat="false" ht="12.75" hidden="false" customHeight="false" outlineLevel="0" collapsed="false">
      <c r="A147" s="170"/>
      <c r="B147" s="178"/>
      <c r="C147" s="178"/>
      <c r="D147" s="178"/>
      <c r="E147" s="178"/>
      <c r="F147" s="179"/>
      <c r="G147" s="179" t="n">
        <v>-690</v>
      </c>
      <c r="H147" s="179" t="n">
        <v>225.546470218403</v>
      </c>
      <c r="I147" s="179" t="n">
        <v>274.437545357012</v>
      </c>
      <c r="J147" s="179" t="n">
        <v>460.926904614276</v>
      </c>
      <c r="K147" s="179" t="n">
        <v>0</v>
      </c>
      <c r="L147" s="179" t="n">
        <v>0</v>
      </c>
      <c r="M147" s="179" t="n">
        <v>0</v>
      </c>
      <c r="N147" s="0"/>
      <c r="O147" s="179" t="n">
        <v>101.515909814387</v>
      </c>
      <c r="P147" s="173" t="n">
        <f aca="false">SUMPRODUCT(F147:M147,$F$1010:$M$1010)</f>
        <v>157.531429650631</v>
      </c>
      <c r="Q147" s="174" t="n">
        <f aca="false">SUMPRODUCT(F147:M147,$F$1012:$M$1012)</f>
        <v>126.774520275625</v>
      </c>
      <c r="R147" s="180" t="n">
        <v>0.139981314783431</v>
      </c>
      <c r="S147" s="176" t="n">
        <f aca="false">1-EXP(-(1/0.25)*(P147/ABS($P$1010)))</f>
        <v>0.962462874335619</v>
      </c>
      <c r="T147" s="177" t="n">
        <f aca="false">SUMPRODUCT(B147:G147,$B$1010:$G$1010)</f>
        <v>-690</v>
      </c>
    </row>
    <row r="148" customFormat="false" ht="12.75" hidden="false" customHeight="false" outlineLevel="0" collapsed="false">
      <c r="A148" s="170"/>
      <c r="B148" s="178"/>
      <c r="C148" s="178"/>
      <c r="D148" s="178"/>
      <c r="E148" s="178"/>
      <c r="F148" s="179"/>
      <c r="G148" s="179" t="n">
        <v>-690</v>
      </c>
      <c r="H148" s="179" t="n">
        <v>212.366014909002</v>
      </c>
      <c r="I148" s="179" t="n">
        <v>371.267087022618</v>
      </c>
      <c r="J148" s="179" t="n">
        <v>571.857856466739</v>
      </c>
      <c r="K148" s="179" t="n">
        <v>0</v>
      </c>
      <c r="L148" s="179" t="n">
        <v>0</v>
      </c>
      <c r="M148" s="179" t="n">
        <v>0</v>
      </c>
      <c r="N148" s="0"/>
      <c r="O148" s="179" t="n">
        <v>245.690225435319</v>
      </c>
      <c r="P148" s="173" t="n">
        <f aca="false">SUMPRODUCT(F148:M148,$F$1010:$M$1010)</f>
        <v>325.3039823643</v>
      </c>
      <c r="Q148" s="174" t="n">
        <f aca="false">SUMPRODUCT(F148:M148,$F$1012:$M$1012)</f>
        <v>287.296572299399</v>
      </c>
      <c r="R148" s="180" t="n">
        <v>0.140044042019084</v>
      </c>
      <c r="S148" s="176" t="n">
        <f aca="false">1-EXP(-(1/0.25)*(P148/ABS($P$1010)))</f>
        <v>0.998861723694967</v>
      </c>
      <c r="T148" s="177" t="n">
        <f aca="false">SUMPRODUCT(B148:G148,$B$1010:$G$1010)</f>
        <v>-690</v>
      </c>
    </row>
    <row r="149" customFormat="false" ht="12.75" hidden="false" customHeight="false" outlineLevel="0" collapsed="false">
      <c r="A149" s="170"/>
      <c r="B149" s="178"/>
      <c r="C149" s="178"/>
      <c r="D149" s="178"/>
      <c r="E149" s="178"/>
      <c r="F149" s="179"/>
      <c r="G149" s="179" t="n">
        <v>-690</v>
      </c>
      <c r="H149" s="179" t="n">
        <v>159.119331317426</v>
      </c>
      <c r="I149" s="179" t="n">
        <v>312.240659673726</v>
      </c>
      <c r="J149" s="179" t="n">
        <v>523.261411006294</v>
      </c>
      <c r="K149" s="179" t="n">
        <v>0</v>
      </c>
      <c r="L149" s="179" t="n">
        <v>0</v>
      </c>
      <c r="M149" s="179" t="n">
        <v>0</v>
      </c>
      <c r="N149" s="0"/>
      <c r="O149" s="179" t="n">
        <v>119.521113346021</v>
      </c>
      <c r="P149" s="173" t="n">
        <f aca="false">SUMPRODUCT(F149:M149,$F$1010:$M$1010)</f>
        <v>181.269629539985</v>
      </c>
      <c r="Q149" s="174" t="n">
        <f aca="false">SUMPRODUCT(F149:M149,$F$1012:$M$1012)</f>
        <v>147.853459163315</v>
      </c>
      <c r="R149" s="180" t="n">
        <v>0.140111989395154</v>
      </c>
      <c r="S149" s="176" t="n">
        <f aca="false">1-EXP(-(1/0.25)*(P149/ABS($P$1010)))</f>
        <v>0.977109859620154</v>
      </c>
      <c r="T149" s="177" t="n">
        <f aca="false">SUMPRODUCT(B149:G149,$B$1010:$G$1010)</f>
        <v>-690</v>
      </c>
    </row>
    <row r="150" customFormat="false" ht="12.75" hidden="false" customHeight="false" outlineLevel="0" collapsed="false">
      <c r="A150" s="170"/>
      <c r="B150" s="178"/>
      <c r="C150" s="178"/>
      <c r="D150" s="178"/>
      <c r="E150" s="178"/>
      <c r="F150" s="179"/>
      <c r="G150" s="179" t="n">
        <v>-690</v>
      </c>
      <c r="H150" s="179" t="n">
        <v>216.196346750807</v>
      </c>
      <c r="I150" s="179" t="n">
        <v>316.170387682667</v>
      </c>
      <c r="J150" s="179" t="n">
        <v>572.139391261702</v>
      </c>
      <c r="K150" s="179" t="n">
        <v>0</v>
      </c>
      <c r="L150" s="179" t="n">
        <v>0</v>
      </c>
      <c r="M150" s="179" t="n">
        <v>0</v>
      </c>
      <c r="N150" s="0"/>
      <c r="O150" s="179" t="n">
        <v>206.123730271787</v>
      </c>
      <c r="P150" s="173" t="n">
        <f aca="false">SUMPRODUCT(F150:M150,$F$1010:$M$1010)</f>
        <v>279.973309554662</v>
      </c>
      <c r="Q150" s="174" t="n">
        <f aca="false">SUMPRODUCT(F150:M150,$F$1012:$M$1012)</f>
        <v>243.516778133473</v>
      </c>
      <c r="R150" s="180" t="n">
        <v>0.140116341660945</v>
      </c>
      <c r="S150" s="176" t="n">
        <f aca="false">1-EXP(-(1/0.25)*(P150/ABS($P$1010)))</f>
        <v>0.997072778250318</v>
      </c>
      <c r="T150" s="177" t="n">
        <f aca="false">SUMPRODUCT(B150:G150,$B$1010:$G$1010)</f>
        <v>-690</v>
      </c>
    </row>
    <row r="151" customFormat="false" ht="12.75" hidden="false" customHeight="false" outlineLevel="0" collapsed="false">
      <c r="A151" s="170"/>
      <c r="B151" s="178"/>
      <c r="C151" s="178"/>
      <c r="D151" s="178"/>
      <c r="E151" s="178"/>
      <c r="F151" s="179"/>
      <c r="G151" s="179" t="n">
        <v>-690</v>
      </c>
      <c r="H151" s="179" t="n">
        <v>126.296230586994</v>
      </c>
      <c r="I151" s="179" t="n">
        <v>322.909489501022</v>
      </c>
      <c r="J151" s="179" t="n">
        <v>436.251914769891</v>
      </c>
      <c r="K151" s="179" t="n">
        <v>0</v>
      </c>
      <c r="L151" s="179" t="n">
        <v>0</v>
      </c>
      <c r="M151" s="179" t="n">
        <v>0</v>
      </c>
      <c r="N151" s="0"/>
      <c r="O151" s="179" t="n">
        <v>37.4674553563736</v>
      </c>
      <c r="P151" s="173" t="n">
        <f aca="false">SUMPRODUCT(F151:M151,$F$1010:$M$1010)</f>
        <v>86.2575251686653</v>
      </c>
      <c r="Q151" s="174" t="n">
        <f aca="false">SUMPRODUCT(F151:M151,$F$1012:$M$1012)</f>
        <v>56.6544187025564</v>
      </c>
      <c r="R151" s="180" t="n">
        <v>0.140304132264193</v>
      </c>
      <c r="S151" s="176" t="n">
        <f aca="false">1-EXP(-(1/0.25)*(P151/ABS($P$1010)))</f>
        <v>0.834256940268747</v>
      </c>
      <c r="T151" s="177" t="n">
        <f aca="false">SUMPRODUCT(B151:G151,$B$1010:$G$1010)</f>
        <v>-690</v>
      </c>
    </row>
    <row r="152" customFormat="false" ht="12.75" hidden="false" customHeight="false" outlineLevel="0" collapsed="false">
      <c r="A152" s="170"/>
      <c r="B152" s="178"/>
      <c r="C152" s="178"/>
      <c r="D152" s="178"/>
      <c r="E152" s="178"/>
      <c r="F152" s="179"/>
      <c r="G152" s="179" t="n">
        <v>-690</v>
      </c>
      <c r="H152" s="179" t="n">
        <v>104.97490965145</v>
      </c>
      <c r="I152" s="179" t="n">
        <v>388.113417032376</v>
      </c>
      <c r="J152" s="179" t="n">
        <v>557.018803047919</v>
      </c>
      <c r="K152" s="179" t="n">
        <v>0</v>
      </c>
      <c r="L152" s="179" t="n">
        <v>0</v>
      </c>
      <c r="M152" s="179" t="n">
        <v>0</v>
      </c>
      <c r="N152" s="0"/>
      <c r="O152" s="179" t="n">
        <v>157.118837981404</v>
      </c>
      <c r="P152" s="173" t="n">
        <f aca="false">SUMPRODUCT(F152:M152,$F$1010:$M$1010)</f>
        <v>226.428610358167</v>
      </c>
      <c r="Q152" s="174" t="n">
        <f aca="false">SUMPRODUCT(F152:M152,$F$1012:$M$1012)</f>
        <v>190.225753230992</v>
      </c>
      <c r="R152" s="180" t="n">
        <v>0.140314295415276</v>
      </c>
      <c r="S152" s="176" t="n">
        <f aca="false">1-EXP(-(1/0.25)*(P152/ABS($P$1010)))</f>
        <v>0.99106706426883</v>
      </c>
      <c r="T152" s="177" t="n">
        <f aca="false">SUMPRODUCT(B152:G152,$B$1010:$G$1010)</f>
        <v>-690</v>
      </c>
    </row>
    <row r="153" customFormat="false" ht="12.75" hidden="false" customHeight="false" outlineLevel="0" collapsed="false">
      <c r="A153" s="170"/>
      <c r="B153" s="178"/>
      <c r="C153" s="178"/>
      <c r="D153" s="178"/>
      <c r="E153" s="178"/>
      <c r="F153" s="179"/>
      <c r="G153" s="179" t="n">
        <v>-690</v>
      </c>
      <c r="H153" s="179" t="n">
        <v>200.727229775801</v>
      </c>
      <c r="I153" s="179" t="n">
        <v>350.048433218588</v>
      </c>
      <c r="J153" s="179" t="n">
        <v>529.864964230255</v>
      </c>
      <c r="K153" s="179" t="n">
        <v>0</v>
      </c>
      <c r="L153" s="179" t="n">
        <v>0</v>
      </c>
      <c r="M153" s="179" t="n">
        <v>0</v>
      </c>
      <c r="N153" s="0"/>
      <c r="O153" s="179" t="n">
        <v>189.065849615578</v>
      </c>
      <c r="P153" s="173" t="n">
        <f aca="false">SUMPRODUCT(F153:M153,$F$1010:$M$1010)</f>
        <v>259.877492962963</v>
      </c>
      <c r="Q153" s="174" t="n">
        <f aca="false">SUMPRODUCT(F153:M153,$F$1012:$M$1012)</f>
        <v>224.420992022178</v>
      </c>
      <c r="R153" s="180" t="n">
        <v>0.140394030935727</v>
      </c>
      <c r="S153" s="176" t="n">
        <f aca="false">1-EXP(-(1/0.25)*(P153/ABS($P$1010)))</f>
        <v>0.995550539069159</v>
      </c>
      <c r="T153" s="177" t="n">
        <f aca="false">SUMPRODUCT(B153:G153,$B$1010:$G$1010)</f>
        <v>-690</v>
      </c>
    </row>
    <row r="154" customFormat="false" ht="12.75" hidden="false" customHeight="false" outlineLevel="0" collapsed="false">
      <c r="A154" s="170"/>
      <c r="B154" s="178"/>
      <c r="C154" s="178"/>
      <c r="D154" s="178"/>
      <c r="E154" s="178"/>
      <c r="F154" s="179"/>
      <c r="G154" s="179" t="n">
        <v>-690</v>
      </c>
      <c r="H154" s="179" t="n">
        <v>147.696428529922</v>
      </c>
      <c r="I154" s="179" t="n">
        <v>247.400996953225</v>
      </c>
      <c r="J154" s="179" t="n">
        <v>541.240016175614</v>
      </c>
      <c r="K154" s="179" t="n">
        <v>0</v>
      </c>
      <c r="L154" s="179" t="n">
        <v>0</v>
      </c>
      <c r="M154" s="179" t="n">
        <v>0</v>
      </c>
      <c r="N154" s="0"/>
      <c r="O154" s="179" t="n">
        <v>72.1375169739784</v>
      </c>
      <c r="P154" s="173" t="n">
        <f aca="false">SUMPRODUCT(F154:M154,$F$1010:$M$1010)</f>
        <v>127.803711614014</v>
      </c>
      <c r="Q154" s="174" t="n">
        <f aca="false">SUMPRODUCT(F154:M154,$F$1012:$M$1012)</f>
        <v>95.7299025395344</v>
      </c>
      <c r="R154" s="180" t="n">
        <v>0.140510752571669</v>
      </c>
      <c r="S154" s="176" t="n">
        <f aca="false">1-EXP(-(1/0.25)*(P154/ABS($P$1010)))</f>
        <v>0.93026125431694</v>
      </c>
      <c r="T154" s="177" t="n">
        <f aca="false">SUMPRODUCT(B154:G154,$B$1010:$G$1010)</f>
        <v>-690</v>
      </c>
    </row>
    <row r="155" customFormat="false" ht="12.75" hidden="false" customHeight="false" outlineLevel="0" collapsed="false">
      <c r="A155" s="170"/>
      <c r="B155" s="178"/>
      <c r="C155" s="178"/>
      <c r="D155" s="178"/>
      <c r="E155" s="178"/>
      <c r="F155" s="179"/>
      <c r="G155" s="179" t="n">
        <v>-690</v>
      </c>
      <c r="H155" s="179" t="n">
        <v>126.667040813361</v>
      </c>
      <c r="I155" s="179" t="n">
        <v>259.160030093698</v>
      </c>
      <c r="J155" s="179" t="n">
        <v>537.070516667912</v>
      </c>
      <c r="K155" s="179" t="n">
        <v>0</v>
      </c>
      <c r="L155" s="179" t="n">
        <v>0</v>
      </c>
      <c r="M155" s="179" t="n">
        <v>0</v>
      </c>
      <c r="N155" s="0"/>
      <c r="O155" s="179" t="n">
        <v>60.4901716599337</v>
      </c>
      <c r="P155" s="173" t="n">
        <f aca="false">SUMPRODUCT(F155:M155,$F$1010:$M$1010)</f>
        <v>114.925914617021</v>
      </c>
      <c r="Q155" s="174" t="n">
        <f aca="false">SUMPRODUCT(F155:M155,$F$1012:$M$1012)</f>
        <v>83.0087790364212</v>
      </c>
      <c r="R155" s="180" t="n">
        <v>0.140553489771564</v>
      </c>
      <c r="S155" s="176" t="n">
        <f aca="false">1-EXP(-(1/0.25)*(P155/ABS($P$1010)))</f>
        <v>0.908797162973364</v>
      </c>
      <c r="T155" s="177" t="n">
        <f aca="false">SUMPRODUCT(B155:G155,$B$1010:$G$1010)</f>
        <v>-690</v>
      </c>
    </row>
    <row r="156" customFormat="false" ht="12.75" hidden="false" customHeight="false" outlineLevel="0" collapsed="false">
      <c r="A156" s="170"/>
      <c r="B156" s="178"/>
      <c r="C156" s="178"/>
      <c r="D156" s="178"/>
      <c r="E156" s="178"/>
      <c r="F156" s="179"/>
      <c r="G156" s="179" t="n">
        <v>-690</v>
      </c>
      <c r="H156" s="179" t="n">
        <v>111.215397035425</v>
      </c>
      <c r="I156" s="179" t="n">
        <v>288.856159027555</v>
      </c>
      <c r="J156" s="179" t="n">
        <v>534.547589818525</v>
      </c>
      <c r="K156" s="179" t="n">
        <v>0</v>
      </c>
      <c r="L156" s="179" t="n">
        <v>0</v>
      </c>
      <c r="M156" s="179" t="n">
        <v>0</v>
      </c>
      <c r="N156" s="0"/>
      <c r="O156" s="179" t="n">
        <v>68.7602433214916</v>
      </c>
      <c r="P156" s="173" t="n">
        <f aca="false">SUMPRODUCT(F156:M156,$F$1010:$M$1010)</f>
        <v>124.717301556726</v>
      </c>
      <c r="Q156" s="174" t="n">
        <f aca="false">SUMPRODUCT(F156:M156,$F$1012:$M$1012)</f>
        <v>92.2727164027943</v>
      </c>
      <c r="R156" s="180" t="n">
        <v>0.140621980318095</v>
      </c>
      <c r="S156" s="176" t="n">
        <f aca="false">1-EXP(-(1/0.25)*(P156/ABS($P$1010)))</f>
        <v>0.925628972276947</v>
      </c>
      <c r="T156" s="177" t="n">
        <f aca="false">SUMPRODUCT(B156:G156,$B$1010:$G$1010)</f>
        <v>-690</v>
      </c>
    </row>
    <row r="157" customFormat="false" ht="12.75" hidden="false" customHeight="false" outlineLevel="0" collapsed="false">
      <c r="A157" s="170"/>
      <c r="B157" s="178"/>
      <c r="C157" s="178"/>
      <c r="D157" s="178"/>
      <c r="E157" s="178"/>
      <c r="F157" s="179"/>
      <c r="G157" s="179" t="n">
        <v>-690</v>
      </c>
      <c r="H157" s="179" t="n">
        <v>178.948376838292</v>
      </c>
      <c r="I157" s="179" t="n">
        <v>284.939921595742</v>
      </c>
      <c r="J157" s="179" t="n">
        <v>516.655665525111</v>
      </c>
      <c r="K157" s="179" t="n">
        <v>0</v>
      </c>
      <c r="L157" s="179" t="n">
        <v>0</v>
      </c>
      <c r="M157" s="179" t="n">
        <v>0</v>
      </c>
      <c r="N157" s="0"/>
      <c r="O157" s="179" t="n">
        <v>110.27001195435</v>
      </c>
      <c r="P157" s="173" t="n">
        <f aca="false">SUMPRODUCT(F157:M157,$F$1010:$M$1010)</f>
        <v>170.031638103523</v>
      </c>
      <c r="Q157" s="174" t="n">
        <f aca="false">SUMPRODUCT(F157:M157,$F$1012:$M$1012)</f>
        <v>137.382699492904</v>
      </c>
      <c r="R157" s="180" t="n">
        <v>0.141053619748078</v>
      </c>
      <c r="S157" s="176" t="n">
        <f aca="false">1-EXP(-(1/0.25)*(P157/ABS($P$1010)))</f>
        <v>0.97107031627375</v>
      </c>
      <c r="T157" s="177" t="n">
        <f aca="false">SUMPRODUCT(B157:G157,$B$1010:$G$1010)</f>
        <v>-690</v>
      </c>
    </row>
    <row r="158" customFormat="false" ht="12.75" hidden="false" customHeight="false" outlineLevel="0" collapsed="false">
      <c r="A158" s="170"/>
      <c r="B158" s="178"/>
      <c r="C158" s="178"/>
      <c r="D158" s="178"/>
      <c r="E158" s="178"/>
      <c r="F158" s="179"/>
      <c r="G158" s="179" t="n">
        <v>-690</v>
      </c>
      <c r="H158" s="179" t="n">
        <v>159.595804290497</v>
      </c>
      <c r="I158" s="179" t="n">
        <v>231.669486619809</v>
      </c>
      <c r="J158" s="179" t="n">
        <v>510.268327521493</v>
      </c>
      <c r="K158" s="179" t="n">
        <v>0</v>
      </c>
      <c r="L158" s="179" t="n">
        <v>0</v>
      </c>
      <c r="M158" s="179" t="n">
        <v>0</v>
      </c>
      <c r="N158" s="0"/>
      <c r="O158" s="179" t="n">
        <v>47.6783897138721</v>
      </c>
      <c r="P158" s="173" t="n">
        <f aca="false">SUMPRODUCT(F158:M158,$F$1010:$M$1010)</f>
        <v>98.8106806782043</v>
      </c>
      <c r="Q158" s="174" t="n">
        <f aca="false">SUMPRODUCT(F158:M158,$F$1012:$M$1012)</f>
        <v>68.2993726260325</v>
      </c>
      <c r="R158" s="180" t="n">
        <v>0.141268084300728</v>
      </c>
      <c r="S158" s="176" t="n">
        <f aca="false">1-EXP(-(1/0.25)*(P158/ABS($P$1010)))</f>
        <v>0.872403461421505</v>
      </c>
      <c r="T158" s="177" t="n">
        <f aca="false">SUMPRODUCT(B158:G158,$B$1010:$G$1010)</f>
        <v>-690</v>
      </c>
    </row>
    <row r="159" customFormat="false" ht="12.75" hidden="false" customHeight="false" outlineLevel="0" collapsed="false">
      <c r="A159" s="170"/>
      <c r="B159" s="178"/>
      <c r="C159" s="178"/>
      <c r="D159" s="178"/>
      <c r="E159" s="178"/>
      <c r="F159" s="179"/>
      <c r="G159" s="179" t="n">
        <v>-690</v>
      </c>
      <c r="H159" s="179" t="n">
        <v>207.298135845135</v>
      </c>
      <c r="I159" s="179" t="n">
        <v>373.715218366318</v>
      </c>
      <c r="J159" s="179" t="n">
        <v>565.533840733364</v>
      </c>
      <c r="K159" s="179" t="n">
        <v>0</v>
      </c>
      <c r="L159" s="179" t="n">
        <v>0</v>
      </c>
      <c r="M159" s="179" t="n">
        <v>0</v>
      </c>
      <c r="N159" s="0"/>
      <c r="O159" s="179" t="n">
        <v>238.758122477531</v>
      </c>
      <c r="P159" s="173" t="n">
        <f aca="false">SUMPRODUCT(F159:M159,$F$1010:$M$1010)</f>
        <v>317.359681482351</v>
      </c>
      <c r="Q159" s="174" t="n">
        <f aca="false">SUMPRODUCT(F159:M159,$F$1012:$M$1012)</f>
        <v>279.622225041204</v>
      </c>
      <c r="R159" s="180" t="n">
        <v>0.141659182388758</v>
      </c>
      <c r="S159" s="176" t="n">
        <f aca="false">1-EXP(-(1/0.25)*(P159/ABS($P$1010)))</f>
        <v>0.99865680970876</v>
      </c>
      <c r="T159" s="177" t="n">
        <f aca="false">SUMPRODUCT(B159:G159,$B$1010:$G$1010)</f>
        <v>-690</v>
      </c>
    </row>
    <row r="160" customFormat="false" ht="12.75" hidden="false" customHeight="false" outlineLevel="0" collapsed="false">
      <c r="A160" s="170"/>
      <c r="B160" s="178"/>
      <c r="C160" s="178"/>
      <c r="D160" s="178"/>
      <c r="E160" s="178"/>
      <c r="F160" s="179"/>
      <c r="G160" s="179" t="n">
        <v>-690</v>
      </c>
      <c r="H160" s="179" t="n">
        <v>190.170304552657</v>
      </c>
      <c r="I160" s="179" t="n">
        <v>310.56404938994</v>
      </c>
      <c r="J160" s="179" t="n">
        <v>566.470106126563</v>
      </c>
      <c r="K160" s="179" t="n">
        <v>0</v>
      </c>
      <c r="L160" s="179" t="n">
        <v>0</v>
      </c>
      <c r="M160" s="179" t="n">
        <v>0</v>
      </c>
      <c r="N160" s="0"/>
      <c r="O160" s="179" t="n">
        <v>175.603569319939</v>
      </c>
      <c r="P160" s="173" t="n">
        <f aca="false">SUMPRODUCT(F160:M160,$F$1010:$M$1010)</f>
        <v>245.609295091119</v>
      </c>
      <c r="Q160" s="174" t="n">
        <f aca="false">SUMPRODUCT(F160:M160,$F$1012:$M$1012)</f>
        <v>209.961512789005</v>
      </c>
      <c r="R160" s="180" t="n">
        <v>0.141773352598583</v>
      </c>
      <c r="S160" s="176" t="n">
        <f aca="false">1-EXP(-(1/0.25)*(P160/ABS($P$1010)))</f>
        <v>0.994010043359921</v>
      </c>
      <c r="T160" s="177" t="n">
        <f aca="false">SUMPRODUCT(B160:G160,$B$1010:$G$1010)</f>
        <v>-690</v>
      </c>
    </row>
    <row r="161" customFormat="false" ht="12.75" hidden="false" customHeight="false" outlineLevel="0" collapsed="false">
      <c r="A161" s="170"/>
      <c r="B161" s="178"/>
      <c r="C161" s="178"/>
      <c r="D161" s="178"/>
      <c r="E161" s="178"/>
      <c r="F161" s="179"/>
      <c r="G161" s="179" t="n">
        <v>-690</v>
      </c>
      <c r="H161" s="179" t="n">
        <v>171.362803368147</v>
      </c>
      <c r="I161" s="179" t="n">
        <v>389.036553687494</v>
      </c>
      <c r="J161" s="179" t="n">
        <v>530.723318943466</v>
      </c>
      <c r="K161" s="179" t="n">
        <v>0</v>
      </c>
      <c r="L161" s="179" t="n">
        <v>0</v>
      </c>
      <c r="M161" s="179" t="n">
        <v>0</v>
      </c>
      <c r="N161" s="0"/>
      <c r="O161" s="179" t="n">
        <v>195.224958843298</v>
      </c>
      <c r="P161" s="173" t="n">
        <f aca="false">SUMPRODUCT(F161:M161,$F$1010:$M$1010)</f>
        <v>267.689401801024</v>
      </c>
      <c r="Q161" s="174" t="n">
        <f aca="false">SUMPRODUCT(F161:M161,$F$1012:$M$1012)</f>
        <v>231.509658434709</v>
      </c>
      <c r="R161" s="180" t="n">
        <v>0.141964279421864</v>
      </c>
      <c r="S161" s="176" t="n">
        <f aca="false">1-EXP(-(1/0.25)*(P161/ABS($P$1010)))</f>
        <v>0.996218922353419</v>
      </c>
      <c r="T161" s="177" t="n">
        <f aca="false">SUMPRODUCT(B161:G161,$B$1010:$G$1010)</f>
        <v>-690</v>
      </c>
    </row>
    <row r="162" customFormat="false" ht="12.75" hidden="false" customHeight="false" outlineLevel="0" collapsed="false">
      <c r="A162" s="170"/>
      <c r="B162" s="178"/>
      <c r="C162" s="178"/>
      <c r="D162" s="178"/>
      <c r="E162" s="178"/>
      <c r="F162" s="179"/>
      <c r="G162" s="179" t="n">
        <v>-690</v>
      </c>
      <c r="H162" s="179" t="n">
        <v>149.62790515968</v>
      </c>
      <c r="I162" s="179" t="n">
        <v>323.104898819554</v>
      </c>
      <c r="J162" s="179" t="n">
        <v>517.187980767705</v>
      </c>
      <c r="K162" s="179" t="n">
        <v>0</v>
      </c>
      <c r="L162" s="179" t="n">
        <v>0</v>
      </c>
      <c r="M162" s="179" t="n">
        <v>0</v>
      </c>
      <c r="N162" s="0"/>
      <c r="O162" s="179" t="n">
        <v>115.589326745566</v>
      </c>
      <c r="P162" s="173" t="n">
        <f aca="false">SUMPRODUCT(F162:M162,$F$1010:$M$1010)</f>
        <v>176.874609064804</v>
      </c>
      <c r="Q162" s="174" t="n">
        <f aca="false">SUMPRODUCT(F162:M162,$F$1012:$M$1012)</f>
        <v>143.539517127496</v>
      </c>
      <c r="R162" s="180" t="n">
        <v>0.141970757484965</v>
      </c>
      <c r="S162" s="176" t="n">
        <f aca="false">1-EXP(-(1/0.25)*(P162/ABS($P$1010)))</f>
        <v>0.974914657738791</v>
      </c>
      <c r="T162" s="177" t="n">
        <f aca="false">SUMPRODUCT(B162:G162,$B$1010:$G$1010)</f>
        <v>-690</v>
      </c>
    </row>
    <row r="163" customFormat="false" ht="12.75" hidden="false" customHeight="false" outlineLevel="0" collapsed="false">
      <c r="A163" s="170"/>
      <c r="B163" s="178"/>
      <c r="C163" s="178"/>
      <c r="D163" s="178"/>
      <c r="E163" s="178"/>
      <c r="F163" s="179"/>
      <c r="G163" s="179" t="n">
        <v>-690</v>
      </c>
      <c r="H163" s="179" t="n">
        <v>164.648760073306</v>
      </c>
      <c r="I163" s="179" t="n">
        <v>312.883837561292</v>
      </c>
      <c r="J163" s="179" t="n">
        <v>480.190683780924</v>
      </c>
      <c r="K163" s="179" t="n">
        <v>0</v>
      </c>
      <c r="L163" s="179" t="n">
        <v>0</v>
      </c>
      <c r="M163" s="179" t="n">
        <v>0</v>
      </c>
      <c r="N163" s="0"/>
      <c r="O163" s="179" t="n">
        <v>93.7472124345829</v>
      </c>
      <c r="P163" s="173" t="n">
        <f aca="false">SUMPRODUCT(F163:M163,$F$1010:$M$1010)</f>
        <v>150.65341897019</v>
      </c>
      <c r="Q163" s="174" t="n">
        <f aca="false">SUMPRODUCT(F163:M163,$F$1012:$M$1012)</f>
        <v>118.919739785675</v>
      </c>
      <c r="R163" s="180" t="n">
        <v>0.142680536181317</v>
      </c>
      <c r="S163" s="176" t="n">
        <f aca="false">1-EXP(-(1/0.25)*(P163/ABS($P$1010)))</f>
        <v>0.956678672945854</v>
      </c>
      <c r="T163" s="177" t="n">
        <f aca="false">SUMPRODUCT(B163:G163,$B$1010:$G$1010)</f>
        <v>-690</v>
      </c>
    </row>
    <row r="164" customFormat="false" ht="12.75" hidden="false" customHeight="false" outlineLevel="0" collapsed="false">
      <c r="A164" s="170"/>
      <c r="B164" s="178"/>
      <c r="C164" s="178"/>
      <c r="D164" s="178"/>
      <c r="E164" s="178"/>
      <c r="F164" s="179"/>
      <c r="G164" s="179" t="n">
        <v>-690</v>
      </c>
      <c r="H164" s="179" t="n">
        <v>227.108074612278</v>
      </c>
      <c r="I164" s="179" t="n">
        <v>324.45535760751</v>
      </c>
      <c r="J164" s="179" t="n">
        <v>554.873709000733</v>
      </c>
      <c r="K164" s="179" t="n">
        <v>0</v>
      </c>
      <c r="L164" s="179" t="n">
        <v>0</v>
      </c>
      <c r="M164" s="179" t="n">
        <v>0</v>
      </c>
      <c r="N164" s="0"/>
      <c r="O164" s="179" t="n">
        <v>209.431513315344</v>
      </c>
      <c r="P164" s="173" t="n">
        <f aca="false">SUMPRODUCT(F164:M164,$F$1010:$M$1010)</f>
        <v>283.073611918205</v>
      </c>
      <c r="Q164" s="174" t="n">
        <f aca="false">SUMPRODUCT(F164:M164,$F$1012:$M$1012)</f>
        <v>246.918731422905</v>
      </c>
      <c r="R164" s="180" t="n">
        <v>0.142802644218097</v>
      </c>
      <c r="S164" s="176" t="n">
        <f aca="false">1-EXP(-(1/0.25)*(P164/ABS($P$1010)))</f>
        <v>0.997255897954453</v>
      </c>
      <c r="T164" s="177" t="n">
        <f aca="false">SUMPRODUCT(B164:G164,$B$1010:$G$1010)</f>
        <v>-690</v>
      </c>
    </row>
    <row r="165" customFormat="false" ht="12.75" hidden="false" customHeight="false" outlineLevel="0" collapsed="false">
      <c r="A165" s="170"/>
      <c r="B165" s="178"/>
      <c r="C165" s="178"/>
      <c r="D165" s="178"/>
      <c r="E165" s="178"/>
      <c r="F165" s="179"/>
      <c r="G165" s="179" t="n">
        <v>-690</v>
      </c>
      <c r="H165" s="179" t="n">
        <v>130.556747965948</v>
      </c>
      <c r="I165" s="179" t="n">
        <v>265.58784344844</v>
      </c>
      <c r="J165" s="179" t="n">
        <v>525.433678068272</v>
      </c>
      <c r="K165" s="179" t="n">
        <v>0</v>
      </c>
      <c r="L165" s="179" t="n">
        <v>0</v>
      </c>
      <c r="M165" s="179" t="n">
        <v>0</v>
      </c>
      <c r="N165" s="0"/>
      <c r="O165" s="179" t="n">
        <v>60.440761538851</v>
      </c>
      <c r="P165" s="173" t="n">
        <f aca="false">SUMPRODUCT(F165:M165,$F$1010:$M$1010)</f>
        <v>114.498386753561</v>
      </c>
      <c r="Q165" s="174" t="n">
        <f aca="false">SUMPRODUCT(F165:M165,$F$1012:$M$1012)</f>
        <v>82.8140566831085</v>
      </c>
      <c r="R165" s="180" t="n">
        <v>0.143206391781589</v>
      </c>
      <c r="S165" s="176" t="n">
        <f aca="false">1-EXP(-(1/0.25)*(P165/ABS($P$1010)))</f>
        <v>0.907981076495533</v>
      </c>
      <c r="T165" s="177" t="n">
        <f aca="false">SUMPRODUCT(B165:G165,$B$1010:$G$1010)</f>
        <v>-690</v>
      </c>
    </row>
    <row r="166" customFormat="false" ht="12.75" hidden="false" customHeight="false" outlineLevel="0" collapsed="false">
      <c r="A166" s="170"/>
      <c r="B166" s="178"/>
      <c r="C166" s="178"/>
      <c r="D166" s="178"/>
      <c r="E166" s="178"/>
      <c r="F166" s="179"/>
      <c r="G166" s="179" t="n">
        <v>-690</v>
      </c>
      <c r="H166" s="179" t="n">
        <v>209.377245259384</v>
      </c>
      <c r="I166" s="179" t="n">
        <v>381.911633921916</v>
      </c>
      <c r="J166" s="179" t="n">
        <v>536.249740508225</v>
      </c>
      <c r="K166" s="179" t="n">
        <v>0</v>
      </c>
      <c r="L166" s="179" t="n">
        <v>0</v>
      </c>
      <c r="M166" s="179" t="n">
        <v>0</v>
      </c>
      <c r="N166" s="0"/>
      <c r="O166" s="179" t="n">
        <v>225.867379959363</v>
      </c>
      <c r="P166" s="173" t="n">
        <f aca="false">SUMPRODUCT(F166:M166,$F$1010:$M$1010)</f>
        <v>301.883805163756</v>
      </c>
      <c r="Q166" s="174" t="n">
        <f aca="false">SUMPRODUCT(F166:M166,$F$1012:$M$1012)</f>
        <v>265.088132937764</v>
      </c>
      <c r="R166" s="180" t="n">
        <v>0.143542889111696</v>
      </c>
      <c r="S166" s="176" t="n">
        <f aca="false">1-EXP(-(1/0.25)*(P166/ABS($P$1010)))</f>
        <v>0.998145689782111</v>
      </c>
      <c r="T166" s="177" t="n">
        <f aca="false">SUMPRODUCT(B166:G166,$B$1010:$G$1010)</f>
        <v>-690</v>
      </c>
    </row>
    <row r="167" customFormat="false" ht="12.75" hidden="false" customHeight="false" outlineLevel="0" collapsed="false">
      <c r="A167" s="170"/>
      <c r="B167" s="178"/>
      <c r="C167" s="178"/>
      <c r="D167" s="178"/>
      <c r="E167" s="178"/>
      <c r="F167" s="179"/>
      <c r="G167" s="179" t="n">
        <v>-690</v>
      </c>
      <c r="H167" s="179" t="n">
        <v>176.661531786884</v>
      </c>
      <c r="I167" s="179" t="n">
        <v>294.372034464914</v>
      </c>
      <c r="J167" s="179" t="n">
        <v>572.463159642611</v>
      </c>
      <c r="K167" s="179" t="n">
        <v>0</v>
      </c>
      <c r="L167" s="179" t="n">
        <v>0</v>
      </c>
      <c r="M167" s="179" t="n">
        <v>0</v>
      </c>
      <c r="N167" s="0"/>
      <c r="O167" s="179" t="n">
        <v>155.816248379533</v>
      </c>
      <c r="P167" s="173" t="n">
        <f aca="false">SUMPRODUCT(F167:M167,$F$1010:$M$1010)</f>
        <v>223.469730834851</v>
      </c>
      <c r="Q167" s="174" t="n">
        <f aca="false">SUMPRODUCT(F167:M167,$F$1012:$M$1012)</f>
        <v>188.261914216368</v>
      </c>
      <c r="R167" s="180" t="n">
        <v>0.143574337493867</v>
      </c>
      <c r="S167" s="176" t="n">
        <f aca="false">1-EXP(-(1/0.25)*(P167/ABS($P$1010)))</f>
        <v>0.990498989311244</v>
      </c>
      <c r="T167" s="177" t="n">
        <f aca="false">SUMPRODUCT(B167:G167,$B$1010:$G$1010)</f>
        <v>-690</v>
      </c>
    </row>
    <row r="168" customFormat="false" ht="12.75" hidden="false" customHeight="false" outlineLevel="0" collapsed="false">
      <c r="A168" s="170"/>
      <c r="B168" s="178"/>
      <c r="C168" s="178"/>
      <c r="D168" s="178"/>
      <c r="E168" s="178"/>
      <c r="F168" s="179"/>
      <c r="G168" s="179" t="n">
        <v>-690</v>
      </c>
      <c r="H168" s="179" t="n">
        <v>214.766426622682</v>
      </c>
      <c r="I168" s="179" t="n">
        <v>352.862266499246</v>
      </c>
      <c r="J168" s="179" t="n">
        <v>593.826284521973</v>
      </c>
      <c r="K168" s="179" t="n">
        <v>0</v>
      </c>
      <c r="L168" s="179" t="n">
        <v>0</v>
      </c>
      <c r="M168" s="179" t="n">
        <v>0</v>
      </c>
      <c r="N168" s="0"/>
      <c r="O168" s="179" t="n">
        <v>249.149546559283</v>
      </c>
      <c r="P168" s="173" t="n">
        <f aca="false">SUMPRODUCT(F168:M168,$F$1010:$M$1010)</f>
        <v>329.71099047049</v>
      </c>
      <c r="Q168" s="174" t="n">
        <f aca="false">SUMPRODUCT(F168:M168,$F$1012:$M$1012)</f>
        <v>291.295900269364</v>
      </c>
      <c r="R168" s="180" t="n">
        <v>0.14359884345226</v>
      </c>
      <c r="S168" s="176" t="n">
        <f aca="false">1-EXP(-(1/0.25)*(P168/ABS($P$1010)))</f>
        <v>0.998961592917023</v>
      </c>
      <c r="T168" s="177" t="n">
        <f aca="false">SUMPRODUCT(B168:G168,$B$1010:$G$1010)</f>
        <v>-690</v>
      </c>
    </row>
    <row r="169" customFormat="false" ht="12.75" hidden="false" customHeight="false" outlineLevel="0" collapsed="false">
      <c r="A169" s="170"/>
      <c r="B169" s="178"/>
      <c r="C169" s="178"/>
      <c r="D169" s="178"/>
      <c r="E169" s="178"/>
      <c r="F169" s="179"/>
      <c r="G169" s="179" t="n">
        <v>-690</v>
      </c>
      <c r="H169" s="179" t="n">
        <v>220.355421677062</v>
      </c>
      <c r="I169" s="179" t="n">
        <v>293.396100507504</v>
      </c>
      <c r="J169" s="179" t="n">
        <v>510.564936906488</v>
      </c>
      <c r="K169" s="179" t="n">
        <v>0</v>
      </c>
      <c r="L169" s="179" t="n">
        <v>0</v>
      </c>
      <c r="M169" s="179" t="n">
        <v>0</v>
      </c>
      <c r="N169" s="0"/>
      <c r="O169" s="179" t="n">
        <v>147.602090202335</v>
      </c>
      <c r="P169" s="173" t="n">
        <f aca="false">SUMPRODUCT(F169:M169,$F$1010:$M$1010)</f>
        <v>211.516965362883</v>
      </c>
      <c r="Q169" s="174" t="n">
        <f aca="false">SUMPRODUCT(F169:M169,$F$1012:$M$1012)</f>
        <v>178.222310583451</v>
      </c>
      <c r="R169" s="180" t="n">
        <v>0.143606073907112</v>
      </c>
      <c r="S169" s="176" t="n">
        <f aca="false">1-EXP(-(1/0.25)*(P169/ABS($P$1010)))</f>
        <v>0.987811978972938</v>
      </c>
      <c r="T169" s="177" t="n">
        <f aca="false">SUMPRODUCT(B169:G169,$B$1010:$G$1010)</f>
        <v>-690</v>
      </c>
    </row>
    <row r="170" customFormat="false" ht="12.75" hidden="false" customHeight="false" outlineLevel="0" collapsed="false">
      <c r="A170" s="170"/>
      <c r="B170" s="178"/>
      <c r="C170" s="178"/>
      <c r="D170" s="178"/>
      <c r="E170" s="178"/>
      <c r="F170" s="179"/>
      <c r="G170" s="179" t="n">
        <v>-690</v>
      </c>
      <c r="H170" s="179" t="n">
        <v>117.394503677774</v>
      </c>
      <c r="I170" s="179" t="n">
        <v>307.297176320039</v>
      </c>
      <c r="J170" s="179" t="n">
        <v>557.563817741041</v>
      </c>
      <c r="K170" s="179" t="n">
        <v>0</v>
      </c>
      <c r="L170" s="179" t="n">
        <v>0</v>
      </c>
      <c r="M170" s="179" t="n">
        <v>0</v>
      </c>
      <c r="N170" s="0"/>
      <c r="O170" s="179" t="n">
        <v>104.944063361505</v>
      </c>
      <c r="P170" s="173" t="n">
        <f aca="false">SUMPRODUCT(F170:M170,$F$1010:$M$1010)</f>
        <v>166.468776777183</v>
      </c>
      <c r="Q170" s="174" t="n">
        <f aca="false">SUMPRODUCT(F170:M170,$F$1012:$M$1012)</f>
        <v>132.428587713571</v>
      </c>
      <c r="R170" s="180" t="n">
        <v>0.143618484276821</v>
      </c>
      <c r="S170" s="176" t="n">
        <f aca="false">1-EXP(-(1/0.25)*(P170/ABS($P$1010)))</f>
        <v>0.968840903480771</v>
      </c>
      <c r="T170" s="177" t="n">
        <f aca="false">SUMPRODUCT(B170:G170,$B$1010:$G$1010)</f>
        <v>-690</v>
      </c>
    </row>
    <row r="171" customFormat="false" ht="12.75" hidden="false" customHeight="false" outlineLevel="0" collapsed="false">
      <c r="A171" s="170"/>
      <c r="B171" s="178"/>
      <c r="C171" s="178"/>
      <c r="D171" s="178"/>
      <c r="E171" s="178"/>
      <c r="F171" s="179"/>
      <c r="G171" s="179" t="n">
        <v>-690</v>
      </c>
      <c r="H171" s="179" t="n">
        <v>160.200540062452</v>
      </c>
      <c r="I171" s="179" t="n">
        <v>309.910362515368</v>
      </c>
      <c r="J171" s="179" t="n">
        <v>578.604136927246</v>
      </c>
      <c r="K171" s="179" t="n">
        <v>0</v>
      </c>
      <c r="L171" s="179" t="n">
        <v>0</v>
      </c>
      <c r="M171" s="179" t="n">
        <v>0</v>
      </c>
      <c r="N171" s="0"/>
      <c r="O171" s="179" t="n">
        <v>158.405492576064</v>
      </c>
      <c r="P171" s="173" t="n">
        <f aca="false">SUMPRODUCT(F171:M171,$F$1010:$M$1010)</f>
        <v>226.993862292754</v>
      </c>
      <c r="Q171" s="174" t="n">
        <f aca="false">SUMPRODUCT(F171:M171,$F$1012:$M$1012)</f>
        <v>191.331690554236</v>
      </c>
      <c r="R171" s="180" t="n">
        <v>0.1437475197825</v>
      </c>
      <c r="S171" s="176" t="n">
        <f aca="false">1-EXP(-(1/0.25)*(P171/ABS($P$1010)))</f>
        <v>0.991171658757558</v>
      </c>
      <c r="T171" s="177" t="n">
        <f aca="false">SUMPRODUCT(B171:G171,$B$1010:$G$1010)</f>
        <v>-690</v>
      </c>
    </row>
    <row r="172" customFormat="false" ht="12.75" hidden="false" customHeight="false" outlineLevel="0" collapsed="false">
      <c r="A172" s="170"/>
      <c r="B172" s="178"/>
      <c r="C172" s="178"/>
      <c r="D172" s="178"/>
      <c r="E172" s="178"/>
      <c r="F172" s="179"/>
      <c r="G172" s="179" t="n">
        <v>-690</v>
      </c>
      <c r="H172" s="179" t="n">
        <v>191.14927163714</v>
      </c>
      <c r="I172" s="179" t="n">
        <v>363.920302654045</v>
      </c>
      <c r="J172" s="179" t="n">
        <v>480.827927811437</v>
      </c>
      <c r="K172" s="179" t="n">
        <v>0</v>
      </c>
      <c r="L172" s="179" t="n">
        <v>0</v>
      </c>
      <c r="M172" s="179" t="n">
        <v>0</v>
      </c>
      <c r="N172" s="0"/>
      <c r="O172" s="179" t="n">
        <v>156.52148744111</v>
      </c>
      <c r="P172" s="173" t="n">
        <f aca="false">SUMPRODUCT(F172:M172,$F$1010:$M$1010)</f>
        <v>221.766461133516</v>
      </c>
      <c r="Q172" s="174" t="n">
        <f aca="false">SUMPRODUCT(F172:M172,$F$1012:$M$1012)</f>
        <v>188.087543267842</v>
      </c>
      <c r="R172" s="180" t="n">
        <v>0.143770067447406</v>
      </c>
      <c r="S172" s="176" t="n">
        <f aca="false">1-EXP(-(1/0.25)*(P172/ABS($P$1010)))</f>
        <v>0.990155739554941</v>
      </c>
      <c r="T172" s="177" t="n">
        <f aca="false">SUMPRODUCT(B172:G172,$B$1010:$G$1010)</f>
        <v>-690</v>
      </c>
    </row>
    <row r="173" customFormat="false" ht="12.75" hidden="false" customHeight="false" outlineLevel="0" collapsed="false">
      <c r="A173" s="170"/>
      <c r="B173" s="178"/>
      <c r="C173" s="178"/>
      <c r="D173" s="178"/>
      <c r="E173" s="178"/>
      <c r="F173" s="179"/>
      <c r="G173" s="179" t="n">
        <v>-690</v>
      </c>
      <c r="H173" s="179" t="n">
        <v>152.654670738292</v>
      </c>
      <c r="I173" s="179" t="n">
        <v>293.777312563695</v>
      </c>
      <c r="J173" s="179" t="n">
        <v>511.336450617644</v>
      </c>
      <c r="K173" s="179" t="n">
        <v>0</v>
      </c>
      <c r="L173" s="179" t="n">
        <v>0</v>
      </c>
      <c r="M173" s="179" t="n">
        <v>0</v>
      </c>
      <c r="N173" s="0"/>
      <c r="O173" s="179" t="n">
        <v>91.0514770700337</v>
      </c>
      <c r="P173" s="173" t="n">
        <f aca="false">SUMPRODUCT(F173:M173,$F$1010:$M$1010)</f>
        <v>148.604661589601</v>
      </c>
      <c r="Q173" s="174" t="n">
        <f aca="false">SUMPRODUCT(F173:M173,$F$1012:$M$1012)</f>
        <v>116.328754757685</v>
      </c>
      <c r="R173" s="180" t="n">
        <v>0.14392780305652</v>
      </c>
      <c r="S173" s="176" t="n">
        <f aca="false">1-EXP(-(1/0.25)*(P173/ABS($P$1010)))</f>
        <v>0.954789278317065</v>
      </c>
      <c r="T173" s="177" t="n">
        <f aca="false">SUMPRODUCT(B173:G173,$B$1010:$G$1010)</f>
        <v>-690</v>
      </c>
    </row>
    <row r="174" customFormat="false" ht="12.75" hidden="false" customHeight="false" outlineLevel="0" collapsed="false">
      <c r="A174" s="170"/>
      <c r="B174" s="178"/>
      <c r="C174" s="178"/>
      <c r="D174" s="178"/>
      <c r="E174" s="178"/>
      <c r="F174" s="179"/>
      <c r="G174" s="179" t="n">
        <v>-690</v>
      </c>
      <c r="H174" s="179" t="n">
        <v>190.750534264134</v>
      </c>
      <c r="I174" s="179" t="n">
        <v>347.930390118368</v>
      </c>
      <c r="J174" s="179" t="n">
        <v>493.132081025484</v>
      </c>
      <c r="K174" s="179" t="n">
        <v>0</v>
      </c>
      <c r="L174" s="179" t="n">
        <v>0</v>
      </c>
      <c r="M174" s="179" t="n">
        <v>0</v>
      </c>
      <c r="N174" s="0"/>
      <c r="O174" s="179" t="n">
        <v>152.545023909099</v>
      </c>
      <c r="P174" s="173" t="n">
        <f aca="false">SUMPRODUCT(F174:M174,$F$1010:$M$1010)</f>
        <v>217.5173514121</v>
      </c>
      <c r="Q174" s="174" t="n">
        <f aca="false">SUMPRODUCT(F174:M174,$F$1012:$M$1012)</f>
        <v>183.804774369954</v>
      </c>
      <c r="R174" s="180" t="n">
        <v>0.144366098056702</v>
      </c>
      <c r="S174" s="176" t="n">
        <f aca="false">1-EXP(-(1/0.25)*(P174/ABS($P$1010)))</f>
        <v>0.989244408751183</v>
      </c>
      <c r="T174" s="177" t="n">
        <f aca="false">SUMPRODUCT(B174:G174,$B$1010:$G$1010)</f>
        <v>-690</v>
      </c>
    </row>
    <row r="175" customFormat="false" ht="12.75" hidden="false" customHeight="false" outlineLevel="0" collapsed="false">
      <c r="A175" s="170"/>
      <c r="B175" s="178"/>
      <c r="C175" s="178"/>
      <c r="D175" s="178"/>
      <c r="E175" s="178"/>
      <c r="F175" s="179"/>
      <c r="G175" s="179" t="n">
        <v>-690</v>
      </c>
      <c r="H175" s="179" t="n">
        <v>143.562225059433</v>
      </c>
      <c r="I175" s="179" t="n">
        <v>258.410765635242</v>
      </c>
      <c r="J175" s="179" t="n">
        <v>534.345629603868</v>
      </c>
      <c r="K175" s="179" t="n">
        <v>0</v>
      </c>
      <c r="L175" s="179" t="n">
        <v>0</v>
      </c>
      <c r="M175" s="179" t="n">
        <v>0</v>
      </c>
      <c r="N175" s="0"/>
      <c r="O175" s="179" t="n">
        <v>72.2714943572636</v>
      </c>
      <c r="P175" s="173" t="n">
        <f aca="false">SUMPRODUCT(F175:M175,$F$1010:$M$1010)</f>
        <v>127.901455809489</v>
      </c>
      <c r="Q175" s="174" t="n">
        <f aca="false">SUMPRODUCT(F175:M175,$F$1012:$M$1012)</f>
        <v>95.8544854071506</v>
      </c>
      <c r="R175" s="180" t="n">
        <v>0.144370953361476</v>
      </c>
      <c r="S175" s="176" t="n">
        <f aca="false">1-EXP(-(1/0.25)*(P175/ABS($P$1010)))</f>
        <v>0.930403143896363</v>
      </c>
      <c r="T175" s="177" t="n">
        <f aca="false">SUMPRODUCT(B175:G175,$B$1010:$G$1010)</f>
        <v>-690</v>
      </c>
    </row>
    <row r="176" customFormat="false" ht="12.75" hidden="false" customHeight="false" outlineLevel="0" collapsed="false">
      <c r="A176" s="170"/>
      <c r="B176" s="178"/>
      <c r="C176" s="178"/>
      <c r="D176" s="178"/>
      <c r="E176" s="178"/>
      <c r="F176" s="179"/>
      <c r="G176" s="179" t="n">
        <v>-690</v>
      </c>
      <c r="H176" s="179" t="n">
        <v>170.565469619369</v>
      </c>
      <c r="I176" s="179" t="n">
        <v>384.908560280996</v>
      </c>
      <c r="J176" s="179" t="n">
        <v>505.725871733189</v>
      </c>
      <c r="K176" s="179" t="n">
        <v>0</v>
      </c>
      <c r="L176" s="179" t="n">
        <v>0</v>
      </c>
      <c r="M176" s="179" t="n">
        <v>0</v>
      </c>
      <c r="N176" s="0"/>
      <c r="O176" s="179" t="n">
        <v>173.35481600968</v>
      </c>
      <c r="P176" s="173" t="n">
        <f aca="false">SUMPRODUCT(F176:M176,$F$1010:$M$1010)</f>
        <v>242.120209505358</v>
      </c>
      <c r="Q176" s="174" t="n">
        <f aca="false">SUMPRODUCT(F176:M176,$F$1012:$M$1012)</f>
        <v>207.112369114184</v>
      </c>
      <c r="R176" s="180" t="n">
        <v>0.144495537477653</v>
      </c>
      <c r="S176" s="176" t="n">
        <f aca="false">1-EXP(-(1/0.25)*(P176/ABS($P$1010)))</f>
        <v>0.993558348351534</v>
      </c>
      <c r="T176" s="177" t="n">
        <f aca="false">SUMPRODUCT(B176:G176,$B$1010:$G$1010)</f>
        <v>-690</v>
      </c>
    </row>
    <row r="177" customFormat="false" ht="12.75" hidden="false" customHeight="false" outlineLevel="0" collapsed="false">
      <c r="A177" s="170"/>
      <c r="B177" s="178"/>
      <c r="C177" s="178"/>
      <c r="D177" s="178"/>
      <c r="E177" s="178"/>
      <c r="F177" s="179"/>
      <c r="G177" s="179" t="n">
        <v>-690</v>
      </c>
      <c r="H177" s="179" t="n">
        <v>150.945834101114</v>
      </c>
      <c r="I177" s="179" t="n">
        <v>276.633156044251</v>
      </c>
      <c r="J177" s="179" t="n">
        <v>533.463156794941</v>
      </c>
      <c r="K177" s="179" t="n">
        <v>0</v>
      </c>
      <c r="L177" s="179" t="n">
        <v>0</v>
      </c>
      <c r="M177" s="179" t="n">
        <v>0</v>
      </c>
      <c r="N177" s="0"/>
      <c r="O177" s="179" t="n">
        <v>92.1246503357813</v>
      </c>
      <c r="P177" s="173" t="n">
        <f aca="false">SUMPRODUCT(F177:M177,$F$1010:$M$1010)</f>
        <v>150.392006162853</v>
      </c>
      <c r="Q177" s="174" t="n">
        <f aca="false">SUMPRODUCT(F177:M177,$F$1012:$M$1012)</f>
        <v>117.729180962873</v>
      </c>
      <c r="R177" s="180" t="n">
        <v>0.144722859179794</v>
      </c>
      <c r="S177" s="176" t="n">
        <f aca="false">1-EXP(-(1/0.25)*(P177/ABS($P$1010)))</f>
        <v>0.956442059447871</v>
      </c>
      <c r="T177" s="177" t="n">
        <f aca="false">SUMPRODUCT(B177:G177,$B$1010:$G$1010)</f>
        <v>-690</v>
      </c>
    </row>
    <row r="178" customFormat="false" ht="12.75" hidden="false" customHeight="false" outlineLevel="0" collapsed="false">
      <c r="A178" s="170"/>
      <c r="B178" s="178"/>
      <c r="C178" s="178"/>
      <c r="D178" s="178"/>
      <c r="E178" s="178"/>
      <c r="F178" s="179"/>
      <c r="G178" s="179" t="n">
        <v>-690</v>
      </c>
      <c r="H178" s="179" t="n">
        <v>112.939475531334</v>
      </c>
      <c r="I178" s="179" t="n">
        <v>358.280324413026</v>
      </c>
      <c r="J178" s="179" t="n">
        <v>529.474974921546</v>
      </c>
      <c r="K178" s="179" t="n">
        <v>0</v>
      </c>
      <c r="L178" s="179" t="n">
        <v>0</v>
      </c>
      <c r="M178" s="179" t="n">
        <v>0</v>
      </c>
      <c r="N178" s="0"/>
      <c r="O178" s="179" t="n">
        <v>120.778003456869</v>
      </c>
      <c r="P178" s="173" t="n">
        <f aca="false">SUMPRODUCT(F178:M178,$F$1010:$M$1010)</f>
        <v>184.030796398672</v>
      </c>
      <c r="Q178" s="174" t="n">
        <f aca="false">SUMPRODUCT(F178:M178,$F$1012:$M$1012)</f>
        <v>149.725155518625</v>
      </c>
      <c r="R178" s="180" t="n">
        <v>0.14530889869993</v>
      </c>
      <c r="S178" s="176" t="n">
        <f aca="false">1-EXP(-(1/0.25)*(P178/ABS($P$1010)))</f>
        <v>0.978389639722232</v>
      </c>
      <c r="T178" s="177" t="n">
        <f aca="false">SUMPRODUCT(B178:G178,$B$1010:$G$1010)</f>
        <v>-690</v>
      </c>
    </row>
    <row r="179" customFormat="false" ht="12.75" hidden="false" customHeight="false" outlineLevel="0" collapsed="false">
      <c r="A179" s="170"/>
      <c r="B179" s="178"/>
      <c r="C179" s="178"/>
      <c r="D179" s="178"/>
      <c r="E179" s="178"/>
      <c r="F179" s="179"/>
      <c r="G179" s="179" t="n">
        <v>-690</v>
      </c>
      <c r="H179" s="179" t="n">
        <v>215.054240956316</v>
      </c>
      <c r="I179" s="179" t="n">
        <v>256.018616466216</v>
      </c>
      <c r="J179" s="179" t="n">
        <v>551.665303499882</v>
      </c>
      <c r="K179" s="179" t="n">
        <v>0</v>
      </c>
      <c r="L179" s="179" t="n">
        <v>0</v>
      </c>
      <c r="M179" s="179" t="n">
        <v>0</v>
      </c>
      <c r="N179" s="0"/>
      <c r="O179" s="179" t="n">
        <v>143.472776071435</v>
      </c>
      <c r="P179" s="173" t="n">
        <f aca="false">SUMPRODUCT(F179:M179,$F$1010:$M$1010)</f>
        <v>207.890662568035</v>
      </c>
      <c r="Q179" s="174" t="n">
        <f aca="false">SUMPRODUCT(F179:M179,$F$1012:$M$1012)</f>
        <v>174.073601722902</v>
      </c>
      <c r="R179" s="180" t="n">
        <v>0.145368042282147</v>
      </c>
      <c r="S179" s="176" t="n">
        <f aca="false">1-EXP(-(1/0.25)*(P179/ABS($P$1010)))</f>
        <v>0.986855367082138</v>
      </c>
      <c r="T179" s="177" t="n">
        <f aca="false">SUMPRODUCT(B179:G179,$B$1010:$G$1010)</f>
        <v>-690</v>
      </c>
    </row>
    <row r="180" customFormat="false" ht="12.75" hidden="false" customHeight="false" outlineLevel="0" collapsed="false">
      <c r="A180" s="170"/>
      <c r="B180" s="178"/>
      <c r="C180" s="178"/>
      <c r="D180" s="178"/>
      <c r="E180" s="178"/>
      <c r="F180" s="179"/>
      <c r="G180" s="179" t="n">
        <v>-690</v>
      </c>
      <c r="H180" s="179" t="n">
        <v>155.180003406313</v>
      </c>
      <c r="I180" s="179" t="n">
        <v>329.800568152116</v>
      </c>
      <c r="J180" s="179" t="n">
        <v>535.418530629029</v>
      </c>
      <c r="K180" s="179" t="n">
        <v>0</v>
      </c>
      <c r="L180" s="179" t="n">
        <v>0</v>
      </c>
      <c r="M180" s="179" t="n">
        <v>0</v>
      </c>
      <c r="N180" s="0"/>
      <c r="O180" s="179" t="n">
        <v>138.63084147626</v>
      </c>
      <c r="P180" s="173" t="n">
        <f aca="false">SUMPRODUCT(F180:M180,$F$1010:$M$1010)</f>
        <v>203.503720548903</v>
      </c>
      <c r="Q180" s="174" t="n">
        <f aca="false">SUMPRODUCT(F180:M180,$F$1012:$M$1012)</f>
        <v>169.127460178595</v>
      </c>
      <c r="R180" s="180" t="n">
        <v>0.145491395971364</v>
      </c>
      <c r="S180" s="176" t="n">
        <f aca="false">1-EXP(-(1/0.25)*(P180/ABS($P$1010)))</f>
        <v>0.98559719989377</v>
      </c>
      <c r="T180" s="177" t="n">
        <f aca="false">SUMPRODUCT(B180:G180,$B$1010:$G$1010)</f>
        <v>-690</v>
      </c>
    </row>
    <row r="181" customFormat="false" ht="12.75" hidden="false" customHeight="false" outlineLevel="0" collapsed="false">
      <c r="A181" s="170"/>
      <c r="B181" s="178"/>
      <c r="C181" s="178"/>
      <c r="D181" s="178"/>
      <c r="E181" s="178"/>
      <c r="F181" s="179"/>
      <c r="G181" s="179" t="n">
        <v>-690</v>
      </c>
      <c r="H181" s="179" t="n">
        <v>160.374483513082</v>
      </c>
      <c r="I181" s="179" t="n">
        <v>288.592223548304</v>
      </c>
      <c r="J181" s="179" t="n">
        <v>448.872366933092</v>
      </c>
      <c r="K181" s="179" t="n">
        <v>0</v>
      </c>
      <c r="L181" s="179" t="n">
        <v>0</v>
      </c>
      <c r="M181" s="179" t="n">
        <v>0</v>
      </c>
      <c r="N181" s="0"/>
      <c r="O181" s="179" t="n">
        <v>48.6421043376426</v>
      </c>
      <c r="P181" s="173" t="n">
        <f aca="false">SUMPRODUCT(F181:M181,$F$1010:$M$1010)</f>
        <v>98.4590492233888</v>
      </c>
      <c r="Q181" s="174" t="n">
        <f aca="false">SUMPRODUCT(F181:M181,$F$1012:$M$1012)</f>
        <v>68.8080779937841</v>
      </c>
      <c r="R181" s="180" t="n">
        <v>0.145614763486444</v>
      </c>
      <c r="S181" s="176" t="n">
        <f aca="false">1-EXP(-(1/0.25)*(P181/ABS($P$1010)))</f>
        <v>0.871465151835755</v>
      </c>
      <c r="T181" s="177" t="n">
        <f aca="false">SUMPRODUCT(B181:G181,$B$1010:$G$1010)</f>
        <v>-690</v>
      </c>
    </row>
    <row r="182" customFormat="false" ht="12.75" hidden="false" customHeight="false" outlineLevel="0" collapsed="false">
      <c r="A182" s="170"/>
      <c r="B182" s="178"/>
      <c r="C182" s="178"/>
      <c r="D182" s="178"/>
      <c r="E182" s="178"/>
      <c r="F182" s="179"/>
      <c r="G182" s="179" t="n">
        <v>-690</v>
      </c>
      <c r="H182" s="179" t="n">
        <v>169.263396002723</v>
      </c>
      <c r="I182" s="179" t="n">
        <v>361.8698932748</v>
      </c>
      <c r="J182" s="179" t="n">
        <v>512.799312557466</v>
      </c>
      <c r="K182" s="179" t="n">
        <v>0</v>
      </c>
      <c r="L182" s="179" t="n">
        <v>0</v>
      </c>
      <c r="M182" s="179" t="n">
        <v>0</v>
      </c>
      <c r="N182" s="0"/>
      <c r="O182" s="179" t="n">
        <v>159.348659887055</v>
      </c>
      <c r="P182" s="173" t="n">
        <f aca="false">SUMPRODUCT(F182:M182,$F$1010:$M$1010)</f>
        <v>226.304291587676</v>
      </c>
      <c r="Q182" s="174" t="n">
        <f aca="false">SUMPRODUCT(F182:M182,$F$1012:$M$1012)</f>
        <v>191.701719371462</v>
      </c>
      <c r="R182" s="180" t="n">
        <v>0.145671589490676</v>
      </c>
      <c r="S182" s="176" t="n">
        <f aca="false">1-EXP(-(1/0.25)*(P182/ABS($P$1010)))</f>
        <v>0.991043894531767</v>
      </c>
      <c r="T182" s="177" t="n">
        <f aca="false">SUMPRODUCT(B182:G182,$B$1010:$G$1010)</f>
        <v>-690</v>
      </c>
    </row>
    <row r="183" customFormat="false" ht="12.75" hidden="false" customHeight="false" outlineLevel="0" collapsed="false">
      <c r="A183" s="170"/>
      <c r="B183" s="178"/>
      <c r="C183" s="178"/>
      <c r="D183" s="178"/>
      <c r="E183" s="178"/>
      <c r="F183" s="179"/>
      <c r="G183" s="179" t="n">
        <v>-690</v>
      </c>
      <c r="H183" s="179" t="n">
        <v>189.329528914787</v>
      </c>
      <c r="I183" s="179" t="n">
        <v>395.439936154348</v>
      </c>
      <c r="J183" s="179" t="n">
        <v>505.595861726911</v>
      </c>
      <c r="K183" s="179" t="n">
        <v>0</v>
      </c>
      <c r="L183" s="179" t="n">
        <v>0</v>
      </c>
      <c r="M183" s="179" t="n">
        <v>0</v>
      </c>
      <c r="N183" s="0"/>
      <c r="O183" s="179" t="n">
        <v>197.393581966143</v>
      </c>
      <c r="P183" s="173" t="n">
        <f aca="false">SUMPRODUCT(F183:M183,$F$1010:$M$1010)</f>
        <v>269.123520882361</v>
      </c>
      <c r="Q183" s="174" t="n">
        <f aca="false">SUMPRODUCT(F183:M183,$F$1012:$M$1012)</f>
        <v>233.516571155074</v>
      </c>
      <c r="R183" s="180" t="n">
        <v>0.145696363417777</v>
      </c>
      <c r="S183" s="176" t="n">
        <f aca="false">1-EXP(-(1/0.25)*(P183/ABS($P$1010)))</f>
        <v>0.996330237868736</v>
      </c>
      <c r="T183" s="177" t="n">
        <f aca="false">SUMPRODUCT(B183:G183,$B$1010:$G$1010)</f>
        <v>-690</v>
      </c>
    </row>
    <row r="184" customFormat="false" ht="12.75" hidden="false" customHeight="false" outlineLevel="0" collapsed="false">
      <c r="A184" s="170"/>
      <c r="B184" s="178"/>
      <c r="C184" s="178"/>
      <c r="D184" s="178"/>
      <c r="E184" s="178"/>
      <c r="F184" s="179"/>
      <c r="G184" s="179" t="n">
        <v>-690</v>
      </c>
      <c r="H184" s="179" t="n">
        <v>202.748277372821</v>
      </c>
      <c r="I184" s="179" t="n">
        <v>373.750846514666</v>
      </c>
      <c r="J184" s="179" t="n">
        <v>479.732793804984</v>
      </c>
      <c r="K184" s="179" t="n">
        <v>0</v>
      </c>
      <c r="L184" s="179" t="n">
        <v>0</v>
      </c>
      <c r="M184" s="179" t="n">
        <v>0</v>
      </c>
      <c r="N184" s="0"/>
      <c r="O184" s="179" t="n">
        <v>173.244044533861</v>
      </c>
      <c r="P184" s="173" t="n">
        <f aca="false">SUMPRODUCT(F184:M184,$F$1010:$M$1010)</f>
        <v>240.564968565033</v>
      </c>
      <c r="Q184" s="174" t="n">
        <f aca="false">SUMPRODUCT(F184:M184,$F$1012:$M$1012)</f>
        <v>206.460047267895</v>
      </c>
      <c r="R184" s="180" t="n">
        <v>0.145837772902578</v>
      </c>
      <c r="S184" s="176" t="n">
        <f aca="false">1-EXP(-(1/0.25)*(P184/ABS($P$1010)))</f>
        <v>0.993346181094224</v>
      </c>
      <c r="T184" s="177" t="n">
        <f aca="false">SUMPRODUCT(B184:G184,$B$1010:$G$1010)</f>
        <v>-690</v>
      </c>
    </row>
    <row r="185" customFormat="false" ht="12.75" hidden="false" customHeight="false" outlineLevel="0" collapsed="false">
      <c r="A185" s="170"/>
      <c r="B185" s="178"/>
      <c r="C185" s="178"/>
      <c r="D185" s="178"/>
      <c r="E185" s="178"/>
      <c r="F185" s="179"/>
      <c r="G185" s="179" t="n">
        <v>-690</v>
      </c>
      <c r="H185" s="179" t="n">
        <v>196.333087787207</v>
      </c>
      <c r="I185" s="179" t="n">
        <v>303.67014305096</v>
      </c>
      <c r="J185" s="179" t="n">
        <v>521.885772039276</v>
      </c>
      <c r="K185" s="179" t="n">
        <v>0</v>
      </c>
      <c r="L185" s="179" t="n">
        <v>0</v>
      </c>
      <c r="M185" s="179" t="n">
        <v>0</v>
      </c>
      <c r="N185" s="0"/>
      <c r="O185" s="179" t="n">
        <v>143.393963182251</v>
      </c>
      <c r="P185" s="173" t="n">
        <f aca="false">SUMPRODUCT(F185:M185,$F$1010:$M$1010)</f>
        <v>207.583127617626</v>
      </c>
      <c r="Q185" s="174" t="n">
        <f aca="false">SUMPRODUCT(F185:M185,$F$1012:$M$1012)</f>
        <v>173.892716450379</v>
      </c>
      <c r="R185" s="180" t="n">
        <v>0.146010537040684</v>
      </c>
      <c r="S185" s="176" t="n">
        <f aca="false">1-EXP(-(1/0.25)*(P185/ABS($P$1010)))</f>
        <v>0.986770865909486</v>
      </c>
      <c r="T185" s="177" t="n">
        <f aca="false">SUMPRODUCT(B185:G185,$B$1010:$G$1010)</f>
        <v>-690</v>
      </c>
    </row>
    <row r="186" customFormat="false" ht="12.75" hidden="false" customHeight="false" outlineLevel="0" collapsed="false">
      <c r="A186" s="170"/>
      <c r="B186" s="178"/>
      <c r="C186" s="178"/>
      <c r="D186" s="178"/>
      <c r="E186" s="178"/>
      <c r="F186" s="179"/>
      <c r="G186" s="179" t="n">
        <v>-690</v>
      </c>
      <c r="H186" s="179" t="n">
        <v>220.008055430631</v>
      </c>
      <c r="I186" s="179" t="n">
        <v>348.695527701967</v>
      </c>
      <c r="J186" s="179" t="n">
        <v>491.584473355812</v>
      </c>
      <c r="K186" s="179" t="n">
        <v>0</v>
      </c>
      <c r="L186" s="179" t="n">
        <v>0</v>
      </c>
      <c r="M186" s="179" t="n">
        <v>0</v>
      </c>
      <c r="N186" s="0"/>
      <c r="O186" s="179" t="n">
        <v>176.837003999443</v>
      </c>
      <c r="P186" s="173" t="n">
        <f aca="false">SUMPRODUCT(F186:M186,$F$1010:$M$1010)</f>
        <v>244.509181441885</v>
      </c>
      <c r="Q186" s="174" t="n">
        <f aca="false">SUMPRODUCT(F186:M186,$F$1012:$M$1012)</f>
        <v>210.379366561942</v>
      </c>
      <c r="R186" s="180" t="n">
        <v>0.146050784763213</v>
      </c>
      <c r="S186" s="176" t="n">
        <f aca="false">1-EXP(-(1/0.25)*(P186/ABS($P$1010)))</f>
        <v>0.993871151783602</v>
      </c>
      <c r="T186" s="177" t="n">
        <f aca="false">SUMPRODUCT(B186:G186,$B$1010:$G$1010)</f>
        <v>-690</v>
      </c>
    </row>
    <row r="187" customFormat="false" ht="12.75" hidden="false" customHeight="false" outlineLevel="0" collapsed="false">
      <c r="A187" s="170"/>
      <c r="B187" s="178"/>
      <c r="C187" s="178"/>
      <c r="D187" s="178"/>
      <c r="E187" s="178"/>
      <c r="F187" s="179"/>
      <c r="G187" s="179" t="n">
        <v>-690</v>
      </c>
      <c r="H187" s="179" t="n">
        <v>158.22067854143</v>
      </c>
      <c r="I187" s="179" t="n">
        <v>253.353368615491</v>
      </c>
      <c r="J187" s="179" t="n">
        <v>459.477389621001</v>
      </c>
      <c r="K187" s="179" t="n">
        <v>0</v>
      </c>
      <c r="L187" s="179" t="n">
        <v>0</v>
      </c>
      <c r="M187" s="179" t="n">
        <v>0</v>
      </c>
      <c r="N187" s="0"/>
      <c r="O187" s="179" t="n">
        <v>26.9274334269017</v>
      </c>
      <c r="P187" s="173" t="n">
        <f aca="false">SUMPRODUCT(F187:M187,$F$1010:$M$1010)</f>
        <v>73.9335953040763</v>
      </c>
      <c r="Q187" s="174" t="n">
        <f aca="false">SUMPRODUCT(F187:M187,$F$1012:$M$1012)</f>
        <v>44.9139397647098</v>
      </c>
      <c r="R187" s="180" t="n">
        <v>0.14629908267713</v>
      </c>
      <c r="S187" s="176" t="n">
        <f aca="false">1-EXP(-(1/0.25)*(P187/ABS($P$1010)))</f>
        <v>0.78573191210291</v>
      </c>
      <c r="T187" s="177" t="n">
        <f aca="false">SUMPRODUCT(B187:G187,$B$1010:$G$1010)</f>
        <v>-690</v>
      </c>
    </row>
    <row r="188" customFormat="false" ht="12.75" hidden="false" customHeight="false" outlineLevel="0" collapsed="false">
      <c r="A188" s="170"/>
      <c r="B188" s="178"/>
      <c r="C188" s="178"/>
      <c r="D188" s="178"/>
      <c r="E188" s="178"/>
      <c r="F188" s="179"/>
      <c r="G188" s="179" t="n">
        <v>-690</v>
      </c>
      <c r="H188" s="179" t="n">
        <v>142.288064653245</v>
      </c>
      <c r="I188" s="179" t="n">
        <v>394.414372566101</v>
      </c>
      <c r="J188" s="179" t="n">
        <v>560.054227725759</v>
      </c>
      <c r="K188" s="179" t="n">
        <v>0</v>
      </c>
      <c r="L188" s="179" t="n">
        <v>0</v>
      </c>
      <c r="M188" s="179" t="n">
        <v>0</v>
      </c>
      <c r="N188" s="0"/>
      <c r="O188" s="179" t="n">
        <v>195.85803247198</v>
      </c>
      <c r="P188" s="173" t="n">
        <f aca="false">SUMPRODUCT(F188:M188,$F$1010:$M$1010)</f>
        <v>269.84042313767</v>
      </c>
      <c r="Q188" s="174" t="n">
        <f aca="false">SUMPRODUCT(F188:M188,$F$1012:$M$1012)</f>
        <v>232.740651674701</v>
      </c>
      <c r="R188" s="180" t="n">
        <v>0.146358084084146</v>
      </c>
      <c r="S188" s="176" t="n">
        <f aca="false">1-EXP(-(1/0.25)*(P188/ABS($P$1010)))</f>
        <v>0.996384648750486</v>
      </c>
      <c r="T188" s="177" t="n">
        <f aca="false">SUMPRODUCT(B188:G188,$B$1010:$G$1010)</f>
        <v>-690</v>
      </c>
    </row>
    <row r="189" customFormat="false" ht="12.75" hidden="false" customHeight="false" outlineLevel="0" collapsed="false">
      <c r="A189" s="170"/>
      <c r="B189" s="178"/>
      <c r="C189" s="178"/>
      <c r="D189" s="178"/>
      <c r="E189" s="178"/>
      <c r="F189" s="179"/>
      <c r="G189" s="179" t="n">
        <v>-690</v>
      </c>
      <c r="H189" s="179" t="n">
        <v>146.295418610431</v>
      </c>
      <c r="I189" s="179" t="n">
        <v>322.809892566757</v>
      </c>
      <c r="J189" s="179" t="n">
        <v>475.118017564478</v>
      </c>
      <c r="K189" s="179" t="n">
        <v>0</v>
      </c>
      <c r="L189" s="179" t="n">
        <v>0</v>
      </c>
      <c r="M189" s="179" t="n">
        <v>0</v>
      </c>
      <c r="N189" s="0"/>
      <c r="O189" s="179" t="n">
        <v>82.2884666986965</v>
      </c>
      <c r="P189" s="173" t="n">
        <f aca="false">SUMPRODUCT(F189:M189,$F$1010:$M$1010)</f>
        <v>137.901853298861</v>
      </c>
      <c r="Q189" s="174" t="n">
        <f aca="false">SUMPRODUCT(F189:M189,$F$1012:$M$1012)</f>
        <v>106.374348996113</v>
      </c>
      <c r="R189" s="180" t="n">
        <v>0.146552504175722</v>
      </c>
      <c r="S189" s="176" t="n">
        <f aca="false">1-EXP(-(1/0.25)*(P189/ABS($P$1010)))</f>
        <v>0.943494116340354</v>
      </c>
      <c r="T189" s="177" t="n">
        <f aca="false">SUMPRODUCT(B189:G189,$B$1010:$G$1010)</f>
        <v>-690</v>
      </c>
    </row>
    <row r="190" customFormat="false" ht="12.75" hidden="false" customHeight="false" outlineLevel="0" collapsed="false">
      <c r="A190" s="170"/>
      <c r="B190" s="178"/>
      <c r="C190" s="178"/>
      <c r="D190" s="178"/>
      <c r="E190" s="178"/>
      <c r="F190" s="179"/>
      <c r="G190" s="179" t="n">
        <v>-690</v>
      </c>
      <c r="H190" s="179" t="n">
        <v>134.428174214888</v>
      </c>
      <c r="I190" s="179" t="n">
        <v>396.708323987797</v>
      </c>
      <c r="J190" s="179" t="n">
        <v>515.093706307615</v>
      </c>
      <c r="K190" s="179" t="n">
        <v>0</v>
      </c>
      <c r="L190" s="179" t="n">
        <v>0</v>
      </c>
      <c r="M190" s="179" t="n">
        <v>0</v>
      </c>
      <c r="N190" s="0"/>
      <c r="O190" s="179" t="n">
        <v>158.661665668703</v>
      </c>
      <c r="P190" s="173" t="n">
        <f aca="false">SUMPRODUCT(F190:M190,$F$1010:$M$1010)</f>
        <v>226.461719076431</v>
      </c>
      <c r="Q190" s="174" t="n">
        <f aca="false">SUMPRODUCT(F190:M190,$F$1012:$M$1012)</f>
        <v>191.284315839468</v>
      </c>
      <c r="R190" s="180" t="n">
        <v>0.14728096672736</v>
      </c>
      <c r="S190" s="176" t="n">
        <f aca="false">1-EXP(-(1/0.25)*(P190/ABS($P$1010)))</f>
        <v>0.991073224746039</v>
      </c>
      <c r="T190" s="177" t="n">
        <f aca="false">SUMPRODUCT(B190:G190,$B$1010:$G$1010)</f>
        <v>-690</v>
      </c>
    </row>
    <row r="191" customFormat="false" ht="12.75" hidden="false" customHeight="false" outlineLevel="0" collapsed="false">
      <c r="A191" s="170"/>
      <c r="B191" s="178"/>
      <c r="C191" s="178"/>
      <c r="D191" s="178"/>
      <c r="E191" s="178"/>
      <c r="F191" s="179"/>
      <c r="G191" s="179" t="n">
        <v>-690</v>
      </c>
      <c r="H191" s="179" t="n">
        <v>193.946140540213</v>
      </c>
      <c r="I191" s="179" t="n">
        <v>342.781403911961</v>
      </c>
      <c r="J191" s="179" t="n">
        <v>575.32078440548</v>
      </c>
      <c r="K191" s="179" t="n">
        <v>0</v>
      </c>
      <c r="L191" s="179" t="n">
        <v>0</v>
      </c>
      <c r="M191" s="179" t="n">
        <v>0</v>
      </c>
      <c r="N191" s="0"/>
      <c r="O191" s="179" t="n">
        <v>210.321615122669</v>
      </c>
      <c r="P191" s="173" t="n">
        <f aca="false">SUMPRODUCT(F191:M191,$F$1010:$M$1010)</f>
        <v>285.415415819771</v>
      </c>
      <c r="Q191" s="174" t="n">
        <f aca="false">SUMPRODUCT(F191:M191,$F$1012:$M$1012)</f>
        <v>248.392115043197</v>
      </c>
      <c r="R191" s="180" t="n">
        <v>0.14744953164544</v>
      </c>
      <c r="S191" s="176" t="n">
        <f aca="false">1-EXP(-(1/0.25)*(P191/ABS($P$1010)))</f>
        <v>0.997386582933659</v>
      </c>
      <c r="T191" s="177" t="n">
        <f aca="false">SUMPRODUCT(B191:G191,$B$1010:$G$1010)</f>
        <v>-690</v>
      </c>
    </row>
    <row r="192" customFormat="false" ht="12.75" hidden="false" customHeight="false" outlineLevel="0" collapsed="false">
      <c r="A192" s="170"/>
      <c r="B192" s="178"/>
      <c r="C192" s="178"/>
      <c r="D192" s="178"/>
      <c r="E192" s="178"/>
      <c r="F192" s="179"/>
      <c r="G192" s="179" t="n">
        <v>-690</v>
      </c>
      <c r="H192" s="179" t="n">
        <v>171.665959598815</v>
      </c>
      <c r="I192" s="179" t="n">
        <v>311.005647029006</v>
      </c>
      <c r="J192" s="179" t="n">
        <v>551.9875969876</v>
      </c>
      <c r="K192" s="179" t="n">
        <v>0</v>
      </c>
      <c r="L192" s="179" t="n">
        <v>0</v>
      </c>
      <c r="M192" s="179" t="n">
        <v>0</v>
      </c>
      <c r="N192" s="0"/>
      <c r="O192" s="179" t="n">
        <v>149.84689758924</v>
      </c>
      <c r="P192" s="173" t="n">
        <f aca="false">SUMPRODUCT(F192:M192,$F$1010:$M$1010)</f>
        <v>216.29392431026</v>
      </c>
      <c r="Q192" s="174" t="n">
        <f aca="false">SUMPRODUCT(F192:M192,$F$1012:$M$1012)</f>
        <v>181.524681886987</v>
      </c>
      <c r="R192" s="180" t="n">
        <v>0.147494269718739</v>
      </c>
      <c r="S192" s="176" t="n">
        <f aca="false">1-EXP(-(1/0.25)*(P192/ABS($P$1010)))</f>
        <v>0.988966701475204</v>
      </c>
      <c r="T192" s="177" t="n">
        <f aca="false">SUMPRODUCT(B192:G192,$B$1010:$G$1010)</f>
        <v>-690</v>
      </c>
    </row>
    <row r="193" customFormat="false" ht="12.75" hidden="false" customHeight="false" outlineLevel="0" collapsed="false">
      <c r="A193" s="170"/>
      <c r="B193" s="178"/>
      <c r="C193" s="178"/>
      <c r="D193" s="178"/>
      <c r="E193" s="178"/>
      <c r="F193" s="179"/>
      <c r="G193" s="179" t="n">
        <v>-690</v>
      </c>
      <c r="H193" s="179" t="n">
        <v>185.375364563865</v>
      </c>
      <c r="I193" s="179" t="n">
        <v>297.46032835021</v>
      </c>
      <c r="J193" s="179" t="n">
        <v>526.143954663791</v>
      </c>
      <c r="K193" s="179" t="n">
        <v>0</v>
      </c>
      <c r="L193" s="179" t="n">
        <v>0</v>
      </c>
      <c r="M193" s="179" t="n">
        <v>0</v>
      </c>
      <c r="N193" s="0"/>
      <c r="O193" s="179" t="n">
        <v>132.315998508477</v>
      </c>
      <c r="P193" s="173" t="n">
        <f aca="false">SUMPRODUCT(F193:M193,$F$1010:$M$1010)</f>
        <v>195.296010277696</v>
      </c>
      <c r="Q193" s="174" t="n">
        <f aca="false">SUMPRODUCT(F193:M193,$F$1012:$M$1012)</f>
        <v>161.783588160082</v>
      </c>
      <c r="R193" s="180" t="n">
        <v>0.147514308720347</v>
      </c>
      <c r="S193" s="176" t="n">
        <f aca="false">1-EXP(-(1/0.25)*(P193/ABS($P$1010)))</f>
        <v>0.982910851040735</v>
      </c>
      <c r="T193" s="177" t="n">
        <f aca="false">SUMPRODUCT(B193:G193,$B$1010:$G$1010)</f>
        <v>-690</v>
      </c>
    </row>
    <row r="194" customFormat="false" ht="12.75" hidden="false" customHeight="false" outlineLevel="0" collapsed="false">
      <c r="A194" s="170"/>
      <c r="B194" s="178"/>
      <c r="C194" s="178"/>
      <c r="D194" s="178"/>
      <c r="E194" s="178"/>
      <c r="F194" s="179"/>
      <c r="G194" s="179" t="n">
        <v>-690</v>
      </c>
      <c r="H194" s="179" t="n">
        <v>128.011745058554</v>
      </c>
      <c r="I194" s="179" t="n">
        <v>378.311625513032</v>
      </c>
      <c r="J194" s="179" t="n">
        <v>567.200205344253</v>
      </c>
      <c r="K194" s="179" t="n">
        <v>0</v>
      </c>
      <c r="L194" s="179" t="n">
        <v>0</v>
      </c>
      <c r="M194" s="179" t="n">
        <v>0</v>
      </c>
      <c r="N194" s="0"/>
      <c r="O194" s="179" t="n">
        <v>176.318471103227</v>
      </c>
      <c r="P194" s="173" t="n">
        <f aca="false">SUMPRODUCT(F194:M194,$F$1010:$M$1010)</f>
        <v>248.030658882051</v>
      </c>
      <c r="Q194" s="174" t="n">
        <f aca="false">SUMPRODUCT(F194:M194,$F$1012:$M$1012)</f>
        <v>211.332398323364</v>
      </c>
      <c r="R194" s="180" t="n">
        <v>0.147650653177311</v>
      </c>
      <c r="S194" s="176" t="n">
        <f aca="false">1-EXP(-(1/0.25)*(P194/ABS($P$1010)))</f>
        <v>0.994304757933209</v>
      </c>
      <c r="T194" s="177" t="n">
        <f aca="false">SUMPRODUCT(B194:G194,$B$1010:$G$1010)</f>
        <v>-690</v>
      </c>
    </row>
    <row r="195" customFormat="false" ht="12.75" hidden="false" customHeight="false" outlineLevel="0" collapsed="false">
      <c r="A195" s="170"/>
      <c r="B195" s="178"/>
      <c r="C195" s="178"/>
      <c r="D195" s="178"/>
      <c r="E195" s="178"/>
      <c r="F195" s="179"/>
      <c r="G195" s="179" t="n">
        <v>-690</v>
      </c>
      <c r="H195" s="179" t="n">
        <v>133.171452462258</v>
      </c>
      <c r="I195" s="179" t="n">
        <v>344.44754226918</v>
      </c>
      <c r="J195" s="179" t="n">
        <v>533.588721838188</v>
      </c>
      <c r="K195" s="179" t="n">
        <v>0</v>
      </c>
      <c r="L195" s="179" t="n">
        <v>0</v>
      </c>
      <c r="M195" s="179" t="n">
        <v>0</v>
      </c>
      <c r="N195" s="0"/>
      <c r="O195" s="179" t="n">
        <v>130.090075113778</v>
      </c>
      <c r="P195" s="173" t="n">
        <f aca="false">SUMPRODUCT(F195:M195,$F$1010:$M$1010)</f>
        <v>194.25754907379</v>
      </c>
      <c r="Q195" s="174" t="n">
        <f aca="false">SUMPRODUCT(F195:M195,$F$1012:$M$1012)</f>
        <v>159.871132159553</v>
      </c>
      <c r="R195" s="180" t="n">
        <v>0.147917952436067</v>
      </c>
      <c r="S195" s="176" t="n">
        <f aca="false">1-EXP(-(1/0.25)*(P195/ABS($P$1010)))</f>
        <v>0.982537045790245</v>
      </c>
      <c r="T195" s="177" t="n">
        <f aca="false">SUMPRODUCT(B195:G195,$B$1010:$G$1010)</f>
        <v>-690</v>
      </c>
    </row>
    <row r="196" customFormat="false" ht="12.75" hidden="false" customHeight="false" outlineLevel="0" collapsed="false">
      <c r="A196" s="170"/>
      <c r="B196" s="178"/>
      <c r="C196" s="178"/>
      <c r="D196" s="178"/>
      <c r="E196" s="178"/>
      <c r="F196" s="179"/>
      <c r="G196" s="179" t="n">
        <v>-690</v>
      </c>
      <c r="H196" s="179" t="n">
        <v>152.604191272177</v>
      </c>
      <c r="I196" s="179" t="n">
        <v>322.765688709672</v>
      </c>
      <c r="J196" s="179" t="n">
        <v>463.587100965632</v>
      </c>
      <c r="K196" s="179" t="n">
        <v>0</v>
      </c>
      <c r="L196" s="179" t="n">
        <v>0</v>
      </c>
      <c r="M196" s="179" t="n">
        <v>0</v>
      </c>
      <c r="N196" s="0"/>
      <c r="O196" s="179" t="n">
        <v>79.3133010996363</v>
      </c>
      <c r="P196" s="173" t="n">
        <f aca="false">SUMPRODUCT(F196:M196,$F$1010:$M$1010)</f>
        <v>134.069795570692</v>
      </c>
      <c r="Q196" s="174" t="n">
        <f aca="false">SUMPRODUCT(F196:M196,$F$1012:$M$1012)</f>
        <v>102.923359235109</v>
      </c>
      <c r="R196" s="180" t="n">
        <v>0.148129419841323</v>
      </c>
      <c r="S196" s="176" t="n">
        <f aca="false">1-EXP(-(1/0.25)*(P196/ABS($P$1010)))</f>
        <v>0.938797260323603</v>
      </c>
      <c r="T196" s="177" t="n">
        <f aca="false">SUMPRODUCT(B196:G196,$B$1010:$G$1010)</f>
        <v>-690</v>
      </c>
    </row>
    <row r="197" customFormat="false" ht="12.75" hidden="false" customHeight="false" outlineLevel="0" collapsed="false">
      <c r="A197" s="170"/>
      <c r="B197" s="178"/>
      <c r="C197" s="178"/>
      <c r="D197" s="178"/>
      <c r="E197" s="178"/>
      <c r="F197" s="179"/>
      <c r="G197" s="179" t="n">
        <v>-690</v>
      </c>
      <c r="H197" s="179" t="n">
        <v>171.693792127922</v>
      </c>
      <c r="I197" s="179" t="n">
        <v>305.205511394361</v>
      </c>
      <c r="J197" s="179" t="n">
        <v>482.578720956461</v>
      </c>
      <c r="K197" s="179" t="n">
        <v>0</v>
      </c>
      <c r="L197" s="179" t="n">
        <v>0</v>
      </c>
      <c r="M197" s="179" t="n">
        <v>0</v>
      </c>
      <c r="N197" s="0"/>
      <c r="O197" s="179" t="n">
        <v>95.4426114969693</v>
      </c>
      <c r="P197" s="173" t="n">
        <f aca="false">SUMPRODUCT(F197:M197,$F$1010:$M$1010)</f>
        <v>152.467803164473</v>
      </c>
      <c r="Q197" s="174" t="n">
        <f aca="false">SUMPRODUCT(F197:M197,$F$1012:$M$1012)</f>
        <v>120.750600132703</v>
      </c>
      <c r="R197" s="180" t="n">
        <v>0.148340592776836</v>
      </c>
      <c r="S197" s="176" t="n">
        <f aca="false">1-EXP(-(1/0.25)*(P197/ABS($P$1010)))</f>
        <v>0.958285891906916</v>
      </c>
      <c r="T197" s="177" t="n">
        <f aca="false">SUMPRODUCT(B197:G197,$B$1010:$G$1010)</f>
        <v>-690</v>
      </c>
    </row>
    <row r="198" customFormat="false" ht="12.75" hidden="false" customHeight="false" outlineLevel="0" collapsed="false">
      <c r="A198" s="170"/>
      <c r="B198" s="178"/>
      <c r="C198" s="178"/>
      <c r="D198" s="178"/>
      <c r="E198" s="178"/>
      <c r="F198" s="179"/>
      <c r="G198" s="179" t="n">
        <v>-690</v>
      </c>
      <c r="H198" s="179" t="n">
        <v>196.447399525313</v>
      </c>
      <c r="I198" s="179" t="n">
        <v>312.989757206257</v>
      </c>
      <c r="J198" s="179" t="n">
        <v>491.500582487891</v>
      </c>
      <c r="K198" s="179" t="n">
        <v>0</v>
      </c>
      <c r="L198" s="179" t="n">
        <v>0</v>
      </c>
      <c r="M198" s="179" t="n">
        <v>0</v>
      </c>
      <c r="N198" s="0"/>
      <c r="O198" s="179" t="n">
        <v>128.92262411428</v>
      </c>
      <c r="P198" s="173" t="n">
        <f aca="false">SUMPRODUCT(F198:M198,$F$1010:$M$1010)</f>
        <v>190.324482216275</v>
      </c>
      <c r="Q198" s="174" t="n">
        <f aca="false">SUMPRODUCT(F198:M198,$F$1012:$M$1012)</f>
        <v>157.619311324918</v>
      </c>
      <c r="R198" s="180" t="n">
        <v>0.14839556780202</v>
      </c>
      <c r="S198" s="176" t="n">
        <f aca="false">1-EXP(-(1/0.25)*(P198/ABS($P$1010)))</f>
        <v>0.981045647068408</v>
      </c>
      <c r="T198" s="177" t="n">
        <f aca="false">SUMPRODUCT(B198:G198,$B$1010:$G$1010)</f>
        <v>-690</v>
      </c>
    </row>
    <row r="199" customFormat="false" ht="12.75" hidden="false" customHeight="false" outlineLevel="0" collapsed="false">
      <c r="A199" s="170"/>
      <c r="B199" s="178"/>
      <c r="C199" s="178"/>
      <c r="D199" s="178"/>
      <c r="E199" s="178"/>
      <c r="F199" s="179"/>
      <c r="G199" s="179" t="n">
        <v>-690</v>
      </c>
      <c r="H199" s="179" t="n">
        <v>207.928011992816</v>
      </c>
      <c r="I199" s="179" t="n">
        <v>343.986307233255</v>
      </c>
      <c r="J199" s="179" t="n">
        <v>545.539190912467</v>
      </c>
      <c r="K199" s="179" t="n">
        <v>0</v>
      </c>
      <c r="L199" s="179" t="n">
        <v>0</v>
      </c>
      <c r="M199" s="179" t="n">
        <v>0</v>
      </c>
      <c r="N199" s="0"/>
      <c r="O199" s="179" t="n">
        <v>201.70686225503</v>
      </c>
      <c r="P199" s="173" t="n">
        <f aca="false">SUMPRODUCT(F199:M199,$F$1010:$M$1010)</f>
        <v>274.513116579763</v>
      </c>
      <c r="Q199" s="174" t="n">
        <f aca="false">SUMPRODUCT(F199:M199,$F$1012:$M$1012)</f>
        <v>238.471445624574</v>
      </c>
      <c r="R199" s="180" t="n">
        <v>0.148568518952666</v>
      </c>
      <c r="S199" s="176" t="n">
        <f aca="false">1-EXP(-(1/0.25)*(P199/ABS($P$1010)))</f>
        <v>0.996720057767891</v>
      </c>
      <c r="T199" s="177" t="n">
        <f aca="false">SUMPRODUCT(B199:G199,$B$1010:$G$1010)</f>
        <v>-690</v>
      </c>
    </row>
    <row r="200" customFormat="false" ht="12.75" hidden="false" customHeight="false" outlineLevel="0" collapsed="false">
      <c r="A200" s="170"/>
      <c r="B200" s="178"/>
      <c r="C200" s="178"/>
      <c r="D200" s="178"/>
      <c r="E200" s="178"/>
      <c r="F200" s="179"/>
      <c r="G200" s="179" t="n">
        <v>-690</v>
      </c>
      <c r="H200" s="179" t="n">
        <v>108.880713561624</v>
      </c>
      <c r="I200" s="179" t="n">
        <v>310.977632581623</v>
      </c>
      <c r="J200" s="179" t="n">
        <v>545.188348457879</v>
      </c>
      <c r="K200" s="179" t="n">
        <v>0</v>
      </c>
      <c r="L200" s="179" t="n">
        <v>0</v>
      </c>
      <c r="M200" s="179" t="n">
        <v>0</v>
      </c>
      <c r="N200" s="0"/>
      <c r="O200" s="179" t="n">
        <v>91.7018233596979</v>
      </c>
      <c r="P200" s="173" t="n">
        <f aca="false">SUMPRODUCT(F200:M200,$F$1010:$M$1010)</f>
        <v>151.25627269779</v>
      </c>
      <c r="Q200" s="174" t="n">
        <f aca="false">SUMPRODUCT(F200:M200,$F$1012:$M$1012)</f>
        <v>117.755038159328</v>
      </c>
      <c r="R200" s="180" t="n">
        <v>0.148643856042165</v>
      </c>
      <c r="S200" s="176" t="n">
        <f aca="false">1-EXP(-(1/0.25)*(P200/ABS($P$1010)))</f>
        <v>0.957219447749529</v>
      </c>
      <c r="T200" s="177" t="n">
        <f aca="false">SUMPRODUCT(B200:G200,$B$1010:$G$1010)</f>
        <v>-690</v>
      </c>
    </row>
    <row r="201" customFormat="false" ht="12.75" hidden="false" customHeight="false" outlineLevel="0" collapsed="false">
      <c r="A201" s="170"/>
      <c r="B201" s="178"/>
      <c r="C201" s="178"/>
      <c r="D201" s="178"/>
      <c r="E201" s="178"/>
      <c r="F201" s="179"/>
      <c r="G201" s="179" t="n">
        <v>-690</v>
      </c>
      <c r="H201" s="179" t="n">
        <v>213.055479637139</v>
      </c>
      <c r="I201" s="179" t="n">
        <v>353.877216458986</v>
      </c>
      <c r="J201" s="179" t="n">
        <v>602.355531960934</v>
      </c>
      <c r="K201" s="179" t="n">
        <v>0</v>
      </c>
      <c r="L201" s="179" t="n">
        <v>0</v>
      </c>
      <c r="M201" s="179" t="n">
        <v>0</v>
      </c>
      <c r="N201" s="0"/>
      <c r="O201" s="179" t="n">
        <v>254.62311687924</v>
      </c>
      <c r="P201" s="173" t="n">
        <f aca="false">SUMPRODUCT(F201:M201,$F$1010:$M$1010)</f>
        <v>336.212195023805</v>
      </c>
      <c r="Q201" s="174" t="n">
        <f aca="false">SUMPRODUCT(F201:M201,$F$1012:$M$1012)</f>
        <v>297.439943026903</v>
      </c>
      <c r="R201" s="180" t="n">
        <v>0.148675524299453</v>
      </c>
      <c r="S201" s="176" t="n">
        <f aca="false">1-EXP(-(1/0.25)*(P201/ABS($P$1010)))</f>
        <v>0.999093147381028</v>
      </c>
      <c r="T201" s="177" t="n">
        <f aca="false">SUMPRODUCT(B201:G201,$B$1010:$G$1010)</f>
        <v>-690</v>
      </c>
    </row>
    <row r="202" customFormat="false" ht="12.75" hidden="false" customHeight="false" outlineLevel="0" collapsed="false">
      <c r="A202" s="170"/>
      <c r="B202" s="178"/>
      <c r="C202" s="178"/>
      <c r="D202" s="178"/>
      <c r="E202" s="178"/>
      <c r="F202" s="179"/>
      <c r="G202" s="179" t="n">
        <v>-690</v>
      </c>
      <c r="H202" s="179" t="n">
        <v>100.44526616655</v>
      </c>
      <c r="I202" s="179" t="n">
        <v>312.576032189583</v>
      </c>
      <c r="J202" s="179" t="n">
        <v>543.030589025633</v>
      </c>
      <c r="K202" s="179" t="n">
        <v>0</v>
      </c>
      <c r="L202" s="179" t="n">
        <v>0</v>
      </c>
      <c r="M202" s="179" t="n">
        <v>0</v>
      </c>
      <c r="N202" s="0"/>
      <c r="O202" s="179" t="n">
        <v>84.2461674819808</v>
      </c>
      <c r="P202" s="173" t="n">
        <f aca="false">SUMPRODUCT(F202:M202,$F$1010:$M$1010)</f>
        <v>142.896612424201</v>
      </c>
      <c r="Q202" s="174" t="n">
        <f aca="false">SUMPRODUCT(F202:M202,$F$1012:$M$1012)</f>
        <v>109.570212284437</v>
      </c>
      <c r="R202" s="180" t="n">
        <v>0.14872135404872</v>
      </c>
      <c r="S202" s="176" t="n">
        <f aca="false">1-EXP(-(1/0.25)*(P202/ABS($P$1010)))</f>
        <v>0.949079234950657</v>
      </c>
      <c r="T202" s="177" t="n">
        <f aca="false">SUMPRODUCT(B202:G202,$B$1010:$G$1010)</f>
        <v>-690</v>
      </c>
    </row>
    <row r="203" customFormat="false" ht="12.75" hidden="false" customHeight="false" outlineLevel="0" collapsed="false">
      <c r="A203" s="170"/>
      <c r="B203" s="178"/>
      <c r="C203" s="178"/>
      <c r="D203" s="178"/>
      <c r="E203" s="178"/>
      <c r="F203" s="179"/>
      <c r="G203" s="179" t="n">
        <v>-690</v>
      </c>
      <c r="H203" s="179" t="n">
        <v>175.148236492177</v>
      </c>
      <c r="I203" s="179" t="n">
        <v>235.652409574664</v>
      </c>
      <c r="J203" s="179" t="n">
        <v>580.833169159669</v>
      </c>
      <c r="K203" s="179" t="n">
        <v>0</v>
      </c>
      <c r="L203" s="179" t="n">
        <v>0</v>
      </c>
      <c r="M203" s="179" t="n">
        <v>0</v>
      </c>
      <c r="N203" s="0"/>
      <c r="O203" s="179" t="n">
        <v>114.705314953673</v>
      </c>
      <c r="P203" s="173" t="n">
        <f aca="false">SUMPRODUCT(F203:M203,$F$1010:$M$1010)</f>
        <v>176.698476509357</v>
      </c>
      <c r="Q203" s="174" t="n">
        <f aca="false">SUMPRODUCT(F203:M203,$F$1012:$M$1012)</f>
        <v>142.896251418912</v>
      </c>
      <c r="R203" s="180" t="n">
        <v>0.148775823007937</v>
      </c>
      <c r="S203" s="176" t="n">
        <f aca="false">1-EXP(-(1/0.25)*(P203/ABS($P$1010)))</f>
        <v>0.974822425146209</v>
      </c>
      <c r="T203" s="177" t="n">
        <f aca="false">SUMPRODUCT(B203:G203,$B$1010:$G$1010)</f>
        <v>-690</v>
      </c>
    </row>
    <row r="204" customFormat="false" ht="12.75" hidden="false" customHeight="false" outlineLevel="0" collapsed="false">
      <c r="A204" s="170"/>
      <c r="B204" s="178"/>
      <c r="C204" s="178"/>
      <c r="D204" s="178"/>
      <c r="E204" s="178"/>
      <c r="F204" s="179"/>
      <c r="G204" s="179" t="n">
        <v>-690</v>
      </c>
      <c r="H204" s="179" t="n">
        <v>182.658061931824</v>
      </c>
      <c r="I204" s="179" t="n">
        <v>308.684041421585</v>
      </c>
      <c r="J204" s="179" t="n">
        <v>508.872482053357</v>
      </c>
      <c r="K204" s="179" t="n">
        <v>0</v>
      </c>
      <c r="L204" s="179" t="n">
        <v>0</v>
      </c>
      <c r="M204" s="179" t="n">
        <v>0</v>
      </c>
      <c r="N204" s="0"/>
      <c r="O204" s="179" t="n">
        <v>126.358093788494</v>
      </c>
      <c r="P204" s="173" t="n">
        <f aca="false">SUMPRODUCT(F204:M204,$F$1010:$M$1010)</f>
        <v>188.149944460038</v>
      </c>
      <c r="Q204" s="174" t="n">
        <f aca="false">SUMPRODUCT(F204:M204,$F$1012:$M$1012)</f>
        <v>155.066660207305</v>
      </c>
      <c r="R204" s="180" t="n">
        <v>0.148805415558977</v>
      </c>
      <c r="S204" s="176" t="n">
        <f aca="false">1-EXP(-(1/0.25)*(P204/ABS($P$1010)))</f>
        <v>0.98016707055254</v>
      </c>
      <c r="T204" s="177" t="n">
        <f aca="false">SUMPRODUCT(B204:G204,$B$1010:$G$1010)</f>
        <v>-690</v>
      </c>
    </row>
    <row r="205" customFormat="false" ht="12.75" hidden="false" customHeight="false" outlineLevel="0" collapsed="false">
      <c r="A205" s="170"/>
      <c r="B205" s="178"/>
      <c r="C205" s="178"/>
      <c r="D205" s="178"/>
      <c r="E205" s="178"/>
      <c r="F205" s="179"/>
      <c r="G205" s="179" t="n">
        <v>-690</v>
      </c>
      <c r="H205" s="179" t="n">
        <v>221.836563578932</v>
      </c>
      <c r="I205" s="179" t="n">
        <v>331.777891377154</v>
      </c>
      <c r="J205" s="179" t="n">
        <v>554.611774915995</v>
      </c>
      <c r="K205" s="179" t="n">
        <v>0</v>
      </c>
      <c r="L205" s="179" t="n">
        <v>0</v>
      </c>
      <c r="M205" s="179" t="n">
        <v>0</v>
      </c>
      <c r="N205" s="0"/>
      <c r="O205" s="179" t="n">
        <v>210.490582415821</v>
      </c>
      <c r="P205" s="173" t="n">
        <f aca="false">SUMPRODUCT(F205:M205,$F$1010:$M$1010)</f>
        <v>284.41299387528</v>
      </c>
      <c r="Q205" s="174" t="n">
        <f aca="false">SUMPRODUCT(F205:M205,$F$1012:$M$1012)</f>
        <v>248.136025188657</v>
      </c>
      <c r="R205" s="180" t="n">
        <v>0.148899999512495</v>
      </c>
      <c r="S205" s="176" t="n">
        <f aca="false">1-EXP(-(1/0.25)*(P205/ABS($P$1010)))</f>
        <v>0.997331422162114</v>
      </c>
      <c r="T205" s="177" t="n">
        <f aca="false">SUMPRODUCT(B205:G205,$B$1010:$G$1010)</f>
        <v>-690</v>
      </c>
    </row>
    <row r="206" customFormat="false" ht="12.75" hidden="false" customHeight="false" outlineLevel="0" collapsed="false">
      <c r="A206" s="170"/>
      <c r="B206" s="178"/>
      <c r="C206" s="178"/>
      <c r="D206" s="178"/>
      <c r="E206" s="178"/>
      <c r="F206" s="179"/>
      <c r="G206" s="179" t="n">
        <v>-690</v>
      </c>
      <c r="H206" s="179" t="n">
        <v>123.244043232459</v>
      </c>
      <c r="I206" s="179" t="n">
        <v>286.630064708862</v>
      </c>
      <c r="J206" s="179" t="n">
        <v>451.939878897962</v>
      </c>
      <c r="K206" s="179" t="n">
        <v>0</v>
      </c>
      <c r="L206" s="179" t="n">
        <v>0</v>
      </c>
      <c r="M206" s="179" t="n">
        <v>0</v>
      </c>
      <c r="N206" s="0"/>
      <c r="O206" s="179" t="n">
        <v>17.8328607521497</v>
      </c>
      <c r="P206" s="173" t="n">
        <f aca="false">SUMPRODUCT(F206:M206,$F$1010:$M$1010)</f>
        <v>64.252010902178</v>
      </c>
      <c r="Q206" s="174" t="n">
        <f aca="false">SUMPRODUCT(F206:M206,$F$1012:$M$1012)</f>
        <v>35.1139296029358</v>
      </c>
      <c r="R206" s="180" t="n">
        <v>0.148984678834088</v>
      </c>
      <c r="S206" s="176" t="n">
        <f aca="false">1-EXP(-(1/0.25)*(P206/ABS($P$1010)))</f>
        <v>0.737838791673725</v>
      </c>
      <c r="T206" s="177" t="n">
        <f aca="false">SUMPRODUCT(B206:G206,$B$1010:$G$1010)</f>
        <v>-690</v>
      </c>
    </row>
    <row r="207" customFormat="false" ht="12.75" hidden="false" customHeight="false" outlineLevel="0" collapsed="false">
      <c r="A207" s="170"/>
      <c r="B207" s="178"/>
      <c r="C207" s="178"/>
      <c r="D207" s="178"/>
      <c r="E207" s="178"/>
      <c r="F207" s="179"/>
      <c r="G207" s="179" t="n">
        <v>-690</v>
      </c>
      <c r="H207" s="179" t="n">
        <v>193.598776176223</v>
      </c>
      <c r="I207" s="179" t="n">
        <v>238.982834753124</v>
      </c>
      <c r="J207" s="179" t="n">
        <v>584.380116986216</v>
      </c>
      <c r="K207" s="179" t="n">
        <v>0</v>
      </c>
      <c r="L207" s="179" t="n">
        <v>0</v>
      </c>
      <c r="M207" s="179" t="n">
        <v>0</v>
      </c>
      <c r="N207" s="0"/>
      <c r="O207" s="179" t="n">
        <v>135.499566349245</v>
      </c>
      <c r="P207" s="173" t="n">
        <f aca="false">SUMPRODUCT(F207:M207,$F$1010:$M$1010)</f>
        <v>200.085945376193</v>
      </c>
      <c r="Q207" s="174" t="n">
        <f aca="false">SUMPRODUCT(F207:M207,$F$1012:$M$1012)</f>
        <v>165.748947553816</v>
      </c>
      <c r="R207" s="180" t="n">
        <v>0.148986244647172</v>
      </c>
      <c r="S207" s="176" t="n">
        <f aca="false">1-EXP(-(1/0.25)*(P207/ABS($P$1010)))</f>
        <v>0.984534100446603</v>
      </c>
      <c r="T207" s="177" t="n">
        <f aca="false">SUMPRODUCT(B207:G207,$B$1010:$G$1010)</f>
        <v>-690</v>
      </c>
    </row>
    <row r="208" customFormat="false" ht="12.75" hidden="false" customHeight="false" outlineLevel="0" collapsed="false">
      <c r="A208" s="170"/>
      <c r="B208" s="178"/>
      <c r="C208" s="178"/>
      <c r="D208" s="178"/>
      <c r="E208" s="178"/>
      <c r="F208" s="179"/>
      <c r="G208" s="179" t="n">
        <v>-690</v>
      </c>
      <c r="H208" s="179" t="n">
        <v>175.263650531075</v>
      </c>
      <c r="I208" s="179" t="n">
        <v>255.684578658505</v>
      </c>
      <c r="J208" s="179" t="n">
        <v>541.511977151727</v>
      </c>
      <c r="K208" s="179" t="n">
        <v>0</v>
      </c>
      <c r="L208" s="179" t="n">
        <v>0</v>
      </c>
      <c r="M208" s="179" t="n">
        <v>0</v>
      </c>
      <c r="N208" s="0"/>
      <c r="O208" s="179" t="n">
        <v>102.174436635091</v>
      </c>
      <c r="P208" s="173" t="n">
        <f aca="false">SUMPRODUCT(F208:M208,$F$1010:$M$1010)</f>
        <v>161.449820638085</v>
      </c>
      <c r="Q208" s="174" t="n">
        <f aca="false">SUMPRODUCT(F208:M208,$F$1012:$M$1012)</f>
        <v>128.688320149694</v>
      </c>
      <c r="R208" s="180" t="n">
        <v>0.149191421288183</v>
      </c>
      <c r="S208" s="176" t="n">
        <f aca="false">1-EXP(-(1/0.25)*(P208/ABS($P$1010)))</f>
        <v>0.965405857348253</v>
      </c>
      <c r="T208" s="177" t="n">
        <f aca="false">SUMPRODUCT(B208:G208,$B$1010:$G$1010)</f>
        <v>-690</v>
      </c>
    </row>
    <row r="209" customFormat="false" ht="12.75" hidden="false" customHeight="false" outlineLevel="0" collapsed="false">
      <c r="A209" s="170"/>
      <c r="B209" s="178"/>
      <c r="C209" s="178"/>
      <c r="D209" s="178"/>
      <c r="E209" s="178"/>
      <c r="F209" s="179"/>
      <c r="G209" s="179" t="n">
        <v>-690</v>
      </c>
      <c r="H209" s="179" t="n">
        <v>196.619972146034</v>
      </c>
      <c r="I209" s="179" t="n">
        <v>319.03065012426</v>
      </c>
      <c r="J209" s="179" t="n">
        <v>524.354246318988</v>
      </c>
      <c r="K209" s="179" t="n">
        <v>0</v>
      </c>
      <c r="L209" s="179" t="n">
        <v>0</v>
      </c>
      <c r="M209" s="179" t="n">
        <v>0</v>
      </c>
      <c r="N209" s="0"/>
      <c r="O209" s="179" t="n">
        <v>157.404521445302</v>
      </c>
      <c r="P209" s="173" t="n">
        <f aca="false">SUMPRODUCT(F209:M209,$F$1010:$M$1010)</f>
        <v>223.652807581329</v>
      </c>
      <c r="Q209" s="174" t="n">
        <f aca="false">SUMPRODUCT(F209:M209,$F$1012:$M$1012)</f>
        <v>189.403029960676</v>
      </c>
      <c r="R209" s="180" t="n">
        <v>0.149346675395841</v>
      </c>
      <c r="S209" s="176" t="n">
        <f aca="false">1-EXP(-(1/0.25)*(P209/ABS($P$1010)))</f>
        <v>0.990535163806222</v>
      </c>
      <c r="T209" s="177" t="n">
        <f aca="false">SUMPRODUCT(B209:G209,$B$1010:$G$1010)</f>
        <v>-690</v>
      </c>
    </row>
    <row r="210" customFormat="false" ht="12.75" hidden="false" customHeight="false" outlineLevel="0" collapsed="false">
      <c r="A210" s="170"/>
      <c r="B210" s="178"/>
      <c r="C210" s="178"/>
      <c r="D210" s="178"/>
      <c r="E210" s="178"/>
      <c r="F210" s="179"/>
      <c r="G210" s="179" t="n">
        <v>-690</v>
      </c>
      <c r="H210" s="179" t="n">
        <v>171.887285916937</v>
      </c>
      <c r="I210" s="179" t="n">
        <v>282.559971618553</v>
      </c>
      <c r="J210" s="179" t="n">
        <v>528.559253563356</v>
      </c>
      <c r="K210" s="179" t="n">
        <v>0</v>
      </c>
      <c r="L210" s="179" t="n">
        <v>0</v>
      </c>
      <c r="M210" s="179" t="n">
        <v>0</v>
      </c>
      <c r="N210" s="0"/>
      <c r="O210" s="179" t="n">
        <v>110.982562523776</v>
      </c>
      <c r="P210" s="173" t="n">
        <f aca="false">SUMPRODUCT(F210:M210,$F$1010:$M$1010)</f>
        <v>171.304580589842</v>
      </c>
      <c r="Q210" s="174" t="n">
        <f aca="false">SUMPRODUCT(F210:M210,$F$1012:$M$1012)</f>
        <v>138.342296957748</v>
      </c>
      <c r="R210" s="180" t="n">
        <v>0.149354930720257</v>
      </c>
      <c r="S210" s="176" t="n">
        <f aca="false">1-EXP(-(1/0.25)*(P210/ABS($P$1010)))</f>
        <v>0.971827555657304</v>
      </c>
      <c r="T210" s="177" t="n">
        <f aca="false">SUMPRODUCT(B210:G210,$B$1010:$G$1010)</f>
        <v>-690</v>
      </c>
    </row>
    <row r="211" customFormat="false" ht="12.75" hidden="false" customHeight="false" outlineLevel="0" collapsed="false">
      <c r="A211" s="170"/>
      <c r="B211" s="178"/>
      <c r="C211" s="178"/>
      <c r="D211" s="178"/>
      <c r="E211" s="178"/>
      <c r="F211" s="179"/>
      <c r="G211" s="179" t="n">
        <v>-690</v>
      </c>
      <c r="H211" s="179" t="n">
        <v>207.01788807782</v>
      </c>
      <c r="I211" s="179" t="n">
        <v>334.916524246176</v>
      </c>
      <c r="J211" s="179" t="n">
        <v>539.466992890199</v>
      </c>
      <c r="K211" s="179" t="n">
        <v>0</v>
      </c>
      <c r="L211" s="179" t="n">
        <v>0</v>
      </c>
      <c r="M211" s="179" t="n">
        <v>0</v>
      </c>
      <c r="N211" s="0"/>
      <c r="O211" s="179" t="n">
        <v>189.488540739755</v>
      </c>
      <c r="P211" s="173" t="n">
        <f aca="false">SUMPRODUCT(F211:M211,$F$1010:$M$1010)</f>
        <v>260.424402294234</v>
      </c>
      <c r="Q211" s="174" t="n">
        <f aca="false">SUMPRODUCT(F211:M211,$F$1012:$M$1012)</f>
        <v>224.916222525378</v>
      </c>
      <c r="R211" s="180" t="n">
        <v>0.14936911272952</v>
      </c>
      <c r="S211" s="176" t="n">
        <f aca="false">1-EXP(-(1/0.25)*(P211/ABS($P$1010)))</f>
        <v>0.995600956196696</v>
      </c>
      <c r="T211" s="177" t="n">
        <f aca="false">SUMPRODUCT(B211:G211,$B$1010:$G$1010)</f>
        <v>-690</v>
      </c>
    </row>
    <row r="212" customFormat="false" ht="12.75" hidden="false" customHeight="false" outlineLevel="0" collapsed="false">
      <c r="A212" s="170"/>
      <c r="B212" s="178"/>
      <c r="C212" s="178"/>
      <c r="D212" s="178"/>
      <c r="E212" s="178"/>
      <c r="F212" s="179"/>
      <c r="G212" s="179" t="n">
        <v>-690</v>
      </c>
      <c r="H212" s="179" t="n">
        <v>170.651821339181</v>
      </c>
      <c r="I212" s="179" t="n">
        <v>284.275082101099</v>
      </c>
      <c r="J212" s="179" t="n">
        <v>534.190877896078</v>
      </c>
      <c r="K212" s="179" t="n">
        <v>0</v>
      </c>
      <c r="L212" s="179" t="n">
        <v>0</v>
      </c>
      <c r="M212" s="179" t="n">
        <v>0</v>
      </c>
      <c r="N212" s="0"/>
      <c r="O212" s="179" t="n">
        <v>115.322779035169</v>
      </c>
      <c r="P212" s="173" t="n">
        <f aca="false">SUMPRODUCT(F212:M212,$F$1010:$M$1010)</f>
        <v>176.430132611651</v>
      </c>
      <c r="Q212" s="174" t="n">
        <f aca="false">SUMPRODUCT(F212:M212,$F$1012:$M$1012)</f>
        <v>143.202908925033</v>
      </c>
      <c r="R212" s="180" t="n">
        <v>0.149742195783225</v>
      </c>
      <c r="S212" s="176" t="n">
        <f aca="false">1-EXP(-(1/0.25)*(P212/ABS($P$1010)))</f>
        <v>0.974681253359288</v>
      </c>
      <c r="T212" s="177" t="n">
        <f aca="false">SUMPRODUCT(B212:G212,$B$1010:$G$1010)</f>
        <v>-690</v>
      </c>
    </row>
    <row r="213" customFormat="false" ht="12.75" hidden="false" customHeight="false" outlineLevel="0" collapsed="false">
      <c r="A213" s="170"/>
      <c r="B213" s="178"/>
      <c r="C213" s="178"/>
      <c r="D213" s="178"/>
      <c r="E213" s="178"/>
      <c r="F213" s="179"/>
      <c r="G213" s="179" t="n">
        <v>-690</v>
      </c>
      <c r="H213" s="179" t="n">
        <v>136.058422723763</v>
      </c>
      <c r="I213" s="179" t="n">
        <v>282.426367821</v>
      </c>
      <c r="J213" s="179" t="n">
        <v>583.12204628768</v>
      </c>
      <c r="K213" s="179" t="n">
        <v>0</v>
      </c>
      <c r="L213" s="179" t="n">
        <v>0</v>
      </c>
      <c r="M213" s="179" t="n">
        <v>0</v>
      </c>
      <c r="N213" s="0"/>
      <c r="O213" s="179" t="n">
        <v>119.725553392008</v>
      </c>
      <c r="P213" s="173" t="n">
        <f aca="false">SUMPRODUCT(F213:M213,$F$1010:$M$1010)</f>
        <v>183.489919206836</v>
      </c>
      <c r="Q213" s="174" t="n">
        <f aca="false">SUMPRODUCT(F213:M213,$F$1012:$M$1012)</f>
        <v>148.828319754811</v>
      </c>
      <c r="R213" s="180" t="n">
        <v>0.15014802122747</v>
      </c>
      <c r="S213" s="176" t="n">
        <f aca="false">1-EXP(-(1/0.25)*(P213/ABS($P$1010)))</f>
        <v>0.978144712075639</v>
      </c>
      <c r="T213" s="177" t="n">
        <f aca="false">SUMPRODUCT(B213:G213,$B$1010:$G$1010)</f>
        <v>-690</v>
      </c>
    </row>
    <row r="214" customFormat="false" ht="12.75" hidden="false" customHeight="false" outlineLevel="0" collapsed="false">
      <c r="A214" s="170"/>
      <c r="B214" s="178"/>
      <c r="C214" s="178"/>
      <c r="D214" s="178"/>
      <c r="E214" s="178"/>
      <c r="F214" s="179"/>
      <c r="G214" s="179" t="n">
        <v>-690</v>
      </c>
      <c r="H214" s="179" t="n">
        <v>163.510866196955</v>
      </c>
      <c r="I214" s="179" t="n">
        <v>300.61250970464</v>
      </c>
      <c r="J214" s="179" t="n">
        <v>537.872720734454</v>
      </c>
      <c r="K214" s="179" t="n">
        <v>0</v>
      </c>
      <c r="L214" s="179" t="n">
        <v>0</v>
      </c>
      <c r="M214" s="179" t="n">
        <v>0</v>
      </c>
      <c r="N214" s="0"/>
      <c r="O214" s="179" t="n">
        <v>124.670377653182</v>
      </c>
      <c r="P214" s="173" t="n">
        <f aca="false">SUMPRODUCT(F214:M214,$F$1010:$M$1010)</f>
        <v>187.38625366855</v>
      </c>
      <c r="Q214" s="174" t="n">
        <f aca="false">SUMPRODUCT(F214:M214,$F$1012:$M$1012)</f>
        <v>153.637035487677</v>
      </c>
      <c r="R214" s="180" t="n">
        <v>0.150171022419008</v>
      </c>
      <c r="S214" s="176" t="n">
        <f aca="false">1-EXP(-(1/0.25)*(P214/ABS($P$1010)))</f>
        <v>0.979848949811772</v>
      </c>
      <c r="T214" s="177" t="n">
        <f aca="false">SUMPRODUCT(B214:G214,$B$1010:$G$1010)</f>
        <v>-690</v>
      </c>
    </row>
    <row r="215" customFormat="false" ht="12.75" hidden="false" customHeight="false" outlineLevel="0" collapsed="false">
      <c r="A215" s="170"/>
      <c r="B215" s="178"/>
      <c r="C215" s="178"/>
      <c r="D215" s="178"/>
      <c r="E215" s="178"/>
      <c r="F215" s="179"/>
      <c r="G215" s="179" t="n">
        <v>-690</v>
      </c>
      <c r="H215" s="179" t="n">
        <v>189.06862073852</v>
      </c>
      <c r="I215" s="179" t="n">
        <v>339.966011333001</v>
      </c>
      <c r="J215" s="179" t="n">
        <v>571.348300736676</v>
      </c>
      <c r="K215" s="179" t="n">
        <v>0</v>
      </c>
      <c r="L215" s="179" t="n">
        <v>0</v>
      </c>
      <c r="M215" s="179" t="n">
        <v>0</v>
      </c>
      <c r="N215" s="0"/>
      <c r="O215" s="179" t="n">
        <v>201.13199773594</v>
      </c>
      <c r="P215" s="173" t="n">
        <f aca="false">SUMPRODUCT(F215:M215,$F$1010:$M$1010)</f>
        <v>274.939972866675</v>
      </c>
      <c r="Q215" s="174" t="n">
        <f aca="false">SUMPRODUCT(F215:M215,$F$1012:$M$1012)</f>
        <v>238.241026790627</v>
      </c>
      <c r="R215" s="180" t="n">
        <v>0.150191742746916</v>
      </c>
      <c r="S215" s="176" t="n">
        <f aca="false">1-EXP(-(1/0.25)*(P215/ABS($P$1010)))</f>
        <v>0.996749101038426</v>
      </c>
      <c r="T215" s="177" t="n">
        <f aca="false">SUMPRODUCT(B215:G215,$B$1010:$G$1010)</f>
        <v>-690</v>
      </c>
    </row>
    <row r="216" customFormat="false" ht="12.75" hidden="false" customHeight="false" outlineLevel="0" collapsed="false">
      <c r="A216" s="170"/>
      <c r="B216" s="178"/>
      <c r="C216" s="178"/>
      <c r="D216" s="178"/>
      <c r="E216" s="178"/>
      <c r="F216" s="179"/>
      <c r="G216" s="179" t="n">
        <v>-690</v>
      </c>
      <c r="H216" s="179" t="n">
        <v>154.888603306097</v>
      </c>
      <c r="I216" s="179" t="n">
        <v>260.414805377864</v>
      </c>
      <c r="J216" s="179" t="n">
        <v>605.016152789746</v>
      </c>
      <c r="K216" s="179" t="n">
        <v>0</v>
      </c>
      <c r="L216" s="179" t="n">
        <v>0</v>
      </c>
      <c r="M216" s="179" t="n">
        <v>0</v>
      </c>
      <c r="N216" s="0"/>
      <c r="O216" s="179" t="n">
        <v>134.24615256785</v>
      </c>
      <c r="P216" s="173" t="n">
        <f aca="false">SUMPRODUCT(F216:M216,$F$1010:$M$1010)</f>
        <v>200.122960115913</v>
      </c>
      <c r="Q216" s="174" t="n">
        <f aca="false">SUMPRODUCT(F216:M216,$F$1012:$M$1012)</f>
        <v>164.905258296966</v>
      </c>
      <c r="R216" s="180" t="n">
        <v>0.150243628551665</v>
      </c>
      <c r="S216" s="176" t="n">
        <f aca="false">1-EXP(-(1/0.25)*(P216/ABS($P$1010)))</f>
        <v>0.984546024117799</v>
      </c>
      <c r="T216" s="177" t="n">
        <f aca="false">SUMPRODUCT(B216:G216,$B$1010:$G$1010)</f>
        <v>-690</v>
      </c>
    </row>
    <row r="217" customFormat="false" ht="12.75" hidden="false" customHeight="false" outlineLevel="0" collapsed="false">
      <c r="A217" s="170"/>
      <c r="B217" s="178"/>
      <c r="C217" s="178"/>
      <c r="D217" s="178"/>
      <c r="E217" s="178"/>
      <c r="F217" s="179"/>
      <c r="G217" s="179" t="n">
        <v>-690</v>
      </c>
      <c r="H217" s="179" t="n">
        <v>129.651441549449</v>
      </c>
      <c r="I217" s="179" t="n">
        <v>377.524758700806</v>
      </c>
      <c r="J217" s="179" t="n">
        <v>594.878619784148</v>
      </c>
      <c r="K217" s="179" t="n">
        <v>0</v>
      </c>
      <c r="L217" s="179" t="n">
        <v>0</v>
      </c>
      <c r="M217" s="179" t="n">
        <v>0</v>
      </c>
      <c r="N217" s="0"/>
      <c r="O217" s="179" t="n">
        <v>196.992983670877</v>
      </c>
      <c r="P217" s="173" t="n">
        <f aca="false">SUMPRODUCT(F217:M217,$F$1010:$M$1010)</f>
        <v>272.273890908922</v>
      </c>
      <c r="Q217" s="174" t="n">
        <f aca="false">SUMPRODUCT(F217:M217,$F$1012:$M$1012)</f>
        <v>234.423954933092</v>
      </c>
      <c r="R217" s="180" t="n">
        <v>0.150274894645517</v>
      </c>
      <c r="S217" s="176" t="n">
        <f aca="false">1-EXP(-(1/0.25)*(P217/ABS($P$1010)))</f>
        <v>0.996563396129149</v>
      </c>
      <c r="T217" s="177" t="n">
        <f aca="false">SUMPRODUCT(B217:G217,$B$1010:$G$1010)</f>
        <v>-690</v>
      </c>
    </row>
    <row r="218" customFormat="false" ht="12.75" hidden="false" customHeight="false" outlineLevel="0" collapsed="false">
      <c r="A218" s="170"/>
      <c r="B218" s="178"/>
      <c r="C218" s="178"/>
      <c r="D218" s="178"/>
      <c r="E218" s="178"/>
      <c r="F218" s="179"/>
      <c r="G218" s="179" t="n">
        <v>-690</v>
      </c>
      <c r="H218" s="179" t="n">
        <v>174.004143168037</v>
      </c>
      <c r="I218" s="179" t="n">
        <v>262.820698509136</v>
      </c>
      <c r="J218" s="179" t="n">
        <v>579.399936645602</v>
      </c>
      <c r="K218" s="179" t="n">
        <v>0</v>
      </c>
      <c r="L218" s="179" t="n">
        <v>0</v>
      </c>
      <c r="M218" s="179" t="n">
        <v>0</v>
      </c>
      <c r="N218" s="0"/>
      <c r="O218" s="179" t="n">
        <v>133.916437815709</v>
      </c>
      <c r="P218" s="173" t="n">
        <f aca="false">SUMPRODUCT(F218:M218,$F$1010:$M$1010)</f>
        <v>198.659792554247</v>
      </c>
      <c r="Q218" s="174" t="n">
        <f aca="false">SUMPRODUCT(F218:M218,$F$1012:$M$1012)</f>
        <v>164.134885093125</v>
      </c>
      <c r="R218" s="180" t="n">
        <v>0.150513289806803</v>
      </c>
      <c r="S218" s="176" t="n">
        <f aca="false">1-EXP(-(1/0.25)*(P218/ABS($P$1010)))</f>
        <v>0.984067615536588</v>
      </c>
      <c r="T218" s="177" t="n">
        <f aca="false">SUMPRODUCT(B218:G218,$B$1010:$G$1010)</f>
        <v>-690</v>
      </c>
    </row>
    <row r="219" customFormat="false" ht="12.75" hidden="false" customHeight="false" outlineLevel="0" collapsed="false">
      <c r="A219" s="170"/>
      <c r="B219" s="178"/>
      <c r="C219" s="178"/>
      <c r="D219" s="178"/>
      <c r="E219" s="178"/>
      <c r="F219" s="179"/>
      <c r="G219" s="179" t="n">
        <v>-690</v>
      </c>
      <c r="H219" s="179" t="n">
        <v>163.088346436462</v>
      </c>
      <c r="I219" s="179" t="n">
        <v>269.38781303694</v>
      </c>
      <c r="J219" s="179" t="n">
        <v>617.308034526557</v>
      </c>
      <c r="K219" s="179" t="n">
        <v>0</v>
      </c>
      <c r="L219" s="179" t="n">
        <v>0</v>
      </c>
      <c r="M219" s="179" t="n">
        <v>0</v>
      </c>
      <c r="N219" s="0"/>
      <c r="O219" s="179" t="n">
        <v>157.04118052836</v>
      </c>
      <c r="P219" s="173" t="n">
        <f aca="false">SUMPRODUCT(F219:M219,$F$1010:$M$1010)</f>
        <v>226.263977138405</v>
      </c>
      <c r="Q219" s="174" t="n">
        <f aca="false">SUMPRODUCT(F219:M219,$F$1012:$M$1012)</f>
        <v>190.143060371772</v>
      </c>
      <c r="R219" s="180" t="n">
        <v>0.150649205439606</v>
      </c>
      <c r="S219" s="176" t="n">
        <f aca="false">1-EXP(-(1/0.25)*(P219/ABS($P$1010)))</f>
        <v>0.991036368086217</v>
      </c>
      <c r="T219" s="177" t="n">
        <f aca="false">SUMPRODUCT(B219:G219,$B$1010:$G$1010)</f>
        <v>-690</v>
      </c>
    </row>
    <row r="220" customFormat="false" ht="12.75" hidden="false" customHeight="false" outlineLevel="0" collapsed="false">
      <c r="A220" s="170"/>
      <c r="B220" s="178"/>
      <c r="C220" s="178"/>
      <c r="D220" s="178"/>
      <c r="E220" s="178"/>
      <c r="F220" s="179"/>
      <c r="G220" s="179" t="n">
        <v>-690</v>
      </c>
      <c r="H220" s="179" t="n">
        <v>108.539516679278</v>
      </c>
      <c r="I220" s="179" t="n">
        <v>376.657647272482</v>
      </c>
      <c r="J220" s="179" t="n">
        <v>598.011983918193</v>
      </c>
      <c r="K220" s="179" t="n">
        <v>0</v>
      </c>
      <c r="L220" s="179" t="n">
        <v>0</v>
      </c>
      <c r="M220" s="179" t="n">
        <v>0</v>
      </c>
      <c r="N220" s="0"/>
      <c r="O220" s="179" t="n">
        <v>180.66800310065</v>
      </c>
      <c r="P220" s="173" t="n">
        <f aca="false">SUMPRODUCT(F220:M220,$F$1010:$M$1010)</f>
        <v>254.220423420043</v>
      </c>
      <c r="Q220" s="174" t="n">
        <f aca="false">SUMPRODUCT(F220:M220,$F$1012:$M$1012)</f>
        <v>216.597114393426</v>
      </c>
      <c r="R220" s="180" t="n">
        <v>0.150756198068835</v>
      </c>
      <c r="S220" s="176" t="n">
        <f aca="false">1-EXP(-(1/0.25)*(P220/ABS($P$1010)))</f>
        <v>0.994993899643902</v>
      </c>
      <c r="T220" s="177" t="n">
        <f aca="false">SUMPRODUCT(B220:G220,$B$1010:$G$1010)</f>
        <v>-690</v>
      </c>
    </row>
    <row r="221" customFormat="false" ht="12.75" hidden="false" customHeight="false" outlineLevel="0" collapsed="false">
      <c r="A221" s="170"/>
      <c r="B221" s="178"/>
      <c r="C221" s="178"/>
      <c r="D221" s="178"/>
      <c r="E221" s="178"/>
      <c r="F221" s="179"/>
      <c r="G221" s="179" t="n">
        <v>-690</v>
      </c>
      <c r="H221" s="179" t="n">
        <v>186.301385628725</v>
      </c>
      <c r="I221" s="179" t="n">
        <v>370.337430983305</v>
      </c>
      <c r="J221" s="179" t="n">
        <v>464.383711357063</v>
      </c>
      <c r="K221" s="179" t="n">
        <v>0</v>
      </c>
      <c r="L221" s="179" t="n">
        <v>0</v>
      </c>
      <c r="M221" s="179" t="n">
        <v>0</v>
      </c>
      <c r="N221" s="0"/>
      <c r="O221" s="179" t="n">
        <v>145.599081735206</v>
      </c>
      <c r="P221" s="173" t="n">
        <f aca="false">SUMPRODUCT(F221:M221,$F$1010:$M$1010)</f>
        <v>209.017805344379</v>
      </c>
      <c r="Q221" s="174" t="n">
        <f aca="false">SUMPRODUCT(F221:M221,$F$1012:$M$1012)</f>
        <v>175.908660734132</v>
      </c>
      <c r="R221" s="180" t="n">
        <v>0.150781409739509</v>
      </c>
      <c r="S221" s="176" t="n">
        <f aca="false">1-EXP(-(1/0.25)*(P221/ABS($P$1010)))</f>
        <v>0.987160483135867</v>
      </c>
      <c r="T221" s="177" t="n">
        <f aca="false">SUMPRODUCT(B221:G221,$B$1010:$G$1010)</f>
        <v>-690</v>
      </c>
    </row>
    <row r="222" customFormat="false" ht="12.75" hidden="false" customHeight="false" outlineLevel="0" collapsed="false">
      <c r="A222" s="170"/>
      <c r="B222" s="178"/>
      <c r="C222" s="178"/>
      <c r="D222" s="178"/>
      <c r="E222" s="178"/>
      <c r="F222" s="179"/>
      <c r="G222" s="179" t="n">
        <v>-690</v>
      </c>
      <c r="H222" s="179" t="n">
        <v>109.233847943201</v>
      </c>
      <c r="I222" s="179" t="n">
        <v>287.206127072994</v>
      </c>
      <c r="J222" s="179" t="n">
        <v>576.374749527755</v>
      </c>
      <c r="K222" s="179" t="n">
        <v>0</v>
      </c>
      <c r="L222" s="179" t="n">
        <v>0</v>
      </c>
      <c r="M222" s="179" t="n">
        <v>0</v>
      </c>
      <c r="N222" s="0"/>
      <c r="O222" s="179" t="n">
        <v>95.8622372257966</v>
      </c>
      <c r="P222" s="173" t="n">
        <f aca="false">SUMPRODUCT(F222:M222,$F$1010:$M$1010)</f>
        <v>156.732408515125</v>
      </c>
      <c r="Q222" s="174" t="n">
        <f aca="false">SUMPRODUCT(F222:M222,$F$1012:$M$1012)</f>
        <v>122.630959589854</v>
      </c>
      <c r="R222" s="180" t="n">
        <v>0.150793718472684</v>
      </c>
      <c r="S222" s="176" t="n">
        <f aca="false">1-EXP(-(1/0.25)*(P222/ABS($P$1010)))</f>
        <v>0.961832690679062</v>
      </c>
      <c r="T222" s="177" t="n">
        <f aca="false">SUMPRODUCT(B222:G222,$B$1010:$G$1010)</f>
        <v>-690</v>
      </c>
    </row>
    <row r="223" customFormat="false" ht="12.75" hidden="false" customHeight="false" outlineLevel="0" collapsed="false">
      <c r="A223" s="170"/>
      <c r="B223" s="178"/>
      <c r="C223" s="178"/>
      <c r="D223" s="178"/>
      <c r="E223" s="178"/>
      <c r="F223" s="179"/>
      <c r="G223" s="179" t="n">
        <v>-690</v>
      </c>
      <c r="H223" s="179" t="n">
        <v>173.27511056054</v>
      </c>
      <c r="I223" s="179" t="n">
        <v>362.220839801001</v>
      </c>
      <c r="J223" s="179" t="n">
        <v>442.412611989495</v>
      </c>
      <c r="K223" s="179" t="n">
        <v>0</v>
      </c>
      <c r="L223" s="179" t="n">
        <v>0</v>
      </c>
      <c r="M223" s="179" t="n">
        <v>0</v>
      </c>
      <c r="N223" s="0"/>
      <c r="O223" s="179" t="n">
        <v>112.421737357146</v>
      </c>
      <c r="P223" s="173" t="n">
        <f aca="false">SUMPRODUCT(F223:M223,$F$1010:$M$1010)</f>
        <v>170.903081347444</v>
      </c>
      <c r="Q223" s="174" t="n">
        <f aca="false">SUMPRODUCT(F223:M223,$F$1012:$M$1012)</f>
        <v>139.149495240393</v>
      </c>
      <c r="R223" s="180" t="n">
        <v>0.150855872257342</v>
      </c>
      <c r="S223" s="176" t="n">
        <f aca="false">1-EXP(-(1/0.25)*(P223/ABS($P$1010)))</f>
        <v>0.971590879379798</v>
      </c>
      <c r="T223" s="177" t="n">
        <f aca="false">SUMPRODUCT(B223:G223,$B$1010:$G$1010)</f>
        <v>-690</v>
      </c>
    </row>
    <row r="224" customFormat="false" ht="12.75" hidden="false" customHeight="false" outlineLevel="0" collapsed="false">
      <c r="A224" s="170"/>
      <c r="B224" s="178"/>
      <c r="C224" s="178"/>
      <c r="D224" s="178"/>
      <c r="E224" s="178"/>
      <c r="F224" s="179"/>
      <c r="G224" s="179" t="n">
        <v>-690</v>
      </c>
      <c r="H224" s="179" t="n">
        <v>115.202945992306</v>
      </c>
      <c r="I224" s="179" t="n">
        <v>338.149519767168</v>
      </c>
      <c r="J224" s="179" t="n">
        <v>514.051702072844</v>
      </c>
      <c r="K224" s="179" t="n">
        <v>0</v>
      </c>
      <c r="L224" s="179" t="n">
        <v>0</v>
      </c>
      <c r="M224" s="179" t="n">
        <v>0</v>
      </c>
      <c r="N224" s="0"/>
      <c r="O224" s="179" t="n">
        <v>95.8920058240255</v>
      </c>
      <c r="P224" s="173" t="n">
        <f aca="false">SUMPRODUCT(F224:M224,$F$1010:$M$1010)</f>
        <v>155.158763826438</v>
      </c>
      <c r="Q224" s="174" t="n">
        <f aca="false">SUMPRODUCT(F224:M224,$F$1012:$M$1012)</f>
        <v>122.0508184382</v>
      </c>
      <c r="R224" s="180" t="n">
        <v>0.150857125656895</v>
      </c>
      <c r="S224" s="176" t="n">
        <f aca="false">1-EXP(-(1/0.25)*(P224/ABS($P$1010)))</f>
        <v>0.960560461377242</v>
      </c>
      <c r="T224" s="177" t="n">
        <f aca="false">SUMPRODUCT(B224:G224,$B$1010:$G$1010)</f>
        <v>-690</v>
      </c>
    </row>
    <row r="225" customFormat="false" ht="12.75" hidden="false" customHeight="false" outlineLevel="0" collapsed="false">
      <c r="A225" s="170"/>
      <c r="B225" s="178"/>
      <c r="C225" s="178"/>
      <c r="D225" s="178"/>
      <c r="E225" s="178"/>
      <c r="F225" s="179"/>
      <c r="G225" s="179" t="n">
        <v>-690</v>
      </c>
      <c r="H225" s="179" t="n">
        <v>101.752379463935</v>
      </c>
      <c r="I225" s="179" t="n">
        <v>283.348282890842</v>
      </c>
      <c r="J225" s="179" t="n">
        <v>507.508387088868</v>
      </c>
      <c r="K225" s="179" t="n">
        <v>0</v>
      </c>
      <c r="L225" s="179" t="n">
        <v>0</v>
      </c>
      <c r="M225" s="179" t="n">
        <v>0</v>
      </c>
      <c r="N225" s="0"/>
      <c r="O225" s="179" t="n">
        <v>36.9973405562126</v>
      </c>
      <c r="P225" s="173" t="n">
        <f aca="false">SUMPRODUCT(F225:M225,$F$1010:$M$1010)</f>
        <v>88.0105046762363</v>
      </c>
      <c r="Q225" s="174" t="n">
        <f aca="false">SUMPRODUCT(F225:M225,$F$1012:$M$1012)</f>
        <v>56.9991657961771</v>
      </c>
      <c r="R225" s="180" t="n">
        <v>0.15099224045014</v>
      </c>
      <c r="S225" s="176" t="n">
        <f aca="false">1-EXP(-(1/0.25)*(P225/ABS($P$1010)))</f>
        <v>0.840201673144083</v>
      </c>
      <c r="T225" s="177" t="n">
        <f aca="false">SUMPRODUCT(B225:G225,$B$1010:$G$1010)</f>
        <v>-690</v>
      </c>
    </row>
    <row r="226" customFormat="false" ht="12.75" hidden="false" customHeight="false" outlineLevel="0" collapsed="false">
      <c r="A226" s="170"/>
      <c r="B226" s="178"/>
      <c r="C226" s="178"/>
      <c r="D226" s="178"/>
      <c r="E226" s="178"/>
      <c r="F226" s="179"/>
      <c r="G226" s="179" t="n">
        <v>-690</v>
      </c>
      <c r="H226" s="179" t="n">
        <v>156.74392105404</v>
      </c>
      <c r="I226" s="179" t="n">
        <v>287.601306941988</v>
      </c>
      <c r="J226" s="179" t="n">
        <v>583.990766863825</v>
      </c>
      <c r="K226" s="179" t="n">
        <v>0</v>
      </c>
      <c r="L226" s="179" t="n">
        <v>0</v>
      </c>
      <c r="M226" s="179" t="n">
        <v>0</v>
      </c>
      <c r="N226" s="0"/>
      <c r="O226" s="179" t="n">
        <v>141.929475187621</v>
      </c>
      <c r="P226" s="173" t="n">
        <f aca="false">SUMPRODUCT(F226:M226,$F$1010:$M$1010)</f>
        <v>208.369576857089</v>
      </c>
      <c r="Q226" s="174" t="n">
        <f aca="false">SUMPRODUCT(F226:M226,$F$1012:$M$1012)</f>
        <v>173.195014885904</v>
      </c>
      <c r="R226" s="180" t="n">
        <v>0.151028793348798</v>
      </c>
      <c r="S226" s="176" t="n">
        <f aca="false">1-EXP(-(1/0.25)*(P226/ABS($P$1010)))</f>
        <v>0.986985884576716</v>
      </c>
      <c r="T226" s="177" t="n">
        <f aca="false">SUMPRODUCT(B226:G226,$B$1010:$G$1010)</f>
        <v>-690</v>
      </c>
    </row>
    <row r="227" customFormat="false" ht="12.75" hidden="false" customHeight="false" outlineLevel="0" collapsed="false">
      <c r="A227" s="170"/>
      <c r="B227" s="178"/>
      <c r="C227" s="178"/>
      <c r="D227" s="178"/>
      <c r="E227" s="178"/>
      <c r="F227" s="179"/>
      <c r="G227" s="179" t="n">
        <v>-690</v>
      </c>
      <c r="H227" s="179" t="n">
        <v>191.414484345018</v>
      </c>
      <c r="I227" s="179" t="n">
        <v>317.020433084671</v>
      </c>
      <c r="J227" s="179" t="n">
        <v>459.105807957178</v>
      </c>
      <c r="K227" s="179" t="n">
        <v>0</v>
      </c>
      <c r="L227" s="179" t="n">
        <v>0</v>
      </c>
      <c r="M227" s="179" t="n">
        <v>0</v>
      </c>
      <c r="N227" s="0"/>
      <c r="O227" s="179" t="n">
        <v>104.51293853837</v>
      </c>
      <c r="P227" s="173" t="n">
        <f aca="false">SUMPRODUCT(F227:M227,$F$1010:$M$1010)</f>
        <v>161.787034292611</v>
      </c>
      <c r="Q227" s="174" t="n">
        <f aca="false">SUMPRODUCT(F227:M227,$F$1012:$M$1012)</f>
        <v>130.387043707331</v>
      </c>
      <c r="R227" s="180" t="n">
        <v>0.151046492085157</v>
      </c>
      <c r="S227" s="176" t="n">
        <f aca="false">1-EXP(-(1/0.25)*(P227/ABS($P$1010)))</f>
        <v>0.965648077586816</v>
      </c>
      <c r="T227" s="177" t="n">
        <f aca="false">SUMPRODUCT(B227:G227,$B$1010:$G$1010)</f>
        <v>-690</v>
      </c>
    </row>
    <row r="228" customFormat="false" ht="12.75" hidden="false" customHeight="false" outlineLevel="0" collapsed="false">
      <c r="A228" s="170"/>
      <c r="B228" s="178"/>
      <c r="C228" s="178"/>
      <c r="D228" s="178"/>
      <c r="E228" s="178"/>
      <c r="F228" s="179"/>
      <c r="G228" s="179" t="n">
        <v>-690</v>
      </c>
      <c r="H228" s="179" t="n">
        <v>169.528721330298</v>
      </c>
      <c r="I228" s="179" t="n">
        <v>342.627553728263</v>
      </c>
      <c r="J228" s="179" t="n">
        <v>574.539208033514</v>
      </c>
      <c r="K228" s="179" t="n">
        <v>0</v>
      </c>
      <c r="L228" s="179" t="n">
        <v>0</v>
      </c>
      <c r="M228" s="179" t="n">
        <v>0</v>
      </c>
      <c r="N228" s="0"/>
      <c r="O228" s="179" t="n">
        <v>188.936280500699</v>
      </c>
      <c r="P228" s="173" t="n">
        <f aca="false">SUMPRODUCT(F228:M228,$F$1010:$M$1010)</f>
        <v>261.569023786461</v>
      </c>
      <c r="Q228" s="174" t="n">
        <f aca="false">SUMPRODUCT(F228:M228,$F$1012:$M$1012)</f>
        <v>224.965733262591</v>
      </c>
      <c r="R228" s="180" t="n">
        <v>0.151196563132371</v>
      </c>
      <c r="S228" s="176" t="n">
        <f aca="false">1-EXP(-(1/0.25)*(P228/ABS($P$1010)))</f>
        <v>0.99570463239758</v>
      </c>
      <c r="T228" s="177" t="n">
        <f aca="false">SUMPRODUCT(B228:G228,$B$1010:$G$1010)</f>
        <v>-690</v>
      </c>
    </row>
    <row r="229" customFormat="false" ht="12.75" hidden="false" customHeight="false" outlineLevel="0" collapsed="false">
      <c r="A229" s="170"/>
      <c r="B229" s="178"/>
      <c r="C229" s="178"/>
      <c r="D229" s="178"/>
      <c r="E229" s="178"/>
      <c r="F229" s="179"/>
      <c r="G229" s="179" t="n">
        <v>-690</v>
      </c>
      <c r="H229" s="179" t="n">
        <v>154.059675068786</v>
      </c>
      <c r="I229" s="179" t="n">
        <v>338.725161155345</v>
      </c>
      <c r="J229" s="179" t="n">
        <v>578.144325656993</v>
      </c>
      <c r="K229" s="179" t="n">
        <v>0</v>
      </c>
      <c r="L229" s="179" t="n">
        <v>0</v>
      </c>
      <c r="M229" s="179" t="n">
        <v>0</v>
      </c>
      <c r="N229" s="0"/>
      <c r="O229" s="179" t="n">
        <v>175.365214869988</v>
      </c>
      <c r="P229" s="173" t="n">
        <f aca="false">SUMPRODUCT(F229:M229,$F$1010:$M$1010)</f>
        <v>246.531274623237</v>
      </c>
      <c r="Q229" s="174" t="n">
        <f aca="false">SUMPRODUCT(F229:M229,$F$1012:$M$1012)</f>
        <v>210.135898725281</v>
      </c>
      <c r="R229" s="180" t="n">
        <v>0.151240536406856</v>
      </c>
      <c r="S229" s="176" t="n">
        <f aca="false">1-EXP(-(1/0.25)*(P229/ABS($P$1010)))</f>
        <v>0.994124017836178</v>
      </c>
      <c r="T229" s="177" t="n">
        <f aca="false">SUMPRODUCT(B229:G229,$B$1010:$G$1010)</f>
        <v>-690</v>
      </c>
    </row>
    <row r="230" customFormat="false" ht="12.75" hidden="false" customHeight="false" outlineLevel="0" collapsed="false">
      <c r="A230" s="170"/>
      <c r="B230" s="178"/>
      <c r="C230" s="178"/>
      <c r="D230" s="178"/>
      <c r="E230" s="178"/>
      <c r="F230" s="179"/>
      <c r="G230" s="179" t="n">
        <v>-690</v>
      </c>
      <c r="H230" s="179" t="n">
        <v>162.760564317864</v>
      </c>
      <c r="I230" s="179" t="n">
        <v>286.46310871784</v>
      </c>
      <c r="J230" s="179" t="n">
        <v>440.884660121835</v>
      </c>
      <c r="K230" s="179" t="n">
        <v>0</v>
      </c>
      <c r="L230" s="179" t="n">
        <v>0</v>
      </c>
      <c r="M230" s="179" t="n">
        <v>0</v>
      </c>
      <c r="N230" s="0"/>
      <c r="O230" s="179" t="n">
        <v>43.2604175604398</v>
      </c>
      <c r="P230" s="173" t="n">
        <f aca="false">SUMPRODUCT(F230:M230,$F$1010:$M$1010)</f>
        <v>92.0583114523195</v>
      </c>
      <c r="Q230" s="174" t="n">
        <f aca="false">SUMPRODUCT(F230:M230,$F$1012:$M$1012)</f>
        <v>62.7642414116464</v>
      </c>
      <c r="R230" s="180" t="n">
        <v>0.151524823118115</v>
      </c>
      <c r="S230" s="176" t="n">
        <f aca="false">1-EXP(-(1/0.25)*(P230/ABS($P$1010)))</f>
        <v>0.853126761326201</v>
      </c>
      <c r="T230" s="177" t="n">
        <f aca="false">SUMPRODUCT(B230:G230,$B$1010:$G$1010)</f>
        <v>-690</v>
      </c>
    </row>
    <row r="231" customFormat="false" ht="12.75" hidden="false" customHeight="false" outlineLevel="0" collapsed="false">
      <c r="A231" s="170"/>
      <c r="B231" s="178"/>
      <c r="C231" s="178"/>
      <c r="D231" s="178"/>
      <c r="E231" s="178"/>
      <c r="F231" s="179"/>
      <c r="G231" s="179" t="n">
        <v>-690</v>
      </c>
      <c r="H231" s="179" t="n">
        <v>120.907306446948</v>
      </c>
      <c r="I231" s="179" t="n">
        <v>337.162443051101</v>
      </c>
      <c r="J231" s="179" t="n">
        <v>542.791776463795</v>
      </c>
      <c r="K231" s="179" t="n">
        <v>0</v>
      </c>
      <c r="L231" s="179" t="n">
        <v>0</v>
      </c>
      <c r="M231" s="179" t="n">
        <v>0</v>
      </c>
      <c r="N231" s="0"/>
      <c r="O231" s="179" t="n">
        <v>120.619848408691</v>
      </c>
      <c r="P231" s="173" t="n">
        <f aca="false">SUMPRODUCT(F231:M231,$F$1010:$M$1010)</f>
        <v>183.957503421186</v>
      </c>
      <c r="Q231" s="174" t="n">
        <f aca="false">SUMPRODUCT(F231:M231,$F$1012:$M$1012)</f>
        <v>149.595940494783</v>
      </c>
      <c r="R231" s="180" t="n">
        <v>0.151610889450989</v>
      </c>
      <c r="S231" s="176" t="n">
        <f aca="false">1-EXP(-(1/0.25)*(P231/ABS($P$1010)))</f>
        <v>0.978356611620741</v>
      </c>
      <c r="T231" s="177" t="n">
        <f aca="false">SUMPRODUCT(B231:G231,$B$1010:$G$1010)</f>
        <v>-690</v>
      </c>
    </row>
    <row r="232" customFormat="false" ht="12.75" hidden="false" customHeight="false" outlineLevel="0" collapsed="false">
      <c r="A232" s="170"/>
      <c r="B232" s="178"/>
      <c r="C232" s="178"/>
      <c r="D232" s="178"/>
      <c r="E232" s="178"/>
      <c r="F232" s="179"/>
      <c r="G232" s="179" t="n">
        <v>-690</v>
      </c>
      <c r="H232" s="179" t="n">
        <v>150.431164901083</v>
      </c>
      <c r="I232" s="179" t="n">
        <v>280.329933871387</v>
      </c>
      <c r="J232" s="179" t="n">
        <v>549.294263680454</v>
      </c>
      <c r="K232" s="179" t="n">
        <v>0</v>
      </c>
      <c r="L232" s="179" t="n">
        <v>0</v>
      </c>
      <c r="M232" s="179" t="n">
        <v>0</v>
      </c>
      <c r="N232" s="0"/>
      <c r="O232" s="179" t="n">
        <v>105.955819012304</v>
      </c>
      <c r="P232" s="173" t="n">
        <f aca="false">SUMPRODUCT(F232:M232,$F$1010:$M$1010)</f>
        <v>166.589067251438</v>
      </c>
      <c r="Q232" s="174" t="n">
        <f aca="false">SUMPRODUCT(F232:M232,$F$1012:$M$1012)</f>
        <v>133.168179888517</v>
      </c>
      <c r="R232" s="180" t="n">
        <v>0.151641324862144</v>
      </c>
      <c r="S232" s="176" t="n">
        <f aca="false">1-EXP(-(1/0.25)*(P232/ABS($P$1010)))</f>
        <v>0.96891890436252</v>
      </c>
      <c r="T232" s="177" t="n">
        <f aca="false">SUMPRODUCT(B232:G232,$B$1010:$G$1010)</f>
        <v>-690</v>
      </c>
    </row>
    <row r="233" customFormat="false" ht="12.75" hidden="false" customHeight="false" outlineLevel="0" collapsed="false">
      <c r="A233" s="170"/>
      <c r="B233" s="178"/>
      <c r="C233" s="178"/>
      <c r="D233" s="178"/>
      <c r="E233" s="178"/>
      <c r="F233" s="179"/>
      <c r="G233" s="179" t="n">
        <v>-690</v>
      </c>
      <c r="H233" s="179" t="n">
        <v>179.281776397644</v>
      </c>
      <c r="I233" s="179" t="n">
        <v>343.215628627846</v>
      </c>
      <c r="J233" s="179" t="n">
        <v>488.691956818259</v>
      </c>
      <c r="K233" s="179" t="n">
        <v>0</v>
      </c>
      <c r="L233" s="179" t="n">
        <v>0</v>
      </c>
      <c r="M233" s="179" t="n">
        <v>0</v>
      </c>
      <c r="N233" s="0"/>
      <c r="O233" s="179" t="n">
        <v>135.947627416353</v>
      </c>
      <c r="P233" s="173" t="n">
        <f aca="false">SUMPRODUCT(F233:M233,$F$1010:$M$1010)</f>
        <v>198.729372178894</v>
      </c>
      <c r="Q233" s="174" t="n">
        <f aca="false">SUMPRODUCT(F233:M233,$F$1012:$M$1012)</f>
        <v>165.519898458903</v>
      </c>
      <c r="R233" s="180" t="n">
        <v>0.151993339200949</v>
      </c>
      <c r="S233" s="176" t="n">
        <f aca="false">1-EXP(-(1/0.25)*(P233/ABS($P$1010)))</f>
        <v>0.984090697654192</v>
      </c>
      <c r="T233" s="177" t="n">
        <f aca="false">SUMPRODUCT(B233:G233,$B$1010:$G$1010)</f>
        <v>-690</v>
      </c>
    </row>
    <row r="234" customFormat="false" ht="12.75" hidden="false" customHeight="false" outlineLevel="0" collapsed="false">
      <c r="A234" s="170"/>
      <c r="B234" s="178"/>
      <c r="C234" s="178"/>
      <c r="D234" s="178"/>
      <c r="E234" s="178"/>
      <c r="F234" s="179"/>
      <c r="G234" s="179" t="n">
        <v>-690</v>
      </c>
      <c r="H234" s="179" t="n">
        <v>170.983462753127</v>
      </c>
      <c r="I234" s="179" t="n">
        <v>345.603695673171</v>
      </c>
      <c r="J234" s="179" t="n">
        <v>557.974530666621</v>
      </c>
      <c r="K234" s="179" t="n">
        <v>0</v>
      </c>
      <c r="L234" s="179" t="n">
        <v>0</v>
      </c>
      <c r="M234" s="179" t="n">
        <v>0</v>
      </c>
      <c r="N234" s="0"/>
      <c r="O234" s="179" t="n">
        <v>180.584677037293</v>
      </c>
      <c r="P234" s="173" t="n">
        <f aca="false">SUMPRODUCT(F234:M234,$F$1010:$M$1010)</f>
        <v>251.596047216751</v>
      </c>
      <c r="Q234" s="174" t="n">
        <f aca="false">SUMPRODUCT(F234:M234,$F$1012:$M$1012)</f>
        <v>215.570003753953</v>
      </c>
      <c r="R234" s="180" t="n">
        <v>0.151996543964951</v>
      </c>
      <c r="S234" s="176" t="n">
        <f aca="false">1-EXP(-(1/0.25)*(P234/ABS($P$1010)))</f>
        <v>0.994712527160372</v>
      </c>
      <c r="T234" s="177" t="n">
        <f aca="false">SUMPRODUCT(B234:G234,$B$1010:$G$1010)</f>
        <v>-690</v>
      </c>
    </row>
    <row r="235" customFormat="false" ht="12.75" hidden="false" customHeight="false" outlineLevel="0" collapsed="false">
      <c r="A235" s="170"/>
      <c r="B235" s="178"/>
      <c r="C235" s="178"/>
      <c r="D235" s="178"/>
      <c r="E235" s="178"/>
      <c r="F235" s="179"/>
      <c r="G235" s="179" t="n">
        <v>-690</v>
      </c>
      <c r="H235" s="179" t="n">
        <v>129.717147953199</v>
      </c>
      <c r="I235" s="179" t="n">
        <v>313.025817704117</v>
      </c>
      <c r="J235" s="179" t="n">
        <v>622.497461779569</v>
      </c>
      <c r="K235" s="179" t="n">
        <v>0</v>
      </c>
      <c r="L235" s="179" t="n">
        <v>0</v>
      </c>
      <c r="M235" s="179" t="n">
        <v>0</v>
      </c>
      <c r="N235" s="0"/>
      <c r="O235" s="179" t="n">
        <v>166.547061676396</v>
      </c>
      <c r="P235" s="173" t="n">
        <f aca="false">SUMPRODUCT(F235:M235,$F$1010:$M$1010)</f>
        <v>238.105938174999</v>
      </c>
      <c r="Q235" s="174" t="n">
        <f aca="false">SUMPRODUCT(F235:M235,$F$1012:$M$1012)</f>
        <v>201.007874936349</v>
      </c>
      <c r="R235" s="180" t="n">
        <v>0.152020009824013</v>
      </c>
      <c r="S235" s="176" t="n">
        <f aca="false">1-EXP(-(1/0.25)*(P235/ABS($P$1010)))</f>
        <v>0.992996367949958</v>
      </c>
      <c r="T235" s="177" t="n">
        <f aca="false">SUMPRODUCT(B235:G235,$B$1010:$G$1010)</f>
        <v>-690</v>
      </c>
    </row>
    <row r="236" customFormat="false" ht="12.75" hidden="false" customHeight="false" outlineLevel="0" collapsed="false">
      <c r="A236" s="170"/>
      <c r="B236" s="178"/>
      <c r="C236" s="178"/>
      <c r="D236" s="178"/>
      <c r="E236" s="178"/>
      <c r="F236" s="179"/>
      <c r="G236" s="179" t="n">
        <v>-690</v>
      </c>
      <c r="H236" s="179" t="n">
        <v>158.813109912953</v>
      </c>
      <c r="I236" s="179" t="n">
        <v>321.914462400088</v>
      </c>
      <c r="J236" s="179" t="n">
        <v>473.32266024709</v>
      </c>
      <c r="K236" s="179" t="n">
        <v>0</v>
      </c>
      <c r="L236" s="179" t="n">
        <v>0</v>
      </c>
      <c r="M236" s="179" t="n">
        <v>0</v>
      </c>
      <c r="N236" s="0"/>
      <c r="O236" s="179" t="n">
        <v>90.9122889970214</v>
      </c>
      <c r="P236" s="173" t="n">
        <f aca="false">SUMPRODUCT(F236:M236,$F$1010:$M$1010)</f>
        <v>147.40064107812</v>
      </c>
      <c r="Q236" s="174" t="n">
        <f aca="false">SUMPRODUCT(F236:M236,$F$1012:$M$1012)</f>
        <v>115.777684007735</v>
      </c>
      <c r="R236" s="180" t="n">
        <v>0.152085602663842</v>
      </c>
      <c r="S236" s="176" t="n">
        <f aca="false">1-EXP(-(1/0.25)*(P236/ABS($P$1010)))</f>
        <v>0.953640696279723</v>
      </c>
      <c r="T236" s="177" t="n">
        <f aca="false">SUMPRODUCT(B236:G236,$B$1010:$G$1010)</f>
        <v>-690</v>
      </c>
    </row>
    <row r="237" customFormat="false" ht="12.75" hidden="false" customHeight="false" outlineLevel="0" collapsed="false">
      <c r="A237" s="170"/>
      <c r="B237" s="178"/>
      <c r="C237" s="178"/>
      <c r="D237" s="178"/>
      <c r="E237" s="178"/>
      <c r="F237" s="179"/>
      <c r="G237" s="179" t="n">
        <v>-690</v>
      </c>
      <c r="H237" s="179" t="n">
        <v>128.132485184634</v>
      </c>
      <c r="I237" s="179" t="n">
        <v>313.751065588975</v>
      </c>
      <c r="J237" s="179" t="n">
        <v>554.427698981389</v>
      </c>
      <c r="K237" s="179" t="n">
        <v>0</v>
      </c>
      <c r="L237" s="179" t="n">
        <v>0</v>
      </c>
      <c r="M237" s="179" t="n">
        <v>0</v>
      </c>
      <c r="N237" s="0"/>
      <c r="O237" s="179" t="n">
        <v>116.832945848632</v>
      </c>
      <c r="P237" s="173" t="n">
        <f aca="false">SUMPRODUCT(F237:M237,$F$1010:$M$1010)</f>
        <v>179.71489072127</v>
      </c>
      <c r="Q237" s="174" t="n">
        <f aca="false">SUMPRODUCT(F237:M237,$F$1012:$M$1012)</f>
        <v>145.446386552958</v>
      </c>
      <c r="R237" s="180" t="n">
        <v>0.152154512794287</v>
      </c>
      <c r="S237" s="176" t="n">
        <f aca="false">1-EXP(-(1/0.25)*(P237/ABS($P$1010)))</f>
        <v>0.976356179498506</v>
      </c>
      <c r="T237" s="177" t="n">
        <f aca="false">SUMPRODUCT(B237:G237,$B$1010:$G$1010)</f>
        <v>-690</v>
      </c>
    </row>
    <row r="238" customFormat="false" ht="12.75" hidden="false" customHeight="false" outlineLevel="0" collapsed="false">
      <c r="A238" s="170"/>
      <c r="B238" s="178"/>
      <c r="C238" s="178"/>
      <c r="D238" s="178"/>
      <c r="E238" s="178"/>
      <c r="F238" s="179"/>
      <c r="G238" s="179" t="n">
        <v>-690</v>
      </c>
      <c r="H238" s="179" t="n">
        <v>208.510534086721</v>
      </c>
      <c r="I238" s="179" t="n">
        <v>292.402135029985</v>
      </c>
      <c r="J238" s="179" t="n">
        <v>525.784098753753</v>
      </c>
      <c r="K238" s="179" t="n">
        <v>0</v>
      </c>
      <c r="L238" s="179" t="n">
        <v>0</v>
      </c>
      <c r="M238" s="179" t="n">
        <v>0</v>
      </c>
      <c r="N238" s="0"/>
      <c r="O238" s="179" t="n">
        <v>147.724236397173</v>
      </c>
      <c r="P238" s="173" t="n">
        <f aca="false">SUMPRODUCT(F238:M238,$F$1010:$M$1010)</f>
        <v>212.314404314621</v>
      </c>
      <c r="Q238" s="174" t="n">
        <f aca="false">SUMPRODUCT(F238:M238,$F$1012:$M$1012)</f>
        <v>178.60297514704</v>
      </c>
      <c r="R238" s="180" t="n">
        <v>0.152160023786166</v>
      </c>
      <c r="S238" s="176" t="n">
        <f aca="false">1-EXP(-(1/0.25)*(P238/ABS($P$1010)))</f>
        <v>0.988012821234502</v>
      </c>
      <c r="T238" s="177" t="n">
        <f aca="false">SUMPRODUCT(B238:G238,$B$1010:$G$1010)</f>
        <v>-690</v>
      </c>
    </row>
    <row r="239" customFormat="false" ht="12.75" hidden="false" customHeight="false" outlineLevel="0" collapsed="false">
      <c r="A239" s="170"/>
      <c r="B239" s="178"/>
      <c r="C239" s="178"/>
      <c r="D239" s="178"/>
      <c r="E239" s="178"/>
      <c r="F239" s="179"/>
      <c r="G239" s="179" t="n">
        <v>-690</v>
      </c>
      <c r="H239" s="179" t="n">
        <v>140.276796653306</v>
      </c>
      <c r="I239" s="179" t="n">
        <v>341.597400638975</v>
      </c>
      <c r="J239" s="179" t="n">
        <v>465.910821112477</v>
      </c>
      <c r="K239" s="179" t="n">
        <v>0</v>
      </c>
      <c r="L239" s="179" t="n">
        <v>0</v>
      </c>
      <c r="M239" s="179" t="n">
        <v>0</v>
      </c>
      <c r="N239" s="0"/>
      <c r="O239" s="179" t="n">
        <v>85.2343851186312</v>
      </c>
      <c r="P239" s="173" t="n">
        <f aca="false">SUMPRODUCT(F239:M239,$F$1010:$M$1010)</f>
        <v>141.208812370559</v>
      </c>
      <c r="Q239" s="174" t="n">
        <f aca="false">SUMPRODUCT(F239:M239,$F$1012:$M$1012)</f>
        <v>109.6046661953</v>
      </c>
      <c r="R239" s="180" t="n">
        <v>0.152385555476864</v>
      </c>
      <c r="S239" s="176" t="n">
        <f aca="false">1-EXP(-(1/0.25)*(P239/ABS($P$1010)))</f>
        <v>0.947256588140517</v>
      </c>
      <c r="T239" s="177" t="n">
        <f aca="false">SUMPRODUCT(B239:G239,$B$1010:$G$1010)</f>
        <v>-690</v>
      </c>
    </row>
    <row r="240" customFormat="false" ht="12.75" hidden="false" customHeight="false" outlineLevel="0" collapsed="false">
      <c r="A240" s="170"/>
      <c r="B240" s="178"/>
      <c r="C240" s="178"/>
      <c r="D240" s="178"/>
      <c r="E240" s="178"/>
      <c r="F240" s="179"/>
      <c r="G240" s="179" t="n">
        <v>-690</v>
      </c>
      <c r="H240" s="179" t="n">
        <v>168.582077847152</v>
      </c>
      <c r="I240" s="179" t="n">
        <v>339.196961818859</v>
      </c>
      <c r="J240" s="179" t="n">
        <v>478.828567070027</v>
      </c>
      <c r="K240" s="179" t="n">
        <v>0</v>
      </c>
      <c r="L240" s="179" t="n">
        <v>0</v>
      </c>
      <c r="M240" s="179" t="n">
        <v>0</v>
      </c>
      <c r="N240" s="0"/>
      <c r="O240" s="179" t="n">
        <v>116.646888707495</v>
      </c>
      <c r="P240" s="173" t="n">
        <f aca="false">SUMPRODUCT(F240:M240,$F$1010:$M$1010)</f>
        <v>176.704179597488</v>
      </c>
      <c r="Q240" s="174" t="n">
        <f aca="false">SUMPRODUCT(F240:M240,$F$1012:$M$1012)</f>
        <v>144.190402795788</v>
      </c>
      <c r="R240" s="180" t="n">
        <v>0.152484485620642</v>
      </c>
      <c r="S240" s="176" t="n">
        <f aca="false">1-EXP(-(1/0.25)*(P240/ABS($P$1010)))</f>
        <v>0.974825416899296</v>
      </c>
      <c r="T240" s="177" t="n">
        <f aca="false">SUMPRODUCT(B240:G240,$B$1010:$G$1010)</f>
        <v>-690</v>
      </c>
    </row>
    <row r="241" customFormat="false" ht="12.75" hidden="false" customHeight="false" outlineLevel="0" collapsed="false">
      <c r="A241" s="170"/>
      <c r="B241" s="178"/>
      <c r="C241" s="178"/>
      <c r="D241" s="178"/>
      <c r="E241" s="178"/>
      <c r="F241" s="179"/>
      <c r="G241" s="179" t="n">
        <v>-690</v>
      </c>
      <c r="H241" s="179" t="n">
        <v>138.609685561209</v>
      </c>
      <c r="I241" s="179" t="n">
        <v>324.854593846538</v>
      </c>
      <c r="J241" s="179" t="n">
        <v>577.486102147348</v>
      </c>
      <c r="K241" s="179" t="n">
        <v>0</v>
      </c>
      <c r="L241" s="179" t="n">
        <v>0</v>
      </c>
      <c r="M241" s="179" t="n">
        <v>0</v>
      </c>
      <c r="N241" s="0"/>
      <c r="O241" s="179" t="n">
        <v>150.962679046578</v>
      </c>
      <c r="P241" s="173" t="n">
        <f aca="false">SUMPRODUCT(F241:M241,$F$1010:$M$1010)</f>
        <v>219.009022516632</v>
      </c>
      <c r="Q241" s="174" t="n">
        <f aca="false">SUMPRODUCT(F241:M241,$F$1012:$M$1012)</f>
        <v>183.291836602667</v>
      </c>
      <c r="R241" s="180" t="n">
        <v>0.152562088135586</v>
      </c>
      <c r="S241" s="176" t="n">
        <f aca="false">1-EXP(-(1/0.25)*(P241/ABS($P$1010)))</f>
        <v>0.989573565814573</v>
      </c>
      <c r="T241" s="177" t="n">
        <f aca="false">SUMPRODUCT(B241:G241,$B$1010:$G$1010)</f>
        <v>-690</v>
      </c>
    </row>
    <row r="242" customFormat="false" ht="12.75" hidden="false" customHeight="false" outlineLevel="0" collapsed="false">
      <c r="A242" s="170"/>
      <c r="B242" s="178"/>
      <c r="C242" s="178"/>
      <c r="D242" s="178"/>
      <c r="E242" s="178"/>
      <c r="F242" s="179"/>
      <c r="G242" s="179" t="n">
        <v>-690</v>
      </c>
      <c r="H242" s="179" t="n">
        <v>135.973829329501</v>
      </c>
      <c r="I242" s="179" t="n">
        <v>364.742398171239</v>
      </c>
      <c r="J242" s="179" t="n">
        <v>552.812229920024</v>
      </c>
      <c r="K242" s="179" t="n">
        <v>0</v>
      </c>
      <c r="L242" s="179" t="n">
        <v>0</v>
      </c>
      <c r="M242" s="179" t="n">
        <v>0</v>
      </c>
      <c r="N242" s="0"/>
      <c r="O242" s="179" t="n">
        <v>162.131510846407</v>
      </c>
      <c r="P242" s="173" t="n">
        <f aca="false">SUMPRODUCT(F242:M242,$F$1010:$M$1010)</f>
        <v>231.270358706271</v>
      </c>
      <c r="Q242" s="174" t="n">
        <f aca="false">SUMPRODUCT(F242:M242,$F$1012:$M$1012)</f>
        <v>195.444173250644</v>
      </c>
      <c r="R242" s="180" t="n">
        <v>0.152584044273176</v>
      </c>
      <c r="S242" s="176" t="n">
        <f aca="false">1-EXP(-(1/0.25)*(P242/ABS($P$1010)))</f>
        <v>0.991924301639823</v>
      </c>
      <c r="T242" s="177" t="n">
        <f aca="false">SUMPRODUCT(B242:G242,$B$1010:$G$1010)</f>
        <v>-690</v>
      </c>
    </row>
    <row r="243" customFormat="false" ht="12.75" hidden="false" customHeight="false" outlineLevel="0" collapsed="false">
      <c r="A243" s="170"/>
      <c r="B243" s="178"/>
      <c r="C243" s="178"/>
      <c r="D243" s="178"/>
      <c r="E243" s="178"/>
      <c r="F243" s="179"/>
      <c r="G243" s="179" t="n">
        <v>-690</v>
      </c>
      <c r="H243" s="179" t="n">
        <v>199.086918627382</v>
      </c>
      <c r="I243" s="179" t="n">
        <v>243.168873351392</v>
      </c>
      <c r="J243" s="179" t="n">
        <v>532.694024680202</v>
      </c>
      <c r="K243" s="179" t="n">
        <v>0</v>
      </c>
      <c r="L243" s="179" t="n">
        <v>0</v>
      </c>
      <c r="M243" s="179" t="n">
        <v>0</v>
      </c>
      <c r="N243" s="0"/>
      <c r="O243" s="179" t="n">
        <v>106.262978105682</v>
      </c>
      <c r="P243" s="173" t="n">
        <f aca="false">SUMPRODUCT(F243:M243,$F$1010:$M$1010)</f>
        <v>165.310453255791</v>
      </c>
      <c r="Q243" s="174" t="n">
        <f aca="false">SUMPRODUCT(F243:M243,$F$1012:$M$1012)</f>
        <v>132.909938591188</v>
      </c>
      <c r="R243" s="180" t="n">
        <v>0.152744824582589</v>
      </c>
      <c r="S243" s="176" t="n">
        <f aca="false">1-EXP(-(1/0.25)*(P243/ABS($P$1010)))</f>
        <v>0.96807971217829</v>
      </c>
      <c r="T243" s="177" t="n">
        <f aca="false">SUMPRODUCT(B243:G243,$B$1010:$G$1010)</f>
        <v>-690</v>
      </c>
    </row>
    <row r="244" customFormat="false" ht="12.75" hidden="false" customHeight="false" outlineLevel="0" collapsed="false">
      <c r="A244" s="170"/>
      <c r="B244" s="178"/>
      <c r="C244" s="178"/>
      <c r="D244" s="178"/>
      <c r="E244" s="178"/>
      <c r="F244" s="179"/>
      <c r="G244" s="179" t="n">
        <v>-690</v>
      </c>
      <c r="H244" s="179" t="n">
        <v>158.458461505073</v>
      </c>
      <c r="I244" s="179" t="n">
        <v>290.017796589466</v>
      </c>
      <c r="J244" s="179" t="n">
        <v>553.698371123215</v>
      </c>
      <c r="K244" s="179" t="n">
        <v>0</v>
      </c>
      <c r="L244" s="179" t="n">
        <v>0</v>
      </c>
      <c r="M244" s="179" t="n">
        <v>0</v>
      </c>
      <c r="N244" s="0"/>
      <c r="O244" s="179" t="n">
        <v>123.492071769256</v>
      </c>
      <c r="P244" s="173" t="n">
        <f aca="false">SUMPRODUCT(F244:M244,$F$1010:$M$1010)</f>
        <v>186.537533772084</v>
      </c>
      <c r="Q244" s="174" t="n">
        <f aca="false">SUMPRODUCT(F244:M244,$F$1012:$M$1012)</f>
        <v>152.522561021456</v>
      </c>
      <c r="R244" s="180" t="n">
        <v>0.15280907370736</v>
      </c>
      <c r="S244" s="176" t="n">
        <f aca="false">1-EXP(-(1/0.25)*(P244/ABS($P$1010)))</f>
        <v>0.979489419564375</v>
      </c>
      <c r="T244" s="177" t="n">
        <f aca="false">SUMPRODUCT(B244:G244,$B$1010:$G$1010)</f>
        <v>-690</v>
      </c>
    </row>
    <row r="245" customFormat="false" ht="12.75" hidden="false" customHeight="false" outlineLevel="0" collapsed="false">
      <c r="A245" s="170"/>
      <c r="B245" s="178"/>
      <c r="C245" s="178"/>
      <c r="D245" s="178"/>
      <c r="E245" s="178"/>
      <c r="F245" s="179"/>
      <c r="G245" s="179" t="n">
        <v>-690</v>
      </c>
      <c r="H245" s="179" t="n">
        <v>122.269182098166</v>
      </c>
      <c r="I245" s="179" t="n">
        <v>304.092087191088</v>
      </c>
      <c r="J245" s="179" t="n">
        <v>606.510169116215</v>
      </c>
      <c r="K245" s="179" t="n">
        <v>0</v>
      </c>
      <c r="L245" s="179" t="n">
        <v>0</v>
      </c>
      <c r="M245" s="179" t="n">
        <v>0</v>
      </c>
      <c r="N245" s="0"/>
      <c r="O245" s="179" t="n">
        <v>141.763419266289</v>
      </c>
      <c r="P245" s="173" t="n">
        <f aca="false">SUMPRODUCT(F245:M245,$F$1010:$M$1010)</f>
        <v>209.585699688414</v>
      </c>
      <c r="Q245" s="174" t="n">
        <f aca="false">SUMPRODUCT(F245:M245,$F$1012:$M$1012)</f>
        <v>173.531324486697</v>
      </c>
      <c r="R245" s="180" t="n">
        <v>0.153075115883832</v>
      </c>
      <c r="S245" s="176" t="n">
        <f aca="false">1-EXP(-(1/0.25)*(P245/ABS($P$1010)))</f>
        <v>0.987311517867267</v>
      </c>
      <c r="T245" s="177" t="n">
        <f aca="false">SUMPRODUCT(B245:G245,$B$1010:$G$1010)</f>
        <v>-690</v>
      </c>
    </row>
    <row r="246" customFormat="false" ht="12.75" hidden="false" customHeight="false" outlineLevel="0" collapsed="false">
      <c r="A246" s="170"/>
      <c r="B246" s="178"/>
      <c r="C246" s="178"/>
      <c r="D246" s="178"/>
      <c r="E246" s="178"/>
      <c r="F246" s="179"/>
      <c r="G246" s="179" t="n">
        <v>-690</v>
      </c>
      <c r="H246" s="179" t="n">
        <v>172.138548320442</v>
      </c>
      <c r="I246" s="179" t="n">
        <v>325.544537765015</v>
      </c>
      <c r="J246" s="179" t="n">
        <v>526.658369130357</v>
      </c>
      <c r="K246" s="179" t="n">
        <v>0</v>
      </c>
      <c r="L246" s="179" t="n">
        <v>0</v>
      </c>
      <c r="M246" s="179" t="n">
        <v>0</v>
      </c>
      <c r="N246" s="0"/>
      <c r="O246" s="179" t="n">
        <v>143.389108085096</v>
      </c>
      <c r="P246" s="173" t="n">
        <f aca="false">SUMPRODUCT(F246:M246,$F$1010:$M$1010)</f>
        <v>208.306708462222</v>
      </c>
      <c r="Q246" s="174" t="n">
        <f aca="false">SUMPRODUCT(F246:M246,$F$1012:$M$1012)</f>
        <v>174.153464273218</v>
      </c>
      <c r="R246" s="180" t="n">
        <v>0.153215447192112</v>
      </c>
      <c r="S246" s="176" t="n">
        <f aca="false">1-EXP(-(1/0.25)*(P246/ABS($P$1010)))</f>
        <v>0.986968825360009</v>
      </c>
      <c r="T246" s="177" t="n">
        <f aca="false">SUMPRODUCT(B246:G246,$B$1010:$G$1010)</f>
        <v>-690</v>
      </c>
    </row>
    <row r="247" customFormat="false" ht="12.75" hidden="false" customHeight="false" outlineLevel="0" collapsed="false">
      <c r="A247" s="170"/>
      <c r="B247" s="178"/>
      <c r="C247" s="178"/>
      <c r="D247" s="178"/>
      <c r="E247" s="178"/>
      <c r="F247" s="179"/>
      <c r="G247" s="179" t="n">
        <v>-690</v>
      </c>
      <c r="H247" s="179" t="n">
        <v>193.164904438444</v>
      </c>
      <c r="I247" s="179" t="n">
        <v>354.968386846207</v>
      </c>
      <c r="J247" s="179" t="n">
        <v>532.957230929585</v>
      </c>
      <c r="K247" s="179" t="n">
        <v>0</v>
      </c>
      <c r="L247" s="179" t="n">
        <v>0</v>
      </c>
      <c r="M247" s="179" t="n">
        <v>0</v>
      </c>
      <c r="N247" s="0"/>
      <c r="O247" s="179" t="n">
        <v>188.718151101375</v>
      </c>
      <c r="P247" s="173" t="n">
        <f aca="false">SUMPRODUCT(F247:M247,$F$1010:$M$1010)</f>
        <v>259.74521560584</v>
      </c>
      <c r="Q247" s="174" t="n">
        <f aca="false">SUMPRODUCT(F247:M247,$F$1012:$M$1012)</f>
        <v>224.134063591046</v>
      </c>
      <c r="R247" s="180" t="n">
        <v>0.15322736051591</v>
      </c>
      <c r="S247" s="176" t="n">
        <f aca="false">1-EXP(-(1/0.25)*(P247/ABS($P$1010)))</f>
        <v>0.995538258482274</v>
      </c>
      <c r="T247" s="177" t="n">
        <f aca="false">SUMPRODUCT(B247:G247,$B$1010:$G$1010)</f>
        <v>-690</v>
      </c>
    </row>
    <row r="248" customFormat="false" ht="12.75" hidden="false" customHeight="false" outlineLevel="0" collapsed="false">
      <c r="A248" s="170"/>
      <c r="B248" s="178"/>
      <c r="C248" s="178"/>
      <c r="D248" s="178"/>
      <c r="E248" s="178"/>
      <c r="F248" s="179"/>
      <c r="G248" s="179" t="n">
        <v>-690</v>
      </c>
      <c r="H248" s="179" t="n">
        <v>126.08416598423</v>
      </c>
      <c r="I248" s="179" t="n">
        <v>321.574630642637</v>
      </c>
      <c r="J248" s="179" t="n">
        <v>481.383507434001</v>
      </c>
      <c r="K248" s="179" t="n">
        <v>0</v>
      </c>
      <c r="L248" s="179" t="n">
        <v>0</v>
      </c>
      <c r="M248" s="179" t="n">
        <v>0</v>
      </c>
      <c r="N248" s="0"/>
      <c r="O248" s="179" t="n">
        <v>68.6914745854826</v>
      </c>
      <c r="P248" s="173" t="n">
        <f aca="false">SUMPRODUCT(F248:M248,$F$1010:$M$1010)</f>
        <v>123.01765092548</v>
      </c>
      <c r="Q248" s="174" t="n">
        <f aca="false">SUMPRODUCT(F248:M248,$F$1012:$M$1012)</f>
        <v>91.5834505120145</v>
      </c>
      <c r="R248" s="180" t="n">
        <v>0.153344615174334</v>
      </c>
      <c r="S248" s="176" t="n">
        <f aca="false">1-EXP(-(1/0.25)*(P248/ABS($P$1010)))</f>
        <v>0.922947928032379</v>
      </c>
      <c r="T248" s="177" t="n">
        <f aca="false">SUMPRODUCT(B248:G248,$B$1010:$G$1010)</f>
        <v>-690</v>
      </c>
    </row>
    <row r="249" customFormat="false" ht="12.75" hidden="false" customHeight="false" outlineLevel="0" collapsed="false">
      <c r="A249" s="170"/>
      <c r="B249" s="178"/>
      <c r="C249" s="178"/>
      <c r="D249" s="178"/>
      <c r="E249" s="178"/>
      <c r="F249" s="179"/>
      <c r="G249" s="179" t="n">
        <v>-690</v>
      </c>
      <c r="H249" s="179" t="n">
        <v>191.806149477245</v>
      </c>
      <c r="I249" s="179" t="n">
        <v>268.729186528027</v>
      </c>
      <c r="J249" s="179" t="n">
        <v>550.807104782222</v>
      </c>
      <c r="K249" s="179" t="n">
        <v>0</v>
      </c>
      <c r="L249" s="179" t="n">
        <v>0</v>
      </c>
      <c r="M249" s="179" t="n">
        <v>0</v>
      </c>
      <c r="N249" s="0"/>
      <c r="O249" s="179" t="n">
        <v>133.067681435744</v>
      </c>
      <c r="P249" s="173" t="n">
        <f aca="false">SUMPRODUCT(F249:M249,$F$1010:$M$1010)</f>
        <v>196.567192633406</v>
      </c>
      <c r="Q249" s="174" t="n">
        <f aca="false">SUMPRODUCT(F249:M249,$F$1012:$M$1012)</f>
        <v>162.776110212866</v>
      </c>
      <c r="R249" s="180" t="n">
        <v>0.15335308018852</v>
      </c>
      <c r="S249" s="176" t="n">
        <f aca="false">1-EXP(-(1/0.25)*(P249/ABS($P$1010)))</f>
        <v>0.983357552062455</v>
      </c>
      <c r="T249" s="177" t="n">
        <f aca="false">SUMPRODUCT(B249:G249,$B$1010:$G$1010)</f>
        <v>-690</v>
      </c>
    </row>
    <row r="250" customFormat="false" ht="12.75" hidden="false" customHeight="false" outlineLevel="0" collapsed="false">
      <c r="A250" s="170"/>
      <c r="B250" s="178"/>
      <c r="C250" s="178"/>
      <c r="D250" s="178"/>
      <c r="E250" s="178"/>
      <c r="F250" s="179"/>
      <c r="G250" s="179" t="n">
        <v>-690</v>
      </c>
      <c r="H250" s="179" t="n">
        <v>135.089131097107</v>
      </c>
      <c r="I250" s="179" t="n">
        <v>317.117708558182</v>
      </c>
      <c r="J250" s="179" t="n">
        <v>538.585523131318</v>
      </c>
      <c r="K250" s="179" t="n">
        <v>0</v>
      </c>
      <c r="L250" s="179" t="n">
        <v>0</v>
      </c>
      <c r="M250" s="179" t="n">
        <v>0</v>
      </c>
      <c r="N250" s="0"/>
      <c r="O250" s="179" t="n">
        <v>113.97066475938</v>
      </c>
      <c r="P250" s="173" t="n">
        <f aca="false">SUMPRODUCT(F250:M250,$F$1010:$M$1010)</f>
        <v>175.894691262026</v>
      </c>
      <c r="Q250" s="174" t="n">
        <f aca="false">SUMPRODUCT(F250:M250,$F$1012:$M$1012)</f>
        <v>142.0756302276</v>
      </c>
      <c r="R250" s="180" t="n">
        <v>0.153662969475837</v>
      </c>
      <c r="S250" s="176" t="n">
        <f aca="false">1-EXP(-(1/0.25)*(P250/ABS($P$1010)))</f>
        <v>0.974397195635498</v>
      </c>
      <c r="T250" s="177" t="n">
        <f aca="false">SUMPRODUCT(B250:G250,$B$1010:$G$1010)</f>
        <v>-690</v>
      </c>
    </row>
    <row r="251" customFormat="false" ht="12.75" hidden="false" customHeight="false" outlineLevel="0" collapsed="false">
      <c r="A251" s="170"/>
      <c r="B251" s="178"/>
      <c r="C251" s="178"/>
      <c r="D251" s="178"/>
      <c r="E251" s="178"/>
      <c r="F251" s="179"/>
      <c r="G251" s="179" t="n">
        <v>-690</v>
      </c>
      <c r="H251" s="179" t="n">
        <v>131.840703418078</v>
      </c>
      <c r="I251" s="179" t="n">
        <v>286.105525623244</v>
      </c>
      <c r="J251" s="179" t="n">
        <v>492.674363343217</v>
      </c>
      <c r="K251" s="179" t="n">
        <v>0</v>
      </c>
      <c r="L251" s="179" t="n">
        <v>0</v>
      </c>
      <c r="M251" s="179" t="n">
        <v>0</v>
      </c>
      <c r="N251" s="0"/>
      <c r="O251" s="179" t="n">
        <v>53.9972090355713</v>
      </c>
      <c r="P251" s="173" t="n">
        <f aca="false">SUMPRODUCT(F251:M251,$F$1010:$M$1010)</f>
        <v>106.333236821181</v>
      </c>
      <c r="Q251" s="174" t="n">
        <f aca="false">SUMPRODUCT(F251:M251,$F$1012:$M$1012)</f>
        <v>75.3845716618485</v>
      </c>
      <c r="R251" s="180" t="n">
        <v>0.153772935953645</v>
      </c>
      <c r="S251" s="176" t="n">
        <f aca="false">1-EXP(-(1/0.25)*(P251/ABS($P$1010)))</f>
        <v>0.890914880453866</v>
      </c>
      <c r="T251" s="177" t="n">
        <f aca="false">SUMPRODUCT(B251:G251,$B$1010:$G$1010)</f>
        <v>-690</v>
      </c>
    </row>
    <row r="252" customFormat="false" ht="12.75" hidden="false" customHeight="false" outlineLevel="0" collapsed="false">
      <c r="A252" s="170"/>
      <c r="B252" s="178"/>
      <c r="C252" s="178"/>
      <c r="D252" s="178"/>
      <c r="E252" s="178"/>
      <c r="F252" s="179"/>
      <c r="G252" s="179" t="n">
        <v>-690</v>
      </c>
      <c r="H252" s="179" t="n">
        <v>144.770827305085</v>
      </c>
      <c r="I252" s="179" t="n">
        <v>363.090768613896</v>
      </c>
      <c r="J252" s="179" t="n">
        <v>606.163829673401</v>
      </c>
      <c r="K252" s="179" t="n">
        <v>0</v>
      </c>
      <c r="L252" s="179" t="n">
        <v>0</v>
      </c>
      <c r="M252" s="179" t="n">
        <v>0</v>
      </c>
      <c r="N252" s="0"/>
      <c r="O252" s="179" t="n">
        <v>206.656450278157</v>
      </c>
      <c r="P252" s="173" t="n">
        <f aca="false">SUMPRODUCT(F252:M252,$F$1010:$M$1010)</f>
        <v>283.200404686958</v>
      </c>
      <c r="Q252" s="174" t="n">
        <f aca="false">SUMPRODUCT(F252:M252,$F$1012:$M$1012)</f>
        <v>245.069860440879</v>
      </c>
      <c r="R252" s="180" t="n">
        <v>0.153830715896322</v>
      </c>
      <c r="S252" s="176" t="n">
        <f aca="false">1-EXP(-(1/0.25)*(P252/ABS($P$1010)))</f>
        <v>0.99726313812429</v>
      </c>
      <c r="T252" s="177" t="n">
        <f aca="false">SUMPRODUCT(B252:G252,$B$1010:$G$1010)</f>
        <v>-690</v>
      </c>
    </row>
    <row r="253" customFormat="false" ht="12.75" hidden="false" customHeight="false" outlineLevel="0" collapsed="false">
      <c r="A253" s="170"/>
      <c r="B253" s="178"/>
      <c r="C253" s="178"/>
      <c r="D253" s="178"/>
      <c r="E253" s="178"/>
      <c r="F253" s="179"/>
      <c r="G253" s="179" t="n">
        <v>-690</v>
      </c>
      <c r="H253" s="179" t="n">
        <v>183.585400664791</v>
      </c>
      <c r="I253" s="179" t="n">
        <v>334.64590669698</v>
      </c>
      <c r="J253" s="179" t="n">
        <v>517.3093028851</v>
      </c>
      <c r="K253" s="179" t="n">
        <v>0</v>
      </c>
      <c r="L253" s="179" t="n">
        <v>0</v>
      </c>
      <c r="M253" s="179" t="n">
        <v>0</v>
      </c>
      <c r="N253" s="0"/>
      <c r="O253" s="179" t="n">
        <v>153.479435402987</v>
      </c>
      <c r="P253" s="173" t="n">
        <f aca="false">SUMPRODUCT(F253:M253,$F$1010:$M$1010)</f>
        <v>219.33321956878</v>
      </c>
      <c r="Q253" s="174" t="n">
        <f aca="false">SUMPRODUCT(F253:M253,$F$1012:$M$1012)</f>
        <v>185.120513117499</v>
      </c>
      <c r="R253" s="180" t="n">
        <v>0.15385106692166</v>
      </c>
      <c r="S253" s="176" t="n">
        <f aca="false">1-EXP(-(1/0.25)*(P253/ABS($P$1010)))</f>
        <v>0.989643760850238</v>
      </c>
      <c r="T253" s="177" t="n">
        <f aca="false">SUMPRODUCT(B253:G253,$B$1010:$G$1010)</f>
        <v>-690</v>
      </c>
    </row>
    <row r="254" customFormat="false" ht="12.75" hidden="false" customHeight="false" outlineLevel="0" collapsed="false">
      <c r="A254" s="170"/>
      <c r="B254" s="178"/>
      <c r="C254" s="178"/>
      <c r="D254" s="178"/>
      <c r="E254" s="178"/>
      <c r="F254" s="179"/>
      <c r="G254" s="179" t="n">
        <v>-690</v>
      </c>
      <c r="H254" s="179" t="n">
        <v>131.148569302471</v>
      </c>
      <c r="I254" s="179" t="n">
        <v>345.32065158714</v>
      </c>
      <c r="J254" s="179" t="n">
        <v>537.20904158252</v>
      </c>
      <c r="K254" s="179" t="n">
        <v>0</v>
      </c>
      <c r="L254" s="179" t="n">
        <v>0</v>
      </c>
      <c r="M254" s="179" t="n">
        <v>0</v>
      </c>
      <c r="N254" s="0"/>
      <c r="O254" s="179" t="n">
        <v>131.659288273249</v>
      </c>
      <c r="P254" s="173" t="n">
        <f aca="false">SUMPRODUCT(F254:M254,$F$1010:$M$1010)</f>
        <v>196.187934338739</v>
      </c>
      <c r="Q254" s="174" t="n">
        <f aca="false">SUMPRODUCT(F254:M254,$F$1012:$M$1012)</f>
        <v>161.657230758537</v>
      </c>
      <c r="R254" s="180" t="n">
        <v>0.153960615041451</v>
      </c>
      <c r="S254" s="176" t="n">
        <f aca="false">1-EXP(-(1/0.25)*(P254/ABS($P$1010)))</f>
        <v>0.983225514652384</v>
      </c>
      <c r="T254" s="177" t="n">
        <f aca="false">SUMPRODUCT(B254:G254,$B$1010:$G$1010)</f>
        <v>-690</v>
      </c>
    </row>
    <row r="255" customFormat="false" ht="12.75" hidden="false" customHeight="false" outlineLevel="0" collapsed="false">
      <c r="A255" s="170"/>
      <c r="B255" s="178"/>
      <c r="C255" s="178"/>
      <c r="D255" s="178"/>
      <c r="E255" s="178"/>
      <c r="F255" s="179"/>
      <c r="G255" s="179" t="n">
        <v>-690</v>
      </c>
      <c r="H255" s="179" t="n">
        <v>135.214950576862</v>
      </c>
      <c r="I255" s="179" t="n">
        <v>309.076633502451</v>
      </c>
      <c r="J255" s="179" t="n">
        <v>446.76692102951</v>
      </c>
      <c r="K255" s="179" t="n">
        <v>0</v>
      </c>
      <c r="L255" s="179" t="n">
        <v>0</v>
      </c>
      <c r="M255" s="179" t="n">
        <v>0</v>
      </c>
      <c r="N255" s="0"/>
      <c r="O255" s="179" t="n">
        <v>41.7890482327774</v>
      </c>
      <c r="P255" s="173" t="n">
        <f aca="false">SUMPRODUCT(F255:M255,$F$1010:$M$1010)</f>
        <v>91.2165769094537</v>
      </c>
      <c r="Q255" s="174" t="n">
        <f aca="false">SUMPRODUCT(F255:M255,$F$1012:$M$1012)</f>
        <v>61.4444032190983</v>
      </c>
      <c r="R255" s="180" t="n">
        <v>0.154063878226289</v>
      </c>
      <c r="S255" s="176" t="n">
        <f aca="false">1-EXP(-(1/0.25)*(P255/ABS($P$1010)))</f>
        <v>0.850528041329938</v>
      </c>
      <c r="T255" s="177" t="n">
        <f aca="false">SUMPRODUCT(B255:G255,$B$1010:$G$1010)</f>
        <v>-690</v>
      </c>
    </row>
    <row r="256" customFormat="false" ht="12.75" hidden="false" customHeight="false" outlineLevel="0" collapsed="false">
      <c r="A256" s="170"/>
      <c r="B256" s="178"/>
      <c r="C256" s="178"/>
      <c r="D256" s="178"/>
      <c r="E256" s="178"/>
      <c r="F256" s="179"/>
      <c r="G256" s="179" t="n">
        <v>-690</v>
      </c>
      <c r="H256" s="179" t="n">
        <v>169.779797091848</v>
      </c>
      <c r="I256" s="179" t="n">
        <v>248.773617958283</v>
      </c>
      <c r="J256" s="179" t="n">
        <v>429.187527970726</v>
      </c>
      <c r="K256" s="179" t="n">
        <v>0</v>
      </c>
      <c r="L256" s="179" t="n">
        <v>0</v>
      </c>
      <c r="M256" s="179" t="n">
        <v>0</v>
      </c>
      <c r="N256" s="0"/>
      <c r="O256" s="179" t="n">
        <v>11.3766910690017</v>
      </c>
      <c r="P256" s="173" t="n">
        <f aca="false">SUMPRODUCT(F256:M256,$F$1010:$M$1010)</f>
        <v>55.1508232175853</v>
      </c>
      <c r="Q256" s="174" t="n">
        <f aca="false">SUMPRODUCT(F256:M256,$F$1012:$M$1012)</f>
        <v>27.3422683146717</v>
      </c>
      <c r="R256" s="180" t="n">
        <v>0.154069979523842</v>
      </c>
      <c r="S256" s="176" t="n">
        <f aca="false">1-EXP(-(1/0.25)*(P256/ABS($P$1010)))</f>
        <v>0.683096365808792</v>
      </c>
      <c r="T256" s="177" t="n">
        <f aca="false">SUMPRODUCT(B256:G256,$B$1010:$G$1010)</f>
        <v>-690</v>
      </c>
    </row>
    <row r="257" customFormat="false" ht="12.75" hidden="false" customHeight="false" outlineLevel="0" collapsed="false">
      <c r="A257" s="170"/>
      <c r="B257" s="178"/>
      <c r="C257" s="178"/>
      <c r="D257" s="178"/>
      <c r="E257" s="178"/>
      <c r="F257" s="179"/>
      <c r="G257" s="179" t="n">
        <v>-690</v>
      </c>
      <c r="H257" s="179" t="n">
        <v>116.495883013004</v>
      </c>
      <c r="I257" s="179" t="n">
        <v>257.784520059805</v>
      </c>
      <c r="J257" s="179" t="n">
        <v>509.666189893869</v>
      </c>
      <c r="K257" s="179" t="n">
        <v>0</v>
      </c>
      <c r="L257" s="179" t="n">
        <v>0</v>
      </c>
      <c r="M257" s="179" t="n">
        <v>0</v>
      </c>
      <c r="N257" s="0"/>
      <c r="O257" s="179" t="n">
        <v>31.0906815854663</v>
      </c>
      <c r="P257" s="173" t="n">
        <f aca="false">SUMPRODUCT(F257:M257,$F$1010:$M$1010)</f>
        <v>80.930944649259</v>
      </c>
      <c r="Q257" s="174" t="n">
        <f aca="false">SUMPRODUCT(F257:M257,$F$1012:$M$1012)</f>
        <v>50.3516203726568</v>
      </c>
      <c r="R257" s="180" t="n">
        <v>0.154095333991921</v>
      </c>
      <c r="S257" s="176" t="n">
        <f aca="false">1-EXP(-(1/0.25)*(P257/ABS($P$1010)))</f>
        <v>0.814801769511531</v>
      </c>
      <c r="T257" s="177" t="n">
        <f aca="false">SUMPRODUCT(B257:G257,$B$1010:$G$1010)</f>
        <v>-690</v>
      </c>
    </row>
    <row r="258" customFormat="false" ht="12.75" hidden="false" customHeight="false" outlineLevel="0" collapsed="false">
      <c r="A258" s="170"/>
      <c r="B258" s="178"/>
      <c r="C258" s="178"/>
      <c r="D258" s="178"/>
      <c r="E258" s="178"/>
      <c r="F258" s="179"/>
      <c r="G258" s="179" t="n">
        <v>-690</v>
      </c>
      <c r="H258" s="179" t="n">
        <v>205.426932867604</v>
      </c>
      <c r="I258" s="179" t="n">
        <v>272.210681063446</v>
      </c>
      <c r="J258" s="179" t="n">
        <v>592.125669340751</v>
      </c>
      <c r="K258" s="179" t="n">
        <v>0</v>
      </c>
      <c r="L258" s="179" t="n">
        <v>0</v>
      </c>
      <c r="M258" s="179" t="n">
        <v>0</v>
      </c>
      <c r="N258" s="0"/>
      <c r="O258" s="179" t="n">
        <v>177.03954892253</v>
      </c>
      <c r="P258" s="173" t="n">
        <f aca="false">SUMPRODUCT(F258:M258,$F$1010:$M$1010)</f>
        <v>247.460736352831</v>
      </c>
      <c r="Q258" s="174" t="n">
        <f aca="false">SUMPRODUCT(F258:M258,$F$1012:$M$1012)</f>
        <v>211.638026809856</v>
      </c>
      <c r="R258" s="180" t="n">
        <v>0.154199900261654</v>
      </c>
      <c r="S258" s="176" t="n">
        <f aca="false">1-EXP(-(1/0.25)*(P258/ABS($P$1010)))</f>
        <v>0.994236722239151</v>
      </c>
      <c r="T258" s="177" t="n">
        <f aca="false">SUMPRODUCT(B258:G258,$B$1010:$G$1010)</f>
        <v>-690</v>
      </c>
    </row>
    <row r="259" customFormat="false" ht="12.75" hidden="false" customHeight="false" outlineLevel="0" collapsed="false">
      <c r="A259" s="170"/>
      <c r="B259" s="178"/>
      <c r="C259" s="178"/>
      <c r="D259" s="178"/>
      <c r="E259" s="178"/>
      <c r="F259" s="179"/>
      <c r="G259" s="179" t="n">
        <v>-690</v>
      </c>
      <c r="H259" s="179" t="n">
        <v>119.919243030523</v>
      </c>
      <c r="I259" s="179" t="n">
        <v>340.98567806956</v>
      </c>
      <c r="J259" s="179" t="n">
        <v>435.036979405265</v>
      </c>
      <c r="K259" s="179" t="n">
        <v>0</v>
      </c>
      <c r="L259" s="179" t="n">
        <v>0</v>
      </c>
      <c r="M259" s="179" t="n">
        <v>0</v>
      </c>
      <c r="N259" s="0"/>
      <c r="O259" s="179" t="n">
        <v>45.2999558639552</v>
      </c>
      <c r="P259" s="173" t="n">
        <f aca="false">SUMPRODUCT(F259:M259,$F$1010:$M$1010)</f>
        <v>95.3474688563251</v>
      </c>
      <c r="Q259" s="174" t="n">
        <f aca="false">SUMPRODUCT(F259:M259,$F$1012:$M$1012)</f>
        <v>65.3624755692167</v>
      </c>
      <c r="R259" s="180" t="n">
        <v>0.154378036956128</v>
      </c>
      <c r="S259" s="176" t="n">
        <f aca="false">1-EXP(-(1/0.25)*(P259/ABS($P$1010)))</f>
        <v>0.86285552636504</v>
      </c>
      <c r="T259" s="177" t="n">
        <f aca="false">SUMPRODUCT(B259:G259,$B$1010:$G$1010)</f>
        <v>-690</v>
      </c>
    </row>
    <row r="260" customFormat="false" ht="12.75" hidden="false" customHeight="false" outlineLevel="0" collapsed="false">
      <c r="A260" s="170"/>
      <c r="B260" s="178"/>
      <c r="C260" s="178"/>
      <c r="D260" s="178"/>
      <c r="E260" s="178"/>
      <c r="F260" s="179"/>
      <c r="G260" s="179" t="n">
        <v>-690</v>
      </c>
      <c r="H260" s="179" t="n">
        <v>187.110979777385</v>
      </c>
      <c r="I260" s="179" t="n">
        <v>323.633670457598</v>
      </c>
      <c r="J260" s="179" t="n">
        <v>453.739122771554</v>
      </c>
      <c r="K260" s="179" t="n">
        <v>0</v>
      </c>
      <c r="L260" s="179" t="n">
        <v>0</v>
      </c>
      <c r="M260" s="179" t="n">
        <v>0</v>
      </c>
      <c r="N260" s="0"/>
      <c r="O260" s="179" t="n">
        <v>102.16908214419</v>
      </c>
      <c r="P260" s="173" t="n">
        <f aca="false">SUMPRODUCT(F260:M260,$F$1010:$M$1010)</f>
        <v>159.091673221417</v>
      </c>
      <c r="Q260" s="174" t="n">
        <f aca="false">SUMPRODUCT(F260:M260,$F$1012:$M$1012)</f>
        <v>127.787233570034</v>
      </c>
      <c r="R260" s="180" t="n">
        <v>0.154432709957553</v>
      </c>
      <c r="S260" s="176" t="n">
        <f aca="false">1-EXP(-(1/0.25)*(P260/ABS($P$1010)))</f>
        <v>0.963663591195592</v>
      </c>
      <c r="T260" s="177" t="n">
        <f aca="false">SUMPRODUCT(B260:G260,$B$1010:$G$1010)</f>
        <v>-690</v>
      </c>
    </row>
    <row r="261" customFormat="false" ht="12.75" hidden="false" customHeight="false" outlineLevel="0" collapsed="false">
      <c r="A261" s="170"/>
      <c r="B261" s="178"/>
      <c r="C261" s="178"/>
      <c r="D261" s="178"/>
      <c r="E261" s="178"/>
      <c r="F261" s="179"/>
      <c r="G261" s="179" t="n">
        <v>-690</v>
      </c>
      <c r="H261" s="179" t="n">
        <v>151.09367619572</v>
      </c>
      <c r="I261" s="179" t="n">
        <v>346.861626156978</v>
      </c>
      <c r="J261" s="179" t="n">
        <v>524.152503552521</v>
      </c>
      <c r="K261" s="179" t="n">
        <v>0</v>
      </c>
      <c r="L261" s="179" t="n">
        <v>0</v>
      </c>
      <c r="M261" s="179" t="n">
        <v>0</v>
      </c>
      <c r="N261" s="0"/>
      <c r="O261" s="179" t="n">
        <v>140.387080144782</v>
      </c>
      <c r="P261" s="173" t="n">
        <f aca="false">SUMPRODUCT(F261:M261,$F$1010:$M$1010)</f>
        <v>205.353019158402</v>
      </c>
      <c r="Q261" s="174" t="n">
        <f aca="false">SUMPRODUCT(F261:M261,$F$1012:$M$1012)</f>
        <v>171.00612783445</v>
      </c>
      <c r="R261" s="180" t="n">
        <v>0.154535548293577</v>
      </c>
      <c r="S261" s="176" t="n">
        <f aca="false">1-EXP(-(1/0.25)*(P261/ABS($P$1010)))</f>
        <v>0.986141628640358</v>
      </c>
      <c r="T261" s="177" t="n">
        <f aca="false">SUMPRODUCT(B261:G261,$B$1010:$G$1010)</f>
        <v>-690</v>
      </c>
    </row>
    <row r="262" customFormat="false" ht="12.75" hidden="false" customHeight="false" outlineLevel="0" collapsed="false">
      <c r="A262" s="170"/>
      <c r="B262" s="178"/>
      <c r="C262" s="178"/>
      <c r="D262" s="178"/>
      <c r="E262" s="178"/>
      <c r="F262" s="179"/>
      <c r="G262" s="179" t="n">
        <v>-690</v>
      </c>
      <c r="H262" s="179" t="n">
        <v>141.504117260666</v>
      </c>
      <c r="I262" s="179" t="n">
        <v>290.510268129803</v>
      </c>
      <c r="J262" s="179" t="n">
        <v>508.24633192623</v>
      </c>
      <c r="K262" s="179" t="n">
        <v>0</v>
      </c>
      <c r="L262" s="179" t="n">
        <v>0</v>
      </c>
      <c r="M262" s="179" t="n">
        <v>0</v>
      </c>
      <c r="N262" s="0"/>
      <c r="O262" s="179" t="n">
        <v>76.8247309491163</v>
      </c>
      <c r="P262" s="173" t="n">
        <f aca="false">SUMPRODUCT(F262:M262,$F$1010:$M$1010)</f>
        <v>132.550631585025</v>
      </c>
      <c r="Q262" s="174" t="n">
        <f aca="false">SUMPRODUCT(F262:M262,$F$1012:$M$1012)</f>
        <v>100.67415143392</v>
      </c>
      <c r="R262" s="180" t="n">
        <v>0.154568901767489</v>
      </c>
      <c r="S262" s="176" t="n">
        <f aca="false">1-EXP(-(1/0.25)*(P262/ABS($P$1010)))</f>
        <v>0.936828944152788</v>
      </c>
      <c r="T262" s="177" t="n">
        <f aca="false">SUMPRODUCT(B262:G262,$B$1010:$G$1010)</f>
        <v>-690</v>
      </c>
    </row>
    <row r="263" customFormat="false" ht="12.75" hidden="false" customHeight="false" outlineLevel="0" collapsed="false">
      <c r="A263" s="170"/>
      <c r="B263" s="178"/>
      <c r="C263" s="178"/>
      <c r="D263" s="178"/>
      <c r="E263" s="178"/>
      <c r="F263" s="179"/>
      <c r="G263" s="179" t="n">
        <v>-690</v>
      </c>
      <c r="H263" s="179" t="n">
        <v>120.5328956415</v>
      </c>
      <c r="I263" s="179" t="n">
        <v>390.61887230544</v>
      </c>
      <c r="J263" s="179" t="n">
        <v>487.410826691569</v>
      </c>
      <c r="K263" s="179" t="n">
        <v>0</v>
      </c>
      <c r="L263" s="179" t="n">
        <v>0</v>
      </c>
      <c r="M263" s="179" t="n">
        <v>0</v>
      </c>
      <c r="N263" s="0"/>
      <c r="O263" s="179" t="n">
        <v>122.223869985125</v>
      </c>
      <c r="P263" s="173" t="n">
        <f aca="false">SUMPRODUCT(F263:M263,$F$1010:$M$1010)</f>
        <v>184.507878308044</v>
      </c>
      <c r="Q263" s="174" t="n">
        <f aca="false">SUMPRODUCT(F263:M263,$F$1012:$M$1012)</f>
        <v>150.877100785618</v>
      </c>
      <c r="R263" s="180" t="n">
        <v>0.154679560658064</v>
      </c>
      <c r="S263" s="176" t="n">
        <f aca="false">1-EXP(-(1/0.25)*(P263/ABS($P$1010)))</f>
        <v>0.978603399359672</v>
      </c>
      <c r="T263" s="177" t="n">
        <f aca="false">SUMPRODUCT(B263:G263,$B$1010:$G$1010)</f>
        <v>-690</v>
      </c>
    </row>
    <row r="264" customFormat="false" ht="12.75" hidden="false" customHeight="false" outlineLevel="0" collapsed="false">
      <c r="A264" s="170"/>
      <c r="B264" s="178"/>
      <c r="C264" s="178"/>
      <c r="D264" s="178"/>
      <c r="E264" s="178"/>
      <c r="F264" s="179"/>
      <c r="G264" s="179" t="n">
        <v>-690</v>
      </c>
      <c r="H264" s="179" t="n">
        <v>223.156374264237</v>
      </c>
      <c r="I264" s="179" t="n">
        <v>306.707569671808</v>
      </c>
      <c r="J264" s="179" t="n">
        <v>541.936253045701</v>
      </c>
      <c r="K264" s="179" t="n">
        <v>0</v>
      </c>
      <c r="L264" s="179" t="n">
        <v>0</v>
      </c>
      <c r="M264" s="179" t="n">
        <v>0</v>
      </c>
      <c r="N264" s="0"/>
      <c r="O264" s="179" t="n">
        <v>182.923362392522</v>
      </c>
      <c r="P264" s="173" t="n">
        <f aca="false">SUMPRODUCT(F264:M264,$F$1010:$M$1010)</f>
        <v>252.563564487169</v>
      </c>
      <c r="Q264" s="174" t="n">
        <f aca="false">SUMPRODUCT(F264:M264,$F$1012:$M$1012)</f>
        <v>217.530489273134</v>
      </c>
      <c r="R264" s="180" t="n">
        <v>0.154933233907834</v>
      </c>
      <c r="S264" s="176" t="n">
        <f aca="false">1-EXP(-(1/0.25)*(P264/ABS($P$1010)))</f>
        <v>0.994818054297782</v>
      </c>
      <c r="T264" s="177" t="n">
        <f aca="false">SUMPRODUCT(B264:G264,$B$1010:$G$1010)</f>
        <v>-690</v>
      </c>
    </row>
    <row r="265" customFormat="false" ht="12.75" hidden="false" customHeight="false" outlineLevel="0" collapsed="false">
      <c r="A265" s="170"/>
      <c r="B265" s="178"/>
      <c r="C265" s="178"/>
      <c r="D265" s="178"/>
      <c r="E265" s="178"/>
      <c r="F265" s="179"/>
      <c r="G265" s="179" t="n">
        <v>-690</v>
      </c>
      <c r="H265" s="179" t="n">
        <v>221.178358892439</v>
      </c>
      <c r="I265" s="179" t="n">
        <v>282.999912502878</v>
      </c>
      <c r="J265" s="179" t="n">
        <v>532.355863098322</v>
      </c>
      <c r="K265" s="179" t="n">
        <v>0</v>
      </c>
      <c r="L265" s="179" t="n">
        <v>0</v>
      </c>
      <c r="M265" s="179" t="n">
        <v>0</v>
      </c>
      <c r="N265" s="0"/>
      <c r="O265" s="179" t="n">
        <v>155.84899291368</v>
      </c>
      <c r="P265" s="173" t="n">
        <f aca="false">SUMPRODUCT(F265:M265,$F$1010:$M$1010)</f>
        <v>221.434116935404</v>
      </c>
      <c r="Q265" s="174" t="n">
        <f aca="false">SUMPRODUCT(F265:M265,$F$1012:$M$1012)</f>
        <v>187.52803465654</v>
      </c>
      <c r="R265" s="180" t="n">
        <v>0.155105419236476</v>
      </c>
      <c r="S265" s="176" t="n">
        <f aca="false">1-EXP(-(1/0.25)*(P265/ABS($P$1010)))</f>
        <v>0.99008733211024</v>
      </c>
      <c r="T265" s="177" t="n">
        <f aca="false">SUMPRODUCT(B265:G265,$B$1010:$G$1010)</f>
        <v>-690</v>
      </c>
    </row>
    <row r="266" customFormat="false" ht="12.75" hidden="false" customHeight="false" outlineLevel="0" collapsed="false">
      <c r="A266" s="170"/>
      <c r="B266" s="178"/>
      <c r="C266" s="178"/>
      <c r="D266" s="178"/>
      <c r="E266" s="178"/>
      <c r="F266" s="179"/>
      <c r="G266" s="179" t="n">
        <v>-690</v>
      </c>
      <c r="H266" s="179" t="n">
        <v>174.664301226216</v>
      </c>
      <c r="I266" s="179" t="n">
        <v>313.334752199954</v>
      </c>
      <c r="J266" s="179" t="n">
        <v>528.450494002096</v>
      </c>
      <c r="K266" s="179" t="n">
        <v>0</v>
      </c>
      <c r="L266" s="179" t="n">
        <v>0</v>
      </c>
      <c r="M266" s="179" t="n">
        <v>0</v>
      </c>
      <c r="N266" s="0"/>
      <c r="O266" s="179" t="n">
        <v>137.286309805694</v>
      </c>
      <c r="P266" s="173" t="n">
        <f aca="false">SUMPRODUCT(F266:M266,$F$1010:$M$1010)</f>
        <v>201.306268271535</v>
      </c>
      <c r="Q266" s="174" t="n">
        <f aca="false">SUMPRODUCT(F266:M266,$F$1012:$M$1012)</f>
        <v>167.398589676511</v>
      </c>
      <c r="R266" s="180" t="n">
        <v>0.155233642995254</v>
      </c>
      <c r="S266" s="176" t="n">
        <f aca="false">1-EXP(-(1/0.25)*(P266/ABS($P$1010)))</f>
        <v>0.984922400743917</v>
      </c>
      <c r="T266" s="177" t="n">
        <f aca="false">SUMPRODUCT(B266:G266,$B$1010:$G$1010)</f>
        <v>-690</v>
      </c>
    </row>
    <row r="267" customFormat="false" ht="12.75" hidden="false" customHeight="false" outlineLevel="0" collapsed="false">
      <c r="A267" s="170"/>
      <c r="B267" s="178"/>
      <c r="C267" s="178"/>
      <c r="D267" s="178"/>
      <c r="E267" s="178"/>
      <c r="F267" s="179"/>
      <c r="G267" s="179" t="n">
        <v>-690</v>
      </c>
      <c r="H267" s="179" t="n">
        <v>195.867343728799</v>
      </c>
      <c r="I267" s="179" t="n">
        <v>256.71099835845</v>
      </c>
      <c r="J267" s="179" t="n">
        <v>529.82656016017</v>
      </c>
      <c r="K267" s="179" t="n">
        <v>0</v>
      </c>
      <c r="L267" s="179" t="n">
        <v>0</v>
      </c>
      <c r="M267" s="179" t="n">
        <v>0</v>
      </c>
      <c r="N267" s="0"/>
      <c r="O267" s="179" t="n">
        <v>112.044627607096</v>
      </c>
      <c r="P267" s="173" t="n">
        <f aca="false">SUMPRODUCT(F267:M267,$F$1010:$M$1010)</f>
        <v>171.936302351633</v>
      </c>
      <c r="Q267" s="174" t="n">
        <f aca="false">SUMPRODUCT(F267:M267,$F$1012:$M$1012)</f>
        <v>139.30651219328</v>
      </c>
      <c r="R267" s="180" t="n">
        <v>0.155287985116575</v>
      </c>
      <c r="S267" s="176" t="n">
        <f aca="false">1-EXP(-(1/0.25)*(P267/ABS($P$1010)))</f>
        <v>0.972195958333625</v>
      </c>
      <c r="T267" s="177" t="n">
        <f aca="false">SUMPRODUCT(B267:G267,$B$1010:$G$1010)</f>
        <v>-690</v>
      </c>
    </row>
    <row r="268" customFormat="false" ht="12.75" hidden="false" customHeight="false" outlineLevel="0" collapsed="false">
      <c r="A268" s="170"/>
      <c r="B268" s="178"/>
      <c r="C268" s="178"/>
      <c r="D268" s="178"/>
      <c r="E268" s="178"/>
      <c r="F268" s="179"/>
      <c r="G268" s="179" t="n">
        <v>-690</v>
      </c>
      <c r="H268" s="179" t="n">
        <v>155.949746459775</v>
      </c>
      <c r="I268" s="179" t="n">
        <v>276.753894530995</v>
      </c>
      <c r="J268" s="179" t="n">
        <v>461.817252578539</v>
      </c>
      <c r="K268" s="179" t="n">
        <v>0</v>
      </c>
      <c r="L268" s="179" t="n">
        <v>0</v>
      </c>
      <c r="M268" s="179" t="n">
        <v>0</v>
      </c>
      <c r="N268" s="0"/>
      <c r="O268" s="179" t="n">
        <v>44.9540027352709</v>
      </c>
      <c r="P268" s="173" t="n">
        <f aca="false">SUMPRODUCT(F268:M268,$F$1010:$M$1010)</f>
        <v>94.6573918188844</v>
      </c>
      <c r="Q268" s="174" t="n">
        <f aca="false">SUMPRODUCT(F268:M268,$F$1012:$M$1012)</f>
        <v>64.8870467078793</v>
      </c>
      <c r="R268" s="180" t="n">
        <v>0.15533068382315</v>
      </c>
      <c r="S268" s="176" t="n">
        <f aca="false">1-EXP(-(1/0.25)*(P268/ABS($P$1010)))</f>
        <v>0.860869296362995</v>
      </c>
      <c r="T268" s="177" t="n">
        <f aca="false">SUMPRODUCT(B268:G268,$B$1010:$G$1010)</f>
        <v>-690</v>
      </c>
    </row>
    <row r="269" customFormat="false" ht="12.75" hidden="false" customHeight="false" outlineLevel="0" collapsed="false">
      <c r="A269" s="170"/>
      <c r="B269" s="178"/>
      <c r="C269" s="178"/>
      <c r="D269" s="178"/>
      <c r="E269" s="178"/>
      <c r="F269" s="179"/>
      <c r="G269" s="179" t="n">
        <v>-690</v>
      </c>
      <c r="H269" s="179" t="n">
        <v>178.291155751138</v>
      </c>
      <c r="I269" s="179" t="n">
        <v>257.335113373867</v>
      </c>
      <c r="J269" s="179" t="n">
        <v>572.81976406375</v>
      </c>
      <c r="K269" s="179" t="n">
        <v>0</v>
      </c>
      <c r="L269" s="179" t="n">
        <v>0</v>
      </c>
      <c r="M269" s="179" t="n">
        <v>0</v>
      </c>
      <c r="N269" s="0"/>
      <c r="O269" s="179" t="n">
        <v>128.537884678036</v>
      </c>
      <c r="P269" s="173" t="n">
        <f aca="false">SUMPRODUCT(F269:M269,$F$1010:$M$1010)</f>
        <v>192.246973773595</v>
      </c>
      <c r="Q269" s="174" t="n">
        <f aca="false">SUMPRODUCT(F269:M269,$F$1012:$M$1012)</f>
        <v>158.089562658934</v>
      </c>
      <c r="R269" s="180" t="n">
        <v>0.155477355640819</v>
      </c>
      <c r="S269" s="176" t="n">
        <f aca="false">1-EXP(-(1/0.25)*(P269/ABS($P$1010)))</f>
        <v>0.981789918715823</v>
      </c>
      <c r="T269" s="177" t="n">
        <f aca="false">SUMPRODUCT(B269:G269,$B$1010:$G$1010)</f>
        <v>-690</v>
      </c>
    </row>
    <row r="270" customFormat="false" ht="12.75" hidden="false" customHeight="false" outlineLevel="0" collapsed="false">
      <c r="A270" s="170"/>
      <c r="B270" s="178"/>
      <c r="C270" s="178"/>
      <c r="D270" s="178"/>
      <c r="E270" s="178"/>
      <c r="F270" s="179"/>
      <c r="G270" s="179" t="n">
        <v>-690</v>
      </c>
      <c r="H270" s="179" t="n">
        <v>173.76519616602</v>
      </c>
      <c r="I270" s="179" t="n">
        <v>319.155856046189</v>
      </c>
      <c r="J270" s="179" t="n">
        <v>559.609430748677</v>
      </c>
      <c r="K270" s="179" t="n">
        <v>0</v>
      </c>
      <c r="L270" s="179" t="n">
        <v>0</v>
      </c>
      <c r="M270" s="179" t="n">
        <v>0</v>
      </c>
      <c r="N270" s="0"/>
      <c r="O270" s="179" t="n">
        <v>163.469567290966</v>
      </c>
      <c r="P270" s="173" t="n">
        <f aca="false">SUMPRODUCT(F270:M270,$F$1010:$M$1010)</f>
        <v>231.994166375651</v>
      </c>
      <c r="Q270" s="174" t="n">
        <f aca="false">SUMPRODUCT(F270:M270,$F$1012:$M$1012)</f>
        <v>196.63552539637</v>
      </c>
      <c r="R270" s="180" t="n">
        <v>0.155610076717248</v>
      </c>
      <c r="S270" s="176" t="n">
        <f aca="false">1-EXP(-(1/0.25)*(P270/ABS($P$1010)))</f>
        <v>0.992045183185834</v>
      </c>
      <c r="T270" s="177" t="n">
        <f aca="false">SUMPRODUCT(B270:G270,$B$1010:$G$1010)</f>
        <v>-690</v>
      </c>
    </row>
    <row r="271" customFormat="false" ht="12.75" hidden="false" customHeight="false" outlineLevel="0" collapsed="false">
      <c r="A271" s="170"/>
      <c r="B271" s="178"/>
      <c r="C271" s="178"/>
      <c r="D271" s="178"/>
      <c r="E271" s="178"/>
      <c r="F271" s="179"/>
      <c r="G271" s="179" t="n">
        <v>-690</v>
      </c>
      <c r="H271" s="179" t="n">
        <v>125.773963750582</v>
      </c>
      <c r="I271" s="179" t="n">
        <v>372.15194000783</v>
      </c>
      <c r="J271" s="179" t="n">
        <v>534.618781814207</v>
      </c>
      <c r="K271" s="179" t="n">
        <v>0</v>
      </c>
      <c r="L271" s="179" t="n">
        <v>0</v>
      </c>
      <c r="M271" s="179" t="n">
        <v>0</v>
      </c>
      <c r="N271" s="0"/>
      <c r="O271" s="179" t="n">
        <v>146.188472665091</v>
      </c>
      <c r="P271" s="173" t="n">
        <f aca="false">SUMPRODUCT(F271:M271,$F$1010:$M$1010)</f>
        <v>212.877012989862</v>
      </c>
      <c r="Q271" s="174" t="n">
        <f aca="false">SUMPRODUCT(F271:M271,$F$1012:$M$1012)</f>
        <v>177.747951540628</v>
      </c>
      <c r="R271" s="180" t="n">
        <v>0.155635555024915</v>
      </c>
      <c r="S271" s="176" t="n">
        <f aca="false">1-EXP(-(1/0.25)*(P271/ABS($P$1010)))</f>
        <v>0.988152524924551</v>
      </c>
      <c r="T271" s="177" t="n">
        <f aca="false">SUMPRODUCT(B271:G271,$B$1010:$G$1010)</f>
        <v>-690</v>
      </c>
    </row>
    <row r="272" customFormat="false" ht="12.75" hidden="false" customHeight="false" outlineLevel="0" collapsed="false">
      <c r="A272" s="170"/>
      <c r="B272" s="178"/>
      <c r="C272" s="178"/>
      <c r="D272" s="178"/>
      <c r="E272" s="178"/>
      <c r="F272" s="179"/>
      <c r="G272" s="179" t="n">
        <v>-690</v>
      </c>
      <c r="H272" s="179" t="n">
        <v>153.073967235241</v>
      </c>
      <c r="I272" s="179" t="n">
        <v>318.844301422063</v>
      </c>
      <c r="J272" s="179" t="n">
        <v>449.46274333572</v>
      </c>
      <c r="K272" s="179" t="n">
        <v>0</v>
      </c>
      <c r="L272" s="179" t="n">
        <v>0</v>
      </c>
      <c r="M272" s="179" t="n">
        <v>0</v>
      </c>
      <c r="N272" s="0"/>
      <c r="O272" s="179" t="n">
        <v>66.4957211314865</v>
      </c>
      <c r="P272" s="173" t="n">
        <f aca="false">SUMPRODUCT(F272:M272,$F$1010:$M$1010)</f>
        <v>119.072649467729</v>
      </c>
      <c r="Q272" s="174" t="n">
        <f aca="false">SUMPRODUCT(F272:M272,$F$1012:$M$1012)</f>
        <v>88.6207351938425</v>
      </c>
      <c r="R272" s="180" t="n">
        <v>0.155730506049124</v>
      </c>
      <c r="S272" s="176" t="n">
        <f aca="false">1-EXP(-(1/0.25)*(P272/ABS($P$1010)))</f>
        <v>0.916346605534518</v>
      </c>
      <c r="T272" s="177" t="n">
        <f aca="false">SUMPRODUCT(B272:G272,$B$1010:$G$1010)</f>
        <v>-690</v>
      </c>
    </row>
    <row r="273" customFormat="false" ht="12.75" hidden="false" customHeight="false" outlineLevel="0" collapsed="false">
      <c r="A273" s="170"/>
      <c r="B273" s="178"/>
      <c r="C273" s="178"/>
      <c r="D273" s="178"/>
      <c r="E273" s="178"/>
      <c r="F273" s="179"/>
      <c r="G273" s="179" t="n">
        <v>-690</v>
      </c>
      <c r="H273" s="179" t="n">
        <v>173.054606975627</v>
      </c>
      <c r="I273" s="179" t="n">
        <v>250.862076584988</v>
      </c>
      <c r="J273" s="179" t="n">
        <v>495.876056779427</v>
      </c>
      <c r="K273" s="179" t="n">
        <v>0</v>
      </c>
      <c r="L273" s="179" t="n">
        <v>0</v>
      </c>
      <c r="M273" s="179" t="n">
        <v>0</v>
      </c>
      <c r="N273" s="0"/>
      <c r="O273" s="179" t="n">
        <v>63.72766537907</v>
      </c>
      <c r="P273" s="173" t="n">
        <f aca="false">SUMPRODUCT(F273:M273,$F$1010:$M$1010)</f>
        <v>116.481394094908</v>
      </c>
      <c r="Q273" s="174" t="n">
        <f aca="false">SUMPRODUCT(F273:M273,$F$1012:$M$1012)</f>
        <v>85.7912455632455</v>
      </c>
      <c r="R273" s="180" t="n">
        <v>0.155787249351617</v>
      </c>
      <c r="S273" s="176" t="n">
        <f aca="false">1-EXP(-(1/0.25)*(P273/ABS($P$1010)))</f>
        <v>0.911705744662349</v>
      </c>
      <c r="T273" s="177" t="n">
        <f aca="false">SUMPRODUCT(B273:G273,$B$1010:$G$1010)</f>
        <v>-690</v>
      </c>
    </row>
    <row r="274" customFormat="false" ht="12.75" hidden="false" customHeight="false" outlineLevel="0" collapsed="false">
      <c r="A274" s="170"/>
      <c r="B274" s="178"/>
      <c r="C274" s="178"/>
      <c r="D274" s="178"/>
      <c r="E274" s="178"/>
      <c r="F274" s="179"/>
      <c r="G274" s="179" t="n">
        <v>-690</v>
      </c>
      <c r="H274" s="179" t="n">
        <v>136.323517025561</v>
      </c>
      <c r="I274" s="179" t="n">
        <v>328.48822720867</v>
      </c>
      <c r="J274" s="179" t="n">
        <v>521.319994452916</v>
      </c>
      <c r="K274" s="179" t="n">
        <v>0</v>
      </c>
      <c r="L274" s="179" t="n">
        <v>0</v>
      </c>
      <c r="M274" s="179" t="n">
        <v>0</v>
      </c>
      <c r="N274" s="0"/>
      <c r="O274" s="179" t="n">
        <v>111.482254985957</v>
      </c>
      <c r="P274" s="173" t="n">
        <f aca="false">SUMPRODUCT(F274:M274,$F$1010:$M$1010)</f>
        <v>172.614821373595</v>
      </c>
      <c r="Q274" s="174" t="n">
        <f aca="false">SUMPRODUCT(F274:M274,$F$1012:$M$1012)</f>
        <v>139.158338632741</v>
      </c>
      <c r="R274" s="180" t="n">
        <v>0.155868419112752</v>
      </c>
      <c r="S274" s="176" t="n">
        <f aca="false">1-EXP(-(1/0.25)*(P274/ABS($P$1010)))</f>
        <v>0.972586287594448</v>
      </c>
      <c r="T274" s="177" t="n">
        <f aca="false">SUMPRODUCT(B274:G274,$B$1010:$G$1010)</f>
        <v>-690</v>
      </c>
    </row>
    <row r="275" customFormat="false" ht="12.75" hidden="false" customHeight="false" outlineLevel="0" collapsed="false">
      <c r="A275" s="170"/>
      <c r="B275" s="178"/>
      <c r="C275" s="178"/>
      <c r="D275" s="178"/>
      <c r="E275" s="178"/>
      <c r="F275" s="179"/>
      <c r="G275" s="179" t="n">
        <v>-690</v>
      </c>
      <c r="H275" s="179" t="n">
        <v>146.769045475928</v>
      </c>
      <c r="I275" s="179" t="n">
        <v>261.269089384075</v>
      </c>
      <c r="J275" s="179" t="n">
        <v>470.852904900707</v>
      </c>
      <c r="K275" s="179" t="n">
        <v>0</v>
      </c>
      <c r="L275" s="179" t="n">
        <v>0</v>
      </c>
      <c r="M275" s="179" t="n">
        <v>0</v>
      </c>
      <c r="N275" s="0"/>
      <c r="O275" s="179" t="n">
        <v>31.5759556167051</v>
      </c>
      <c r="P275" s="173" t="n">
        <f aca="false">SUMPRODUCT(F275:M275,$F$1010:$M$1010)</f>
        <v>79.8066009221729</v>
      </c>
      <c r="Q275" s="174" t="n">
        <f aca="false">SUMPRODUCT(F275:M275,$F$1012:$M$1012)</f>
        <v>50.2611800781598</v>
      </c>
      <c r="R275" s="180" t="n">
        <v>0.15587072741342</v>
      </c>
      <c r="S275" s="176" t="n">
        <f aca="false">1-EXP(-(1/0.25)*(P275/ABS($P$1010)))</f>
        <v>0.81041180848646</v>
      </c>
      <c r="T275" s="177" t="n">
        <f aca="false">SUMPRODUCT(B275:G275,$B$1010:$G$1010)</f>
        <v>-690</v>
      </c>
    </row>
    <row r="276" customFormat="false" ht="12.75" hidden="false" customHeight="false" outlineLevel="0" collapsed="false">
      <c r="A276" s="170"/>
      <c r="B276" s="178"/>
      <c r="C276" s="178"/>
      <c r="D276" s="178"/>
      <c r="E276" s="178"/>
      <c r="F276" s="179"/>
      <c r="G276" s="179" t="n">
        <v>-690</v>
      </c>
      <c r="H276" s="179" t="n">
        <v>227.494325444988</v>
      </c>
      <c r="I276" s="179" t="n">
        <v>332.173853827942</v>
      </c>
      <c r="J276" s="179" t="n">
        <v>517.731447576499</v>
      </c>
      <c r="K276" s="179" t="n">
        <v>0</v>
      </c>
      <c r="L276" s="179" t="n">
        <v>0</v>
      </c>
      <c r="M276" s="179" t="n">
        <v>0</v>
      </c>
      <c r="N276" s="0"/>
      <c r="O276" s="179" t="n">
        <v>189.0828849276</v>
      </c>
      <c r="P276" s="173" t="n">
        <f aca="false">SUMPRODUCT(F276:M276,$F$1010:$M$1010)</f>
        <v>258.930278165026</v>
      </c>
      <c r="Q276" s="174" t="n">
        <f aca="false">SUMPRODUCT(F276:M276,$F$1012:$M$1012)</f>
        <v>224.08406074164</v>
      </c>
      <c r="R276" s="180" t="n">
        <v>0.155945640717429</v>
      </c>
      <c r="S276" s="176" t="n">
        <f aca="false">1-EXP(-(1/0.25)*(P276/ABS($P$1010)))</f>
        <v>0.995461848737498</v>
      </c>
      <c r="T276" s="177" t="n">
        <f aca="false">SUMPRODUCT(B276:G276,$B$1010:$G$1010)</f>
        <v>-690</v>
      </c>
    </row>
    <row r="277" customFormat="false" ht="12.75" hidden="false" customHeight="false" outlineLevel="0" collapsed="false">
      <c r="A277" s="170"/>
      <c r="B277" s="178"/>
      <c r="C277" s="178"/>
      <c r="D277" s="178"/>
      <c r="E277" s="178"/>
      <c r="F277" s="179"/>
      <c r="G277" s="179" t="n">
        <v>-690</v>
      </c>
      <c r="H277" s="179" t="n">
        <v>127.027252367341</v>
      </c>
      <c r="I277" s="179" t="n">
        <v>288.326216418541</v>
      </c>
      <c r="J277" s="179" t="n">
        <v>501.902411521866</v>
      </c>
      <c r="K277" s="179" t="n">
        <v>0</v>
      </c>
      <c r="L277" s="179" t="n">
        <v>0</v>
      </c>
      <c r="M277" s="179" t="n">
        <v>0</v>
      </c>
      <c r="N277" s="0"/>
      <c r="O277" s="179" t="n">
        <v>58.2839530742494</v>
      </c>
      <c r="P277" s="173" t="n">
        <f aca="false">SUMPRODUCT(F277:M277,$F$1010:$M$1010)</f>
        <v>111.572975045062</v>
      </c>
      <c r="Q277" s="174" t="n">
        <f aca="false">SUMPRODUCT(F277:M277,$F$1012:$M$1012)</f>
        <v>80.2512938958785</v>
      </c>
      <c r="R277" s="180" t="n">
        <v>0.156081723979432</v>
      </c>
      <c r="S277" s="176" t="n">
        <f aca="false">1-EXP(-(1/0.25)*(P277/ABS($P$1010)))</f>
        <v>0.902197515498002</v>
      </c>
      <c r="T277" s="177" t="n">
        <f aca="false">SUMPRODUCT(B277:G277,$B$1010:$G$1010)</f>
        <v>-690</v>
      </c>
    </row>
    <row r="278" customFormat="false" ht="12.75" hidden="false" customHeight="false" outlineLevel="0" collapsed="false">
      <c r="A278" s="170"/>
      <c r="B278" s="178"/>
      <c r="C278" s="178"/>
      <c r="D278" s="178"/>
      <c r="E278" s="178"/>
      <c r="F278" s="179"/>
      <c r="G278" s="179" t="n">
        <v>-690</v>
      </c>
      <c r="H278" s="179" t="n">
        <v>221.381894488504</v>
      </c>
      <c r="I278" s="179" t="n">
        <v>315.752922595964</v>
      </c>
      <c r="J278" s="179" t="n">
        <v>586.253885095413</v>
      </c>
      <c r="K278" s="179" t="n">
        <v>0</v>
      </c>
      <c r="L278" s="179" t="n">
        <v>0</v>
      </c>
      <c r="M278" s="179" t="n">
        <v>0</v>
      </c>
      <c r="N278" s="0"/>
      <c r="O278" s="179" t="n">
        <v>220.341773067791</v>
      </c>
      <c r="P278" s="173" t="n">
        <f aca="false">SUMPRODUCT(F278:M278,$F$1010:$M$1010)</f>
        <v>296.427102830324</v>
      </c>
      <c r="Q278" s="174" t="n">
        <f aca="false">SUMPRODUCT(F278:M278,$F$1012:$M$1012)</f>
        <v>259.315528632048</v>
      </c>
      <c r="R278" s="180" t="n">
        <v>0.156161324504461</v>
      </c>
      <c r="S278" s="176" t="n">
        <f aca="false">1-EXP(-(1/0.25)*(P278/ABS($P$1010)))</f>
        <v>0.997922402685694</v>
      </c>
      <c r="T278" s="177" t="n">
        <f aca="false">SUMPRODUCT(B278:G278,$B$1010:$G$1010)</f>
        <v>-690</v>
      </c>
    </row>
    <row r="279" customFormat="false" ht="12.75" hidden="false" customHeight="false" outlineLevel="0" collapsed="false">
      <c r="A279" s="170"/>
      <c r="B279" s="178"/>
      <c r="C279" s="178"/>
      <c r="D279" s="178"/>
      <c r="E279" s="178"/>
      <c r="F279" s="179"/>
      <c r="G279" s="179" t="n">
        <v>-690</v>
      </c>
      <c r="H279" s="179" t="n">
        <v>204.836474041259</v>
      </c>
      <c r="I279" s="179" t="n">
        <v>365.383030975651</v>
      </c>
      <c r="J279" s="179" t="n">
        <v>516.170511867986</v>
      </c>
      <c r="K279" s="179" t="n">
        <v>0</v>
      </c>
      <c r="L279" s="179" t="n">
        <v>0</v>
      </c>
      <c r="M279" s="179" t="n">
        <v>0</v>
      </c>
      <c r="N279" s="0"/>
      <c r="O279" s="179" t="n">
        <v>194.677271440912</v>
      </c>
      <c r="P279" s="173" t="n">
        <f aca="false">SUMPRODUCT(F279:M279,$F$1010:$M$1010)</f>
        <v>265.868783913189</v>
      </c>
      <c r="Q279" s="174" t="n">
        <f aca="false">SUMPRODUCT(F279:M279,$F$1012:$M$1012)</f>
        <v>230.46475716554</v>
      </c>
      <c r="R279" s="180" t="n">
        <v>0.15625465407429</v>
      </c>
      <c r="S279" s="176" t="n">
        <f aca="false">1-EXP(-(1/0.25)*(P279/ABS($P$1010)))</f>
        <v>0.996072729677453</v>
      </c>
      <c r="T279" s="177" t="n">
        <f aca="false">SUMPRODUCT(B279:G279,$B$1010:$G$1010)</f>
        <v>-690</v>
      </c>
    </row>
    <row r="280" customFormat="false" ht="12.75" hidden="false" customHeight="false" outlineLevel="0" collapsed="false">
      <c r="A280" s="170"/>
      <c r="B280" s="178"/>
      <c r="C280" s="178"/>
      <c r="D280" s="178"/>
      <c r="E280" s="178"/>
      <c r="F280" s="179"/>
      <c r="G280" s="179" t="n">
        <v>-690</v>
      </c>
      <c r="H280" s="179" t="n">
        <v>188.545491319138</v>
      </c>
      <c r="I280" s="179" t="n">
        <v>253.670012096948</v>
      </c>
      <c r="J280" s="179" t="n">
        <v>608.137644393078</v>
      </c>
      <c r="K280" s="179" t="n">
        <v>0</v>
      </c>
      <c r="L280" s="179" t="n">
        <v>0</v>
      </c>
      <c r="M280" s="179" t="n">
        <v>0</v>
      </c>
      <c r="N280" s="0"/>
      <c r="O280" s="179" t="n">
        <v>159.761670182218</v>
      </c>
      <c r="P280" s="173" t="n">
        <f aca="false">SUMPRODUCT(F280:M280,$F$1010:$M$1010)</f>
        <v>228.510466795827</v>
      </c>
      <c r="Q280" s="174" t="n">
        <f aca="false">SUMPRODUCT(F280:M280,$F$1012:$M$1012)</f>
        <v>192.833842706314</v>
      </c>
      <c r="R280" s="180" t="n">
        <v>0.156278166966015</v>
      </c>
      <c r="S280" s="176" t="n">
        <f aca="false">1-EXP(-(1/0.25)*(P280/ABS($P$1010)))</f>
        <v>0.99144628057749</v>
      </c>
      <c r="T280" s="177" t="n">
        <f aca="false">SUMPRODUCT(B280:G280,$B$1010:$G$1010)</f>
        <v>-690</v>
      </c>
    </row>
    <row r="281" customFormat="false" ht="12.75" hidden="false" customHeight="false" outlineLevel="0" collapsed="false">
      <c r="A281" s="170"/>
      <c r="B281" s="178"/>
      <c r="C281" s="178"/>
      <c r="D281" s="178"/>
      <c r="E281" s="178"/>
      <c r="F281" s="179"/>
      <c r="G281" s="179" t="n">
        <v>-690</v>
      </c>
      <c r="H281" s="179" t="n">
        <v>217.440298387955</v>
      </c>
      <c r="I281" s="179" t="n">
        <v>262.698056057543</v>
      </c>
      <c r="J281" s="179" t="n">
        <v>541.11848626883</v>
      </c>
      <c r="K281" s="179" t="n">
        <v>0</v>
      </c>
      <c r="L281" s="179" t="n">
        <v>0</v>
      </c>
      <c r="M281" s="179" t="n">
        <v>0</v>
      </c>
      <c r="N281" s="0"/>
      <c r="O281" s="179" t="n">
        <v>143.128528856275</v>
      </c>
      <c r="P281" s="173" t="n">
        <f aca="false">SUMPRODUCT(F281:M281,$F$1010:$M$1010)</f>
        <v>207.189865574407</v>
      </c>
      <c r="Q281" s="174" t="n">
        <f aca="false">SUMPRODUCT(F281:M281,$F$1012:$M$1012)</f>
        <v>173.576532460526</v>
      </c>
      <c r="R281" s="180" t="n">
        <v>0.156639562230639</v>
      </c>
      <c r="S281" s="176" t="n">
        <f aca="false">1-EXP(-(1/0.25)*(P281/ABS($P$1010)))</f>
        <v>0.986662017622555</v>
      </c>
      <c r="T281" s="177" t="n">
        <f aca="false">SUMPRODUCT(B281:G281,$B$1010:$G$1010)</f>
        <v>-690</v>
      </c>
    </row>
    <row r="282" customFormat="false" ht="12.75" hidden="false" customHeight="false" outlineLevel="0" collapsed="false">
      <c r="A282" s="170"/>
      <c r="B282" s="178"/>
      <c r="C282" s="178"/>
      <c r="D282" s="178"/>
      <c r="E282" s="178"/>
      <c r="F282" s="179"/>
      <c r="G282" s="179" t="n">
        <v>-690</v>
      </c>
      <c r="H282" s="179" t="n">
        <v>175.599933031862</v>
      </c>
      <c r="I282" s="179" t="n">
        <v>283.818571464326</v>
      </c>
      <c r="J282" s="179" t="n">
        <v>535.795658365251</v>
      </c>
      <c r="K282" s="179" t="n">
        <v>0</v>
      </c>
      <c r="L282" s="179" t="n">
        <v>0</v>
      </c>
      <c r="M282" s="179" t="n">
        <v>0</v>
      </c>
      <c r="N282" s="0"/>
      <c r="O282" s="179" t="n">
        <v>120.315531191688</v>
      </c>
      <c r="P282" s="173" t="n">
        <f aca="false">SUMPRODUCT(F282:M282,$F$1010:$M$1010)</f>
        <v>182.049882529387</v>
      </c>
      <c r="Q282" s="174" t="n">
        <f aca="false">SUMPRODUCT(F282:M282,$F$1012:$M$1012)</f>
        <v>148.691857796697</v>
      </c>
      <c r="R282" s="180" t="n">
        <v>0.156706742346614</v>
      </c>
      <c r="S282" s="176" t="n">
        <f aca="false">1-EXP(-(1/0.25)*(P282/ABS($P$1010)))</f>
        <v>0.977478995199638</v>
      </c>
      <c r="T282" s="177" t="n">
        <f aca="false">SUMPRODUCT(B282:G282,$B$1010:$G$1010)</f>
        <v>-690</v>
      </c>
    </row>
    <row r="283" customFormat="false" ht="12.75" hidden="false" customHeight="false" outlineLevel="0" collapsed="false">
      <c r="A283" s="170"/>
      <c r="B283" s="178"/>
      <c r="C283" s="178"/>
      <c r="D283" s="178"/>
      <c r="E283" s="178"/>
      <c r="F283" s="179"/>
      <c r="G283" s="179" t="n">
        <v>-690</v>
      </c>
      <c r="H283" s="179" t="n">
        <v>146.499754679715</v>
      </c>
      <c r="I283" s="179" t="n">
        <v>304.273285286811</v>
      </c>
      <c r="J283" s="179" t="n">
        <v>549.781446791649</v>
      </c>
      <c r="K283" s="179" t="n">
        <v>0</v>
      </c>
      <c r="L283" s="179" t="n">
        <v>0</v>
      </c>
      <c r="M283" s="179" t="n">
        <v>0</v>
      </c>
      <c r="N283" s="0"/>
      <c r="O283" s="179" t="n">
        <v>121.666363371539</v>
      </c>
      <c r="P283" s="173" t="n">
        <f aca="false">SUMPRODUCT(F283:M283,$F$1010:$M$1010)</f>
        <v>184.663902563845</v>
      </c>
      <c r="Q283" s="174" t="n">
        <f aca="false">SUMPRODUCT(F283:M283,$F$1012:$M$1012)</f>
        <v>150.57930433506</v>
      </c>
      <c r="R283" s="180" t="n">
        <v>0.15716979596668</v>
      </c>
      <c r="S283" s="176" t="n">
        <f aca="false">1-EXP(-(1/0.25)*(P283/ABS($P$1010)))</f>
        <v>0.978672847195244</v>
      </c>
      <c r="T283" s="177" t="n">
        <f aca="false">SUMPRODUCT(B283:G283,$B$1010:$G$1010)</f>
        <v>-690</v>
      </c>
    </row>
    <row r="284" customFormat="false" ht="12.75" hidden="false" customHeight="false" outlineLevel="0" collapsed="false">
      <c r="A284" s="170"/>
      <c r="B284" s="178"/>
      <c r="C284" s="178"/>
      <c r="D284" s="178"/>
      <c r="E284" s="178"/>
      <c r="F284" s="179"/>
      <c r="G284" s="179" t="n">
        <v>-690</v>
      </c>
      <c r="H284" s="179" t="n">
        <v>161.794868990057</v>
      </c>
      <c r="I284" s="179" t="n">
        <v>368.897416777414</v>
      </c>
      <c r="J284" s="179" t="n">
        <v>511.676104330279</v>
      </c>
      <c r="K284" s="179" t="n">
        <v>0</v>
      </c>
      <c r="L284" s="179" t="n">
        <v>0</v>
      </c>
      <c r="M284" s="179" t="n">
        <v>0</v>
      </c>
      <c r="N284" s="0"/>
      <c r="O284" s="179" t="n">
        <v>157.695381638144</v>
      </c>
      <c r="P284" s="173" t="n">
        <f aca="false">SUMPRODUCT(F284:M284,$F$1010:$M$1010)</f>
        <v>224.57841396503</v>
      </c>
      <c r="Q284" s="174" t="n">
        <f aca="false">SUMPRODUCT(F284:M284,$F$1012:$M$1012)</f>
        <v>189.932663602838</v>
      </c>
      <c r="R284" s="180" t="n">
        <v>0.15741154773285</v>
      </c>
      <c r="S284" s="176" t="n">
        <f aca="false">1-EXP(-(1/0.25)*(P284/ABS($P$1010)))</f>
        <v>0.990715958521847</v>
      </c>
      <c r="T284" s="177" t="n">
        <f aca="false">SUMPRODUCT(B284:G284,$B$1010:$G$1010)</f>
        <v>-690</v>
      </c>
    </row>
    <row r="285" customFormat="false" ht="12.75" hidden="false" customHeight="false" outlineLevel="0" collapsed="false">
      <c r="A285" s="170"/>
      <c r="B285" s="178"/>
      <c r="C285" s="178"/>
      <c r="D285" s="178"/>
      <c r="E285" s="178"/>
      <c r="F285" s="179"/>
      <c r="G285" s="179" t="n">
        <v>-690</v>
      </c>
      <c r="H285" s="179" t="n">
        <v>128.672445614127</v>
      </c>
      <c r="I285" s="179" t="n">
        <v>328.547145868935</v>
      </c>
      <c r="J285" s="179" t="n">
        <v>477.975902497112</v>
      </c>
      <c r="K285" s="179" t="n">
        <v>0</v>
      </c>
      <c r="L285" s="179" t="n">
        <v>0</v>
      </c>
      <c r="M285" s="179" t="n">
        <v>0</v>
      </c>
      <c r="N285" s="0"/>
      <c r="O285" s="179" t="n">
        <v>73.8800319868369</v>
      </c>
      <c r="P285" s="173" t="n">
        <f aca="false">SUMPRODUCT(F285:M285,$F$1010:$M$1010)</f>
        <v>128.804483962993</v>
      </c>
      <c r="Q285" s="174" t="n">
        <f aca="false">SUMPRODUCT(F285:M285,$F$1012:$M$1012)</f>
        <v>97.26580820751</v>
      </c>
      <c r="R285" s="180" t="n">
        <v>0.157460334322627</v>
      </c>
      <c r="S285" s="176" t="n">
        <f aca="false">1-EXP(-(1/0.25)*(P285/ABS($P$1010)))</f>
        <v>0.931700439764322</v>
      </c>
      <c r="T285" s="177" t="n">
        <f aca="false">SUMPRODUCT(B285:G285,$B$1010:$G$1010)</f>
        <v>-690</v>
      </c>
    </row>
    <row r="286" customFormat="false" ht="12.75" hidden="false" customHeight="false" outlineLevel="0" collapsed="false">
      <c r="A286" s="170"/>
      <c r="B286" s="178"/>
      <c r="C286" s="178"/>
      <c r="D286" s="178"/>
      <c r="E286" s="178"/>
      <c r="F286" s="179"/>
      <c r="G286" s="179" t="n">
        <v>-690</v>
      </c>
      <c r="H286" s="179" t="n">
        <v>137.868201787021</v>
      </c>
      <c r="I286" s="179" t="n">
        <v>354.875881811932</v>
      </c>
      <c r="J286" s="179" t="n">
        <v>498.837559054129</v>
      </c>
      <c r="K286" s="179" t="n">
        <v>0</v>
      </c>
      <c r="L286" s="179" t="n">
        <v>0</v>
      </c>
      <c r="M286" s="179" t="n">
        <v>0</v>
      </c>
      <c r="N286" s="0"/>
      <c r="O286" s="179" t="n">
        <v>117.230994511467</v>
      </c>
      <c r="P286" s="173" t="n">
        <f aca="false">SUMPRODUCT(F286:M286,$F$1010:$M$1010)</f>
        <v>178.623385741735</v>
      </c>
      <c r="Q286" s="174" t="n">
        <f aca="false">SUMPRODUCT(F286:M286,$F$1012:$M$1012)</f>
        <v>145.298935004546</v>
      </c>
      <c r="R286" s="180" t="n">
        <v>0.15746356559199</v>
      </c>
      <c r="S286" s="176" t="n">
        <f aca="false">1-EXP(-(1/0.25)*(P286/ABS($P$1010)))</f>
        <v>0.975812279633572</v>
      </c>
      <c r="T286" s="177" t="n">
        <f aca="false">SUMPRODUCT(B286:G286,$B$1010:$G$1010)</f>
        <v>-690</v>
      </c>
    </row>
    <row r="287" customFormat="false" ht="12.75" hidden="false" customHeight="false" outlineLevel="0" collapsed="false">
      <c r="A287" s="170"/>
      <c r="B287" s="178"/>
      <c r="C287" s="178"/>
      <c r="D287" s="178"/>
      <c r="E287" s="178"/>
      <c r="F287" s="179"/>
      <c r="G287" s="179" t="n">
        <v>-690</v>
      </c>
      <c r="H287" s="179" t="n">
        <v>141.006896494064</v>
      </c>
      <c r="I287" s="179" t="n">
        <v>341.857696842975</v>
      </c>
      <c r="J287" s="179" t="n">
        <v>464.517290397971</v>
      </c>
      <c r="K287" s="179" t="n">
        <v>0</v>
      </c>
      <c r="L287" s="179" t="n">
        <v>0</v>
      </c>
      <c r="M287" s="179" t="n">
        <v>0</v>
      </c>
      <c r="N287" s="0"/>
      <c r="O287" s="179" t="n">
        <v>85.0548188297543</v>
      </c>
      <c r="P287" s="173" t="n">
        <f aca="false">SUMPRODUCT(F287:M287,$F$1010:$M$1010)</f>
        <v>140.952320745193</v>
      </c>
      <c r="Q287" s="174" t="n">
        <f aca="false">SUMPRODUCT(F287:M287,$F$1012:$M$1012)</f>
        <v>109.386911053389</v>
      </c>
      <c r="R287" s="180" t="n">
        <v>0.157472194709144</v>
      </c>
      <c r="S287" s="176" t="n">
        <f aca="false">1-EXP(-(1/0.25)*(P287/ABS($P$1010)))</f>
        <v>0.946973950482214</v>
      </c>
      <c r="T287" s="177" t="n">
        <f aca="false">SUMPRODUCT(B287:G287,$B$1010:$G$1010)</f>
        <v>-690</v>
      </c>
    </row>
    <row r="288" customFormat="false" ht="12.75" hidden="false" customHeight="false" outlineLevel="0" collapsed="false">
      <c r="A288" s="170"/>
      <c r="B288" s="178"/>
      <c r="C288" s="178"/>
      <c r="D288" s="178"/>
      <c r="E288" s="178"/>
      <c r="F288" s="179"/>
      <c r="G288" s="179" t="n">
        <v>-690</v>
      </c>
      <c r="H288" s="179" t="n">
        <v>147.297457180244</v>
      </c>
      <c r="I288" s="179" t="n">
        <v>302.359117554763</v>
      </c>
      <c r="J288" s="179" t="n">
        <v>503.532040987354</v>
      </c>
      <c r="K288" s="179" t="n">
        <v>0</v>
      </c>
      <c r="L288" s="179" t="n">
        <v>0</v>
      </c>
      <c r="M288" s="179" t="n">
        <v>0</v>
      </c>
      <c r="N288" s="0"/>
      <c r="O288" s="179" t="n">
        <v>87.5986142140526</v>
      </c>
      <c r="P288" s="173" t="n">
        <f aca="false">SUMPRODUCT(F288:M288,$F$1010:$M$1010)</f>
        <v>144.611265551637</v>
      </c>
      <c r="Q288" s="174" t="n">
        <f aca="false">SUMPRODUCT(F288:M288,$F$1012:$M$1012)</f>
        <v>112.490669949368</v>
      </c>
      <c r="R288" s="180" t="n">
        <v>0.157492523734343</v>
      </c>
      <c r="S288" s="176" t="n">
        <f aca="false">1-EXP(-(1/0.25)*(P288/ABS($P$1010)))</f>
        <v>0.950866396110472</v>
      </c>
      <c r="T288" s="177" t="n">
        <f aca="false">SUMPRODUCT(B288:G288,$B$1010:$G$1010)</f>
        <v>-690</v>
      </c>
    </row>
    <row r="289" customFormat="false" ht="12.75" hidden="false" customHeight="false" outlineLevel="0" collapsed="false">
      <c r="A289" s="170"/>
      <c r="B289" s="178"/>
      <c r="C289" s="178"/>
      <c r="D289" s="178"/>
      <c r="E289" s="178"/>
      <c r="F289" s="179"/>
      <c r="G289" s="179" t="n">
        <v>-690</v>
      </c>
      <c r="H289" s="179" t="n">
        <v>135.296920466338</v>
      </c>
      <c r="I289" s="179" t="n">
        <v>263.198692940341</v>
      </c>
      <c r="J289" s="179" t="n">
        <v>505.119253139332</v>
      </c>
      <c r="K289" s="179" t="n">
        <v>0</v>
      </c>
      <c r="L289" s="179" t="n">
        <v>0</v>
      </c>
      <c r="M289" s="179" t="n">
        <v>0</v>
      </c>
      <c r="N289" s="0"/>
      <c r="O289" s="179" t="n">
        <v>47.9901403339034</v>
      </c>
      <c r="P289" s="173" t="n">
        <f aca="false">SUMPRODUCT(F289:M289,$F$1010:$M$1010)</f>
        <v>99.6672469609252</v>
      </c>
      <c r="Q289" s="174" t="n">
        <f aca="false">SUMPRODUCT(F289:M289,$F$1012:$M$1012)</f>
        <v>68.8223180581333</v>
      </c>
      <c r="R289" s="180" t="n">
        <v>0.157717070460748</v>
      </c>
      <c r="S289" s="176" t="n">
        <f aca="false">1-EXP(-(1/0.25)*(P289/ABS($P$1010)))</f>
        <v>0.874660596606786</v>
      </c>
      <c r="T289" s="177" t="n">
        <f aca="false">SUMPRODUCT(B289:G289,$B$1010:$G$1010)</f>
        <v>-690</v>
      </c>
    </row>
    <row r="290" customFormat="false" ht="12.75" hidden="false" customHeight="false" outlineLevel="0" collapsed="false">
      <c r="A290" s="170"/>
      <c r="B290" s="178"/>
      <c r="C290" s="178"/>
      <c r="D290" s="178"/>
      <c r="E290" s="178"/>
      <c r="F290" s="179"/>
      <c r="G290" s="179" t="n">
        <v>-690</v>
      </c>
      <c r="H290" s="179" t="n">
        <v>158.578389705075</v>
      </c>
      <c r="I290" s="179" t="n">
        <v>350.966444457432</v>
      </c>
      <c r="J290" s="179" t="n">
        <v>479.607780441261</v>
      </c>
      <c r="K290" s="179" t="n">
        <v>0</v>
      </c>
      <c r="L290" s="179" t="n">
        <v>0</v>
      </c>
      <c r="M290" s="179" t="n">
        <v>0</v>
      </c>
      <c r="N290" s="0"/>
      <c r="O290" s="179" t="n">
        <v>117.914029980329</v>
      </c>
      <c r="P290" s="173" t="n">
        <f aca="false">SUMPRODUCT(F290:M290,$F$1010:$M$1010)</f>
        <v>178.426591085123</v>
      </c>
      <c r="Q290" s="174" t="n">
        <f aca="false">SUMPRODUCT(F290:M290,$F$1012:$M$1012)</f>
        <v>145.690766149332</v>
      </c>
      <c r="R290" s="180" t="n">
        <v>0.157994599268202</v>
      </c>
      <c r="S290" s="176" t="n">
        <f aca="false">1-EXP(-(1/0.25)*(P290/ABS($P$1010)))</f>
        <v>0.975712893329764</v>
      </c>
      <c r="T290" s="177" t="n">
        <f aca="false">SUMPRODUCT(B290:G290,$B$1010:$G$1010)</f>
        <v>-690</v>
      </c>
    </row>
    <row r="291" customFormat="false" ht="12.75" hidden="false" customHeight="false" outlineLevel="0" collapsed="false">
      <c r="A291" s="170"/>
      <c r="B291" s="178"/>
      <c r="C291" s="178"/>
      <c r="D291" s="178"/>
      <c r="E291" s="178"/>
      <c r="F291" s="179"/>
      <c r="G291" s="179" t="n">
        <v>-690</v>
      </c>
      <c r="H291" s="179" t="n">
        <v>151.238238825047</v>
      </c>
      <c r="I291" s="179" t="n">
        <v>356.570979861663</v>
      </c>
      <c r="J291" s="179" t="n">
        <v>584.118201979913</v>
      </c>
      <c r="K291" s="179" t="n">
        <v>0</v>
      </c>
      <c r="L291" s="179" t="n">
        <v>0</v>
      </c>
      <c r="M291" s="179" t="n">
        <v>0</v>
      </c>
      <c r="N291" s="0"/>
      <c r="O291" s="179" t="n">
        <v>191.200759008768</v>
      </c>
      <c r="P291" s="173" t="n">
        <f aca="false">SUMPRODUCT(F291:M291,$F$1010:$M$1010)</f>
        <v>264.848812617701</v>
      </c>
      <c r="Q291" s="174" t="n">
        <f aca="false">SUMPRODUCT(F291:M291,$F$1012:$M$1012)</f>
        <v>227.724100693795</v>
      </c>
      <c r="R291" s="180" t="n">
        <v>0.158010438323912</v>
      </c>
      <c r="S291" s="176" t="n">
        <f aca="false">1-EXP(-(1/0.25)*(P291/ABS($P$1010)))</f>
        <v>0.995988371056343</v>
      </c>
      <c r="T291" s="177" t="n">
        <f aca="false">SUMPRODUCT(B291:G291,$B$1010:$G$1010)</f>
        <v>-690</v>
      </c>
    </row>
    <row r="292" customFormat="false" ht="12.75" hidden="false" customHeight="false" outlineLevel="0" collapsed="false">
      <c r="A292" s="170"/>
      <c r="B292" s="178"/>
      <c r="C292" s="178"/>
      <c r="D292" s="178"/>
      <c r="E292" s="178"/>
      <c r="F292" s="179"/>
      <c r="G292" s="179" t="n">
        <v>-690</v>
      </c>
      <c r="H292" s="179" t="n">
        <v>180.575268991829</v>
      </c>
      <c r="I292" s="179" t="n">
        <v>281.330509161472</v>
      </c>
      <c r="J292" s="179" t="n">
        <v>585.962891220541</v>
      </c>
      <c r="K292" s="179" t="n">
        <v>0</v>
      </c>
      <c r="L292" s="179" t="n">
        <v>0</v>
      </c>
      <c r="M292" s="179" t="n">
        <v>0</v>
      </c>
      <c r="N292" s="0"/>
      <c r="O292" s="179" t="n">
        <v>158.657766966561</v>
      </c>
      <c r="P292" s="173" t="n">
        <f aca="false">SUMPRODUCT(F292:M292,$F$1010:$M$1010)</f>
        <v>226.933971412648</v>
      </c>
      <c r="Q292" s="174" t="n">
        <f aca="false">SUMPRODUCT(F292:M292,$F$1012:$M$1012)</f>
        <v>191.488376920263</v>
      </c>
      <c r="R292" s="180" t="n">
        <v>0.158051899788561</v>
      </c>
      <c r="S292" s="176" t="n">
        <f aca="false">1-EXP(-(1/0.25)*(P292/ABS($P$1010)))</f>
        <v>0.991160634778196</v>
      </c>
      <c r="T292" s="177" t="n">
        <f aca="false">SUMPRODUCT(B292:G292,$B$1010:$G$1010)</f>
        <v>-690</v>
      </c>
    </row>
    <row r="293" customFormat="false" ht="12.75" hidden="false" customHeight="false" outlineLevel="0" collapsed="false">
      <c r="A293" s="170"/>
      <c r="B293" s="178"/>
      <c r="C293" s="178"/>
      <c r="D293" s="178"/>
      <c r="E293" s="178"/>
      <c r="F293" s="179"/>
      <c r="G293" s="179" t="n">
        <v>-690</v>
      </c>
      <c r="H293" s="179" t="n">
        <v>215.394325232088</v>
      </c>
      <c r="I293" s="179" t="n">
        <v>312.645209307886</v>
      </c>
      <c r="J293" s="179" t="n">
        <v>520.59741539344</v>
      </c>
      <c r="K293" s="179" t="n">
        <v>0</v>
      </c>
      <c r="L293" s="179" t="n">
        <v>0</v>
      </c>
      <c r="M293" s="179" t="n">
        <v>0</v>
      </c>
      <c r="N293" s="0"/>
      <c r="O293" s="179" t="n">
        <v>165.636860559298</v>
      </c>
      <c r="P293" s="173" t="n">
        <f aca="false">SUMPRODUCT(F293:M293,$F$1010:$M$1010)</f>
        <v>232.49844721294</v>
      </c>
      <c r="Q293" s="174" t="n">
        <f aca="false">SUMPRODUCT(F293:M293,$F$1012:$M$1012)</f>
        <v>198.298191022815</v>
      </c>
      <c r="R293" s="180" t="n">
        <v>0.15815000946522</v>
      </c>
      <c r="S293" s="176" t="n">
        <f aca="false">1-EXP(-(1/0.25)*(P293/ABS($P$1010)))</f>
        <v>0.992128330943459</v>
      </c>
      <c r="T293" s="177" t="n">
        <f aca="false">SUMPRODUCT(B293:G293,$B$1010:$G$1010)</f>
        <v>-690</v>
      </c>
    </row>
    <row r="294" customFormat="false" ht="12.75" hidden="false" customHeight="false" outlineLevel="0" collapsed="false">
      <c r="A294" s="170"/>
      <c r="B294" s="178"/>
      <c r="C294" s="178"/>
      <c r="D294" s="178"/>
      <c r="E294" s="178"/>
      <c r="F294" s="179"/>
      <c r="G294" s="179" t="n">
        <v>-690</v>
      </c>
      <c r="H294" s="179" t="n">
        <v>186.450332429004</v>
      </c>
      <c r="I294" s="179" t="n">
        <v>346.289778428238</v>
      </c>
      <c r="J294" s="179" t="n">
        <v>534.41409779062</v>
      </c>
      <c r="K294" s="179" t="n">
        <v>0</v>
      </c>
      <c r="L294" s="179" t="n">
        <v>0</v>
      </c>
      <c r="M294" s="179" t="n">
        <v>0</v>
      </c>
      <c r="N294" s="0"/>
      <c r="O294" s="179" t="n">
        <v>177.296492114512</v>
      </c>
      <c r="P294" s="173" t="n">
        <f aca="false">SUMPRODUCT(F294:M294,$F$1010:$M$1010)</f>
        <v>246.891384984664</v>
      </c>
      <c r="Q294" s="174" t="n">
        <f aca="false">SUMPRODUCT(F294:M294,$F$1012:$M$1012)</f>
        <v>211.580671666885</v>
      </c>
      <c r="R294" s="180" t="n">
        <v>0.158170945368658</v>
      </c>
      <c r="S294" s="176" t="n">
        <f aca="false">1-EXP(-(1/0.25)*(P294/ABS($P$1010)))</f>
        <v>0.994167943194876</v>
      </c>
      <c r="T294" s="177" t="n">
        <f aca="false">SUMPRODUCT(B294:G294,$B$1010:$G$1010)</f>
        <v>-690</v>
      </c>
    </row>
    <row r="295" customFormat="false" ht="12.75" hidden="false" customHeight="false" outlineLevel="0" collapsed="false">
      <c r="A295" s="170"/>
      <c r="B295" s="178"/>
      <c r="C295" s="178"/>
      <c r="D295" s="178"/>
      <c r="E295" s="178"/>
      <c r="F295" s="179"/>
      <c r="G295" s="179" t="n">
        <v>-690</v>
      </c>
      <c r="H295" s="179" t="n">
        <v>173.851001034003</v>
      </c>
      <c r="I295" s="179" t="n">
        <v>284.389260125313</v>
      </c>
      <c r="J295" s="179" t="n">
        <v>568.075853447259</v>
      </c>
      <c r="K295" s="179" t="n">
        <v>0</v>
      </c>
      <c r="L295" s="179" t="n">
        <v>0</v>
      </c>
      <c r="M295" s="179" t="n">
        <v>0</v>
      </c>
      <c r="N295" s="0"/>
      <c r="O295" s="179" t="n">
        <v>142.485075023955</v>
      </c>
      <c r="P295" s="173" t="n">
        <f aca="false">SUMPRODUCT(F295:M295,$F$1010:$M$1010)</f>
        <v>208.196467303319</v>
      </c>
      <c r="Q295" s="174" t="n">
        <f aca="false">SUMPRODUCT(F295:M295,$F$1012:$M$1012)</f>
        <v>173.508889773164</v>
      </c>
      <c r="R295" s="180" t="n">
        <v>0.158315916508347</v>
      </c>
      <c r="S295" s="176" t="n">
        <f aca="false">1-EXP(-(1/0.25)*(P295/ABS($P$1010)))</f>
        <v>0.986938857633058</v>
      </c>
      <c r="T295" s="177" t="n">
        <f aca="false">SUMPRODUCT(B295:G295,$B$1010:$G$1010)</f>
        <v>-690</v>
      </c>
    </row>
    <row r="296" customFormat="false" ht="12.75" hidden="false" customHeight="false" outlineLevel="0" collapsed="false">
      <c r="A296" s="170"/>
      <c r="B296" s="178"/>
      <c r="C296" s="178"/>
      <c r="D296" s="178"/>
      <c r="E296" s="178"/>
      <c r="F296" s="179"/>
      <c r="G296" s="179" t="n">
        <v>-690</v>
      </c>
      <c r="H296" s="179" t="n">
        <v>146.308670743807</v>
      </c>
      <c r="I296" s="179" t="n">
        <v>283.951796237862</v>
      </c>
      <c r="J296" s="179" t="n">
        <v>609.252517880786</v>
      </c>
      <c r="K296" s="179" t="n">
        <v>0</v>
      </c>
      <c r="L296" s="179" t="n">
        <v>0</v>
      </c>
      <c r="M296" s="179" t="n">
        <v>0</v>
      </c>
      <c r="N296" s="0"/>
      <c r="O296" s="179" t="n">
        <v>148.393351535773</v>
      </c>
      <c r="P296" s="173" t="n">
        <f aca="false">SUMPRODUCT(F296:M296,$F$1010:$M$1010)</f>
        <v>216.616524099533</v>
      </c>
      <c r="Q296" s="174" t="n">
        <f aca="false">SUMPRODUCT(F296:M296,$F$1012:$M$1012)</f>
        <v>180.664344218568</v>
      </c>
      <c r="R296" s="180" t="n">
        <v>0.158339871468933</v>
      </c>
      <c r="S296" s="176" t="n">
        <f aca="false">1-EXP(-(1/0.25)*(P296/ABS($P$1010)))</f>
        <v>0.989040617431231</v>
      </c>
      <c r="T296" s="177" t="n">
        <f aca="false">SUMPRODUCT(B296:G296,$B$1010:$G$1010)</f>
        <v>-690</v>
      </c>
    </row>
    <row r="297" customFormat="false" ht="12.75" hidden="false" customHeight="false" outlineLevel="0" collapsed="false">
      <c r="A297" s="170"/>
      <c r="B297" s="178"/>
      <c r="C297" s="178"/>
      <c r="D297" s="178"/>
      <c r="E297" s="178"/>
      <c r="F297" s="179"/>
      <c r="G297" s="179" t="n">
        <v>-690</v>
      </c>
      <c r="H297" s="179" t="n">
        <v>155.304843521251</v>
      </c>
      <c r="I297" s="179" t="n">
        <v>305.119697600152</v>
      </c>
      <c r="J297" s="179" t="n">
        <v>526.358921088834</v>
      </c>
      <c r="K297" s="179" t="n">
        <v>0</v>
      </c>
      <c r="L297" s="179" t="n">
        <v>0</v>
      </c>
      <c r="M297" s="179" t="n">
        <v>0</v>
      </c>
      <c r="N297" s="0"/>
      <c r="O297" s="179" t="n">
        <v>112.954031355362</v>
      </c>
      <c r="P297" s="173" t="n">
        <f aca="false">SUMPRODUCT(F297:M297,$F$1010:$M$1010)</f>
        <v>173.930686115576</v>
      </c>
      <c r="Q297" s="174" t="n">
        <f aca="false">SUMPRODUCT(F297:M297,$F$1012:$M$1012)</f>
        <v>140.655472476221</v>
      </c>
      <c r="R297" s="180" t="n">
        <v>0.158381551633437</v>
      </c>
      <c r="S297" s="176" t="n">
        <f aca="false">1-EXP(-(1/0.25)*(P297/ABS($P$1010)))</f>
        <v>0.973327711345776</v>
      </c>
      <c r="T297" s="177" t="n">
        <f aca="false">SUMPRODUCT(B297:G297,$B$1010:$G$1010)</f>
        <v>-690</v>
      </c>
    </row>
    <row r="298" customFormat="false" ht="12.75" hidden="false" customHeight="false" outlineLevel="0" collapsed="false">
      <c r="A298" s="170"/>
      <c r="B298" s="178"/>
      <c r="C298" s="178"/>
      <c r="D298" s="178"/>
      <c r="E298" s="178"/>
      <c r="F298" s="179"/>
      <c r="G298" s="179" t="n">
        <v>-690</v>
      </c>
      <c r="H298" s="179" t="n">
        <v>140.756921546799</v>
      </c>
      <c r="I298" s="179" t="n">
        <v>306.092518981349</v>
      </c>
      <c r="J298" s="179" t="n">
        <v>604.036805243091</v>
      </c>
      <c r="K298" s="179" t="n">
        <v>0</v>
      </c>
      <c r="L298" s="179" t="n">
        <v>0</v>
      </c>
      <c r="M298" s="179" t="n">
        <v>0</v>
      </c>
      <c r="N298" s="0"/>
      <c r="O298" s="179" t="n">
        <v>157.222699388613</v>
      </c>
      <c r="P298" s="173" t="n">
        <f aca="false">SUMPRODUCT(F298:M298,$F$1010:$M$1010)</f>
        <v>226.731751515946</v>
      </c>
      <c r="Q298" s="174" t="n">
        <f aca="false">SUMPRODUCT(F298:M298,$F$1012:$M$1012)</f>
        <v>190.431135635842</v>
      </c>
      <c r="R298" s="180" t="n">
        <v>0.158444612550495</v>
      </c>
      <c r="S298" s="176" t="n">
        <f aca="false">1-EXP(-(1/0.25)*(P298/ABS($P$1010)))</f>
        <v>0.991123310808794</v>
      </c>
      <c r="T298" s="177" t="n">
        <f aca="false">SUMPRODUCT(B298:G298,$B$1010:$G$1010)</f>
        <v>-690</v>
      </c>
    </row>
    <row r="299" customFormat="false" ht="12.75" hidden="false" customHeight="false" outlineLevel="0" collapsed="false">
      <c r="A299" s="170"/>
      <c r="B299" s="178"/>
      <c r="C299" s="178"/>
      <c r="D299" s="178"/>
      <c r="E299" s="178"/>
      <c r="F299" s="179"/>
      <c r="G299" s="179" t="n">
        <v>-690</v>
      </c>
      <c r="H299" s="179" t="n">
        <v>187.54478377313</v>
      </c>
      <c r="I299" s="179" t="n">
        <v>278.093604518321</v>
      </c>
      <c r="J299" s="179" t="n">
        <v>507.191110049446</v>
      </c>
      <c r="K299" s="179" t="n">
        <v>0</v>
      </c>
      <c r="L299" s="179" t="n">
        <v>0</v>
      </c>
      <c r="M299" s="179" t="n">
        <v>0</v>
      </c>
      <c r="N299" s="0"/>
      <c r="O299" s="179" t="n">
        <v>105.409329171503</v>
      </c>
      <c r="P299" s="173" t="n">
        <f aca="false">SUMPRODUCT(F299:M299,$F$1010:$M$1010)</f>
        <v>164.033569215296</v>
      </c>
      <c r="Q299" s="174" t="n">
        <f aca="false">SUMPRODUCT(F299:M299,$F$1012:$M$1012)</f>
        <v>131.844352642029</v>
      </c>
      <c r="R299" s="180" t="n">
        <v>0.158548312166942</v>
      </c>
      <c r="S299" s="176" t="n">
        <f aca="false">1-EXP(-(1/0.25)*(P299/ABS($P$1010)))</f>
        <v>0.967219043393017</v>
      </c>
      <c r="T299" s="177" t="n">
        <f aca="false">SUMPRODUCT(B299:G299,$B$1010:$G$1010)</f>
        <v>-690</v>
      </c>
    </row>
    <row r="300" customFormat="false" ht="12.75" hidden="false" customHeight="false" outlineLevel="0" collapsed="false">
      <c r="A300" s="170"/>
      <c r="B300" s="178"/>
      <c r="C300" s="178"/>
      <c r="D300" s="178"/>
      <c r="E300" s="178"/>
      <c r="F300" s="179"/>
      <c r="G300" s="179" t="n">
        <v>-690</v>
      </c>
      <c r="H300" s="179" t="n">
        <v>204.039786400943</v>
      </c>
      <c r="I300" s="179" t="n">
        <v>329.858079057166</v>
      </c>
      <c r="J300" s="179" t="n">
        <v>550.59973401528</v>
      </c>
      <c r="K300" s="179" t="n">
        <v>0</v>
      </c>
      <c r="L300" s="179" t="n">
        <v>0</v>
      </c>
      <c r="M300" s="179" t="n">
        <v>0</v>
      </c>
      <c r="N300" s="0"/>
      <c r="O300" s="179" t="n">
        <v>191.017618228191</v>
      </c>
      <c r="P300" s="173" t="n">
        <f aca="false">SUMPRODUCT(F300:M300,$F$1010:$M$1010)</f>
        <v>262.508704794197</v>
      </c>
      <c r="Q300" s="174" t="n">
        <f aca="false">SUMPRODUCT(F300:M300,$F$1012:$M$1012)</f>
        <v>226.734018786213</v>
      </c>
      <c r="R300" s="180" t="n">
        <v>0.158953014942919</v>
      </c>
      <c r="S300" s="176" t="n">
        <f aca="false">1-EXP(-(1/0.25)*(P300/ABS($P$1010)))</f>
        <v>0.995787916785741</v>
      </c>
      <c r="T300" s="177" t="n">
        <f aca="false">SUMPRODUCT(B300:G300,$B$1010:$G$1010)</f>
        <v>-690</v>
      </c>
    </row>
    <row r="301" customFormat="false" ht="12.75" hidden="false" customHeight="false" outlineLevel="0" collapsed="false">
      <c r="A301" s="170"/>
      <c r="B301" s="178"/>
      <c r="C301" s="178"/>
      <c r="D301" s="178"/>
      <c r="E301" s="178"/>
      <c r="F301" s="179"/>
      <c r="G301" s="179" t="n">
        <v>-690</v>
      </c>
      <c r="H301" s="179" t="n">
        <v>121.91785011134</v>
      </c>
      <c r="I301" s="179" t="n">
        <v>322.339264440357</v>
      </c>
      <c r="J301" s="179" t="n">
        <v>493.287459370036</v>
      </c>
      <c r="K301" s="179" t="n">
        <v>0</v>
      </c>
      <c r="L301" s="179" t="n">
        <v>0</v>
      </c>
      <c r="M301" s="179" t="n">
        <v>0</v>
      </c>
      <c r="N301" s="0"/>
      <c r="O301" s="179" t="n">
        <v>74.3138677901415</v>
      </c>
      <c r="P301" s="173" t="n">
        <f aca="false">SUMPRODUCT(F301:M301,$F$1010:$M$1010)</f>
        <v>129.830503911493</v>
      </c>
      <c r="Q301" s="174" t="n">
        <f aca="false">SUMPRODUCT(F301:M301,$F$1012:$M$1012)</f>
        <v>97.9449225758675</v>
      </c>
      <c r="R301" s="180" t="n">
        <v>0.159096435010897</v>
      </c>
      <c r="S301" s="176" t="n">
        <f aca="false">1-EXP(-(1/0.25)*(P301/ABS($P$1010)))</f>
        <v>0.933145104952798</v>
      </c>
      <c r="T301" s="177" t="n">
        <f aca="false">SUMPRODUCT(B301:G301,$B$1010:$G$1010)</f>
        <v>-690</v>
      </c>
    </row>
    <row r="302" customFormat="false" ht="12.75" hidden="false" customHeight="false" outlineLevel="0" collapsed="false">
      <c r="A302" s="170"/>
      <c r="B302" s="178"/>
      <c r="C302" s="178"/>
      <c r="D302" s="178"/>
      <c r="E302" s="178"/>
      <c r="F302" s="179"/>
      <c r="G302" s="179" t="n">
        <v>-690</v>
      </c>
      <c r="H302" s="179" t="n">
        <v>112.036603908203</v>
      </c>
      <c r="I302" s="179" t="n">
        <v>342.012581411542</v>
      </c>
      <c r="J302" s="179" t="n">
        <v>511.435939570393</v>
      </c>
      <c r="K302" s="179" t="n">
        <v>0</v>
      </c>
      <c r="L302" s="179" t="n">
        <v>0</v>
      </c>
      <c r="M302" s="179" t="n">
        <v>0</v>
      </c>
      <c r="N302" s="0"/>
      <c r="O302" s="179" t="n">
        <v>94.3428414883942</v>
      </c>
      <c r="P302" s="173" t="n">
        <f aca="false">SUMPRODUCT(F302:M302,$F$1010:$M$1010)</f>
        <v>153.407240403633</v>
      </c>
      <c r="Q302" s="174" t="n">
        <f aca="false">SUMPRODUCT(F302:M302,$F$1012:$M$1012)</f>
        <v>120.343792588432</v>
      </c>
      <c r="R302" s="180" t="n">
        <v>0.159121025644023</v>
      </c>
      <c r="S302" s="176" t="n">
        <f aca="false">1-EXP(-(1/0.25)*(P302/ABS($P$1010)))</f>
        <v>0.959094493599891</v>
      </c>
      <c r="T302" s="177" t="n">
        <f aca="false">SUMPRODUCT(B302:G302,$B$1010:$G$1010)</f>
        <v>-690</v>
      </c>
    </row>
    <row r="303" customFormat="false" ht="12.75" hidden="false" customHeight="false" outlineLevel="0" collapsed="false">
      <c r="A303" s="170"/>
      <c r="B303" s="178"/>
      <c r="C303" s="178"/>
      <c r="D303" s="178"/>
      <c r="E303" s="178"/>
      <c r="F303" s="179"/>
      <c r="G303" s="179" t="n">
        <v>-690</v>
      </c>
      <c r="H303" s="179" t="n">
        <v>177.181857116839</v>
      </c>
      <c r="I303" s="179" t="n">
        <v>277.915835654231</v>
      </c>
      <c r="J303" s="179" t="n">
        <v>530.810585367992</v>
      </c>
      <c r="K303" s="179" t="n">
        <v>0</v>
      </c>
      <c r="L303" s="179" t="n">
        <v>0</v>
      </c>
      <c r="M303" s="179" t="n">
        <v>0</v>
      </c>
      <c r="N303" s="0"/>
      <c r="O303" s="179" t="n">
        <v>113.464416208319</v>
      </c>
      <c r="P303" s="173" t="n">
        <f aca="false">SUMPRODUCT(F303:M303,$F$1010:$M$1010)</f>
        <v>174.059676877747</v>
      </c>
      <c r="Q303" s="174" t="n">
        <f aca="false">SUMPRODUCT(F303:M303,$F$1012:$M$1012)</f>
        <v>141.057644161694</v>
      </c>
      <c r="R303" s="180" t="n">
        <v>0.159189126565018</v>
      </c>
      <c r="S303" s="176" t="n">
        <f aca="false">1-EXP(-(1/0.25)*(P303/ABS($P$1010)))</f>
        <v>0.973399303092973</v>
      </c>
      <c r="T303" s="177" t="n">
        <f aca="false">SUMPRODUCT(B303:G303,$B$1010:$G$1010)</f>
        <v>-690</v>
      </c>
    </row>
    <row r="304" customFormat="false" ht="12.75" hidden="false" customHeight="false" outlineLevel="0" collapsed="false">
      <c r="A304" s="170"/>
      <c r="B304" s="178"/>
      <c r="C304" s="178"/>
      <c r="D304" s="178"/>
      <c r="E304" s="178"/>
      <c r="F304" s="179"/>
      <c r="G304" s="179" t="n">
        <v>-690</v>
      </c>
      <c r="H304" s="179" t="n">
        <v>150.290922271101</v>
      </c>
      <c r="I304" s="179" t="n">
        <v>351.175828215016</v>
      </c>
      <c r="J304" s="179" t="n">
        <v>501.66766966534</v>
      </c>
      <c r="K304" s="179" t="n">
        <v>0</v>
      </c>
      <c r="L304" s="179" t="n">
        <v>0</v>
      </c>
      <c r="M304" s="179" t="n">
        <v>0</v>
      </c>
      <c r="N304" s="0"/>
      <c r="O304" s="179" t="n">
        <v>126.909931933565</v>
      </c>
      <c r="P304" s="173" t="n">
        <f aca="false">SUMPRODUCT(F304:M304,$F$1010:$M$1010)</f>
        <v>189.439001650837</v>
      </c>
      <c r="Q304" s="174" t="n">
        <f aca="false">SUMPRODUCT(F304:M304,$F$1012:$M$1012)</f>
        <v>155.911150806058</v>
      </c>
      <c r="R304" s="180" t="n">
        <v>0.15927756546443</v>
      </c>
      <c r="S304" s="176" t="n">
        <f aca="false">1-EXP(-(1/0.25)*(P304/ABS($P$1010)))</f>
        <v>0.980692684873862</v>
      </c>
      <c r="T304" s="177" t="n">
        <f aca="false">SUMPRODUCT(B304:G304,$B$1010:$G$1010)</f>
        <v>-690</v>
      </c>
    </row>
    <row r="305" customFormat="false" ht="12.75" hidden="false" customHeight="false" outlineLevel="0" collapsed="false">
      <c r="A305" s="170"/>
      <c r="B305" s="178"/>
      <c r="C305" s="178"/>
      <c r="D305" s="178"/>
      <c r="E305" s="178"/>
      <c r="F305" s="179"/>
      <c r="G305" s="179" t="n">
        <v>-690</v>
      </c>
      <c r="H305" s="179" t="n">
        <v>129.463063717428</v>
      </c>
      <c r="I305" s="179" t="n">
        <v>383.410690862696</v>
      </c>
      <c r="J305" s="179" t="n">
        <v>474.83998090135</v>
      </c>
      <c r="K305" s="179" t="n">
        <v>0</v>
      </c>
      <c r="L305" s="179" t="n">
        <v>0</v>
      </c>
      <c r="M305" s="179" t="n">
        <v>0</v>
      </c>
      <c r="N305" s="0"/>
      <c r="O305" s="179" t="n">
        <v>115.130480914673</v>
      </c>
      <c r="P305" s="173" t="n">
        <f aca="false">SUMPRODUCT(F305:M305,$F$1010:$M$1010)</f>
        <v>175.875927120358</v>
      </c>
      <c r="Q305" s="174" t="n">
        <f aca="false">SUMPRODUCT(F305:M305,$F$1012:$M$1012)</f>
        <v>142.839257476622</v>
      </c>
      <c r="R305" s="180" t="n">
        <v>0.159368910168344</v>
      </c>
      <c r="S305" s="176" t="n">
        <f aca="false">1-EXP(-(1/0.25)*(P305/ABS($P$1010)))</f>
        <v>0.974387183453915</v>
      </c>
      <c r="T305" s="177" t="n">
        <f aca="false">SUMPRODUCT(B305:G305,$B$1010:$G$1010)</f>
        <v>-690</v>
      </c>
    </row>
    <row r="306" customFormat="false" ht="12.75" hidden="false" customHeight="false" outlineLevel="0" collapsed="false">
      <c r="A306" s="170"/>
      <c r="B306" s="178"/>
      <c r="C306" s="178"/>
      <c r="D306" s="178"/>
      <c r="E306" s="178"/>
      <c r="F306" s="179"/>
      <c r="G306" s="179" t="n">
        <v>-690</v>
      </c>
      <c r="H306" s="179" t="n">
        <v>145.319872683277</v>
      </c>
      <c r="I306" s="179" t="n">
        <v>350.702589435361</v>
      </c>
      <c r="J306" s="179" t="n">
        <v>522.541253845527</v>
      </c>
      <c r="K306" s="179" t="n">
        <v>0</v>
      </c>
      <c r="L306" s="179" t="n">
        <v>0</v>
      </c>
      <c r="M306" s="179" t="n">
        <v>0</v>
      </c>
      <c r="N306" s="0"/>
      <c r="O306" s="179" t="n">
        <v>137.33198240131</v>
      </c>
      <c r="P306" s="173" t="n">
        <f aca="false">SUMPRODUCT(F306:M306,$F$1010:$M$1010)</f>
        <v>201.969669485225</v>
      </c>
      <c r="Q306" s="174" t="n">
        <f aca="false">SUMPRODUCT(F306:M306,$F$1012:$M$1012)</f>
        <v>167.667124726185</v>
      </c>
      <c r="R306" s="180" t="n">
        <v>0.15957576958656</v>
      </c>
      <c r="S306" s="176" t="n">
        <f aca="false">1-EXP(-(1/0.25)*(P306/ABS($P$1010)))</f>
        <v>0.985129385256903</v>
      </c>
      <c r="T306" s="177" t="n">
        <f aca="false">SUMPRODUCT(B306:G306,$B$1010:$G$1010)</f>
        <v>-690</v>
      </c>
    </row>
    <row r="307" customFormat="false" ht="12.75" hidden="false" customHeight="false" outlineLevel="0" collapsed="false">
      <c r="A307" s="170"/>
      <c r="B307" s="178"/>
      <c r="C307" s="178"/>
      <c r="D307" s="178"/>
      <c r="E307" s="178"/>
      <c r="F307" s="179"/>
      <c r="G307" s="179" t="n">
        <v>-690</v>
      </c>
      <c r="H307" s="179" t="n">
        <v>176.829983257083</v>
      </c>
      <c r="I307" s="179" t="n">
        <v>330.558092994545</v>
      </c>
      <c r="J307" s="179" t="n">
        <v>540.300927860203</v>
      </c>
      <c r="K307" s="179" t="n">
        <v>0</v>
      </c>
      <c r="L307" s="179" t="n">
        <v>0</v>
      </c>
      <c r="M307" s="179" t="n">
        <v>0</v>
      </c>
      <c r="N307" s="0"/>
      <c r="O307" s="179" t="n">
        <v>161.089167854978</v>
      </c>
      <c r="P307" s="173" t="n">
        <f aca="false">SUMPRODUCT(F307:M307,$F$1010:$M$1010)</f>
        <v>228.743357870948</v>
      </c>
      <c r="Q307" s="174" t="n">
        <f aca="false">SUMPRODUCT(F307:M307,$F$1012:$M$1012)</f>
        <v>193.802466362687</v>
      </c>
      <c r="R307" s="180" t="n">
        <v>0.159590244325378</v>
      </c>
      <c r="S307" s="176" t="n">
        <f aca="false">1-EXP(-(1/0.25)*(P307/ABS($P$1010)))</f>
        <v>0.991487688372298</v>
      </c>
      <c r="T307" s="177" t="n">
        <f aca="false">SUMPRODUCT(B307:G307,$B$1010:$G$1010)</f>
        <v>-690</v>
      </c>
    </row>
    <row r="308" customFormat="false" ht="12.75" hidden="false" customHeight="false" outlineLevel="0" collapsed="false">
      <c r="A308" s="170"/>
      <c r="B308" s="178"/>
      <c r="C308" s="178"/>
      <c r="D308" s="178"/>
      <c r="E308" s="178"/>
      <c r="F308" s="179"/>
      <c r="G308" s="179" t="n">
        <v>-690</v>
      </c>
      <c r="H308" s="179" t="n">
        <v>146.027322515745</v>
      </c>
      <c r="I308" s="179" t="n">
        <v>272.742785794805</v>
      </c>
      <c r="J308" s="179" t="n">
        <v>547.078322134591</v>
      </c>
      <c r="K308" s="179" t="n">
        <v>0</v>
      </c>
      <c r="L308" s="179" t="n">
        <v>0</v>
      </c>
      <c r="M308" s="179" t="n">
        <v>0</v>
      </c>
      <c r="N308" s="0"/>
      <c r="O308" s="179" t="n">
        <v>94.7051068882171</v>
      </c>
      <c r="P308" s="173" t="n">
        <f aca="false">SUMPRODUCT(F308:M308,$F$1010:$M$1010)</f>
        <v>153.785937577267</v>
      </c>
      <c r="Q308" s="174" t="n">
        <f aca="false">SUMPRODUCT(F308:M308,$F$1012:$M$1012)</f>
        <v>120.74958084039</v>
      </c>
      <c r="R308" s="180" t="n">
        <v>0.15983967317446</v>
      </c>
      <c r="S308" s="176" t="n">
        <f aca="false">1-EXP(-(1/0.25)*(P308/ABS($P$1010)))</f>
        <v>0.959415999596269</v>
      </c>
      <c r="T308" s="177" t="n">
        <f aca="false">SUMPRODUCT(B308:G308,$B$1010:$G$1010)</f>
        <v>-690</v>
      </c>
    </row>
    <row r="309" customFormat="false" ht="12.75" hidden="false" customHeight="false" outlineLevel="0" collapsed="false">
      <c r="A309" s="170"/>
      <c r="B309" s="178"/>
      <c r="C309" s="178"/>
      <c r="D309" s="178"/>
      <c r="E309" s="178"/>
      <c r="F309" s="179"/>
      <c r="G309" s="179" t="n">
        <v>-690</v>
      </c>
      <c r="H309" s="179" t="n">
        <v>175.00273682396</v>
      </c>
      <c r="I309" s="179" t="n">
        <v>339.465314421006</v>
      </c>
      <c r="J309" s="179" t="n">
        <v>596.101073532916</v>
      </c>
      <c r="K309" s="179" t="n">
        <v>0</v>
      </c>
      <c r="L309" s="179" t="n">
        <v>0</v>
      </c>
      <c r="M309" s="179" t="n">
        <v>0</v>
      </c>
      <c r="N309" s="0"/>
      <c r="O309" s="179" t="n">
        <v>206.610003549399</v>
      </c>
      <c r="P309" s="173" t="n">
        <f aca="false">SUMPRODUCT(F309:M309,$F$1010:$M$1010)</f>
        <v>282.140502789313</v>
      </c>
      <c r="Q309" s="174" t="n">
        <f aca="false">SUMPRODUCT(F309:M309,$F$1012:$M$1012)</f>
        <v>244.649287317947</v>
      </c>
      <c r="R309" s="180" t="n">
        <v>0.159851895541121</v>
      </c>
      <c r="S309" s="176" t="n">
        <f aca="false">1-EXP(-(1/0.25)*(P309/ABS($P$1010)))</f>
        <v>0.997202022732584</v>
      </c>
      <c r="T309" s="177" t="n">
        <f aca="false">SUMPRODUCT(B309:G309,$B$1010:$G$1010)</f>
        <v>-690</v>
      </c>
    </row>
    <row r="310" customFormat="false" ht="12.75" hidden="false" customHeight="false" outlineLevel="0" collapsed="false">
      <c r="A310" s="170"/>
      <c r="B310" s="178"/>
      <c r="C310" s="178"/>
      <c r="D310" s="178"/>
      <c r="E310" s="178"/>
      <c r="F310" s="179"/>
      <c r="G310" s="179" t="n">
        <v>-690</v>
      </c>
      <c r="H310" s="179" t="n">
        <v>167.764213050831</v>
      </c>
      <c r="I310" s="179" t="n">
        <v>362.701862324122</v>
      </c>
      <c r="J310" s="179" t="n">
        <v>519.903658040482</v>
      </c>
      <c r="K310" s="179" t="n">
        <v>0</v>
      </c>
      <c r="L310" s="179" t="n">
        <v>0</v>
      </c>
      <c r="M310" s="179" t="n">
        <v>0</v>
      </c>
      <c r="N310" s="0"/>
      <c r="O310" s="179" t="n">
        <v>163.834530467846</v>
      </c>
      <c r="P310" s="173" t="n">
        <f aca="false">SUMPRODUCT(F310:M310,$F$1010:$M$1010)</f>
        <v>231.637503154572</v>
      </c>
      <c r="Q310" s="174" t="n">
        <f aca="false">SUMPRODUCT(F310:M310,$F$1012:$M$1012)</f>
        <v>196.738994036191</v>
      </c>
      <c r="R310" s="180" t="n">
        <v>0.159943839903555</v>
      </c>
      <c r="S310" s="176" t="n">
        <f aca="false">1-EXP(-(1/0.25)*(P310/ABS($P$1010)))</f>
        <v>0.991985845466803</v>
      </c>
      <c r="T310" s="177" t="n">
        <f aca="false">SUMPRODUCT(B310:G310,$B$1010:$G$1010)</f>
        <v>-690</v>
      </c>
    </row>
    <row r="311" customFormat="false" ht="12.75" hidden="false" customHeight="false" outlineLevel="0" collapsed="false">
      <c r="A311" s="170"/>
      <c r="B311" s="178"/>
      <c r="C311" s="178"/>
      <c r="D311" s="178"/>
      <c r="E311" s="178"/>
      <c r="F311" s="179"/>
      <c r="G311" s="179" t="n">
        <v>-690</v>
      </c>
      <c r="H311" s="179" t="n">
        <v>155.562663742638</v>
      </c>
      <c r="I311" s="179" t="n">
        <v>338.428774191124</v>
      </c>
      <c r="J311" s="179" t="n">
        <v>549.553247101244</v>
      </c>
      <c r="K311" s="179" t="n">
        <v>0</v>
      </c>
      <c r="L311" s="179" t="n">
        <v>0</v>
      </c>
      <c r="M311" s="179" t="n">
        <v>0</v>
      </c>
      <c r="N311" s="0"/>
      <c r="O311" s="179" t="n">
        <v>155.853478544118</v>
      </c>
      <c r="P311" s="173" t="n">
        <f aca="false">SUMPRODUCT(F311:M311,$F$1010:$M$1010)</f>
        <v>223.515990944145</v>
      </c>
      <c r="Q311" s="174" t="n">
        <f aca="false">SUMPRODUCT(F311:M311,$F$1012:$M$1012)</f>
        <v>188.292785970032</v>
      </c>
      <c r="R311" s="180" t="n">
        <v>0.159977720861739</v>
      </c>
      <c r="S311" s="176" t="n">
        <f aca="false">1-EXP(-(1/0.25)*(P311/ABS($P$1010)))</f>
        <v>0.990508142970502</v>
      </c>
      <c r="T311" s="177" t="n">
        <f aca="false">SUMPRODUCT(B311:G311,$B$1010:$G$1010)</f>
        <v>-690</v>
      </c>
    </row>
    <row r="312" customFormat="false" ht="12.75" hidden="false" customHeight="false" outlineLevel="0" collapsed="false">
      <c r="A312" s="170"/>
      <c r="B312" s="178"/>
      <c r="C312" s="178"/>
      <c r="D312" s="178"/>
      <c r="E312" s="178"/>
      <c r="F312" s="179"/>
      <c r="G312" s="179" t="n">
        <v>-690</v>
      </c>
      <c r="H312" s="179" t="n">
        <v>93.0090390300811</v>
      </c>
      <c r="I312" s="179" t="n">
        <v>290.412683989817</v>
      </c>
      <c r="J312" s="179" t="n">
        <v>499.034020608837</v>
      </c>
      <c r="K312" s="179" t="n">
        <v>0</v>
      </c>
      <c r="L312" s="179" t="n">
        <v>0</v>
      </c>
      <c r="M312" s="179" t="n">
        <v>0</v>
      </c>
      <c r="N312" s="0"/>
      <c r="O312" s="179" t="n">
        <v>29.0070544463894</v>
      </c>
      <c r="P312" s="173" t="n">
        <f aca="false">SUMPRODUCT(F312:M312,$F$1010:$M$1010)</f>
        <v>78.8999229975316</v>
      </c>
      <c r="Q312" s="174" t="n">
        <f aca="false">SUMPRODUCT(F312:M312,$F$1012:$M$1012)</f>
        <v>48.1695164687217</v>
      </c>
      <c r="R312" s="180" t="n">
        <v>0.160082176862665</v>
      </c>
      <c r="S312" s="176" t="n">
        <f aca="false">1-EXP(-(1/0.25)*(P312/ABS($P$1010)))</f>
        <v>0.806796039058201</v>
      </c>
      <c r="T312" s="177" t="n">
        <f aca="false">SUMPRODUCT(B312:G312,$B$1010:$G$1010)</f>
        <v>-690</v>
      </c>
    </row>
    <row r="313" customFormat="false" ht="12.75" hidden="false" customHeight="false" outlineLevel="0" collapsed="false">
      <c r="A313" s="170"/>
      <c r="B313" s="178"/>
      <c r="C313" s="178"/>
      <c r="D313" s="178"/>
      <c r="E313" s="178"/>
      <c r="F313" s="179"/>
      <c r="G313" s="179" t="n">
        <v>-690</v>
      </c>
      <c r="H313" s="179" t="n">
        <v>143.857217126519</v>
      </c>
      <c r="I313" s="179" t="n">
        <v>319.844368864643</v>
      </c>
      <c r="J313" s="179" t="n">
        <v>571.485480312301</v>
      </c>
      <c r="K313" s="179" t="n">
        <v>0</v>
      </c>
      <c r="L313" s="179" t="n">
        <v>0</v>
      </c>
      <c r="M313" s="179" t="n">
        <v>0</v>
      </c>
      <c r="N313" s="0"/>
      <c r="O313" s="179" t="n">
        <v>147.186328852429</v>
      </c>
      <c r="P313" s="173" t="n">
        <f aca="false">SUMPRODUCT(F313:M313,$F$1010:$M$1010)</f>
        <v>214.417138082782</v>
      </c>
      <c r="Q313" s="174" t="n">
        <f aca="false">SUMPRODUCT(F313:M313,$F$1012:$M$1012)</f>
        <v>179.014319971279</v>
      </c>
      <c r="R313" s="180" t="n">
        <v>0.160186200957148</v>
      </c>
      <c r="S313" s="176" t="n">
        <f aca="false">1-EXP(-(1/0.25)*(P313/ABS($P$1010)))</f>
        <v>0.9885266867983</v>
      </c>
      <c r="T313" s="177" t="n">
        <f aca="false">SUMPRODUCT(B313:G313,$B$1010:$G$1010)</f>
        <v>-690</v>
      </c>
    </row>
    <row r="314" customFormat="false" ht="12.75" hidden="false" customHeight="false" outlineLevel="0" collapsed="false">
      <c r="A314" s="170"/>
      <c r="B314" s="178"/>
      <c r="C314" s="178"/>
      <c r="D314" s="178"/>
      <c r="E314" s="178"/>
      <c r="F314" s="179"/>
      <c r="G314" s="179" t="n">
        <v>-690</v>
      </c>
      <c r="H314" s="179" t="n">
        <v>230.925629942615</v>
      </c>
      <c r="I314" s="179" t="n">
        <v>327.455938879031</v>
      </c>
      <c r="J314" s="179" t="n">
        <v>508.453082978995</v>
      </c>
      <c r="K314" s="179" t="n">
        <v>0</v>
      </c>
      <c r="L314" s="179" t="n">
        <v>0</v>
      </c>
      <c r="M314" s="179" t="n">
        <v>0</v>
      </c>
      <c r="N314" s="0"/>
      <c r="O314" s="179" t="n">
        <v>181.638355735884</v>
      </c>
      <c r="P314" s="173" t="n">
        <f aca="false">SUMPRODUCT(F314:M314,$F$1010:$M$1010)</f>
        <v>250.114109394369</v>
      </c>
      <c r="Q314" s="174" t="n">
        <f aca="false">SUMPRODUCT(F314:M314,$F$1012:$M$1012)</f>
        <v>215.738224106357</v>
      </c>
      <c r="R314" s="180" t="n">
        <v>0.160188502304203</v>
      </c>
      <c r="S314" s="176" t="n">
        <f aca="false">1-EXP(-(1/0.25)*(P314/ABS($P$1010)))</f>
        <v>0.994546710501149</v>
      </c>
      <c r="T314" s="177" t="n">
        <f aca="false">SUMPRODUCT(B314:G314,$B$1010:$G$1010)</f>
        <v>-690</v>
      </c>
    </row>
    <row r="315" customFormat="false" ht="12.75" hidden="false" customHeight="false" outlineLevel="0" collapsed="false">
      <c r="A315" s="170"/>
      <c r="B315" s="178"/>
      <c r="C315" s="178"/>
      <c r="D315" s="178"/>
      <c r="E315" s="178"/>
      <c r="F315" s="179"/>
      <c r="G315" s="179" t="n">
        <v>-690</v>
      </c>
      <c r="H315" s="179" t="n">
        <v>133.809318337028</v>
      </c>
      <c r="I315" s="179" t="n">
        <v>314.341108526821</v>
      </c>
      <c r="J315" s="179" t="n">
        <v>590.130658087944</v>
      </c>
      <c r="K315" s="179" t="n">
        <v>0</v>
      </c>
      <c r="L315" s="179" t="n">
        <v>0</v>
      </c>
      <c r="M315" s="179" t="n">
        <v>0</v>
      </c>
      <c r="N315" s="0"/>
      <c r="O315" s="179" t="n">
        <v>147.774538886587</v>
      </c>
      <c r="P315" s="173" t="n">
        <f aca="false">SUMPRODUCT(F315:M315,$F$1010:$M$1010)</f>
        <v>215.781586943413</v>
      </c>
      <c r="Q315" s="174" t="n">
        <f aca="false">SUMPRODUCT(F315:M315,$F$1012:$M$1012)</f>
        <v>179.924370427593</v>
      </c>
      <c r="R315" s="180" t="n">
        <v>0.160431258436986</v>
      </c>
      <c r="S315" s="176" t="n">
        <f aca="false">1-EXP(-(1/0.25)*(P315/ABS($P$1010)))</f>
        <v>0.988848285807817</v>
      </c>
      <c r="T315" s="177" t="n">
        <f aca="false">SUMPRODUCT(B315:G315,$B$1010:$G$1010)</f>
        <v>-690</v>
      </c>
    </row>
    <row r="316" customFormat="false" ht="12.75" hidden="false" customHeight="false" outlineLevel="0" collapsed="false">
      <c r="A316" s="170"/>
      <c r="B316" s="178"/>
      <c r="C316" s="178"/>
      <c r="D316" s="178"/>
      <c r="E316" s="178"/>
      <c r="F316" s="179"/>
      <c r="G316" s="179" t="n">
        <v>-690</v>
      </c>
      <c r="H316" s="179" t="n">
        <v>148.501809648519</v>
      </c>
      <c r="I316" s="179" t="n">
        <v>329.349833305636</v>
      </c>
      <c r="J316" s="179" t="n">
        <v>561.241632443512</v>
      </c>
      <c r="K316" s="179" t="n">
        <v>0</v>
      </c>
      <c r="L316" s="179" t="n">
        <v>0</v>
      </c>
      <c r="M316" s="179" t="n">
        <v>0</v>
      </c>
      <c r="N316" s="0"/>
      <c r="O316" s="179" t="n">
        <v>151.181296883173</v>
      </c>
      <c r="P316" s="173" t="n">
        <f aca="false">SUMPRODUCT(F316:M316,$F$1010:$M$1010)</f>
        <v>218.627118129636</v>
      </c>
      <c r="Q316" s="174" t="n">
        <f aca="false">SUMPRODUCT(F316:M316,$F$1012:$M$1012)</f>
        <v>183.296790970136</v>
      </c>
      <c r="R316" s="180" t="n">
        <v>0.160454485603188</v>
      </c>
      <c r="S316" s="176" t="n">
        <f aca="false">1-EXP(-(1/0.25)*(P316/ABS($P$1010)))</f>
        <v>0.989490265403641</v>
      </c>
      <c r="T316" s="177" t="n">
        <f aca="false">SUMPRODUCT(B316:G316,$B$1010:$G$1010)</f>
        <v>-690</v>
      </c>
    </row>
    <row r="317" customFormat="false" ht="12.75" hidden="false" customHeight="false" outlineLevel="0" collapsed="false">
      <c r="A317" s="170"/>
      <c r="B317" s="178"/>
      <c r="C317" s="178"/>
      <c r="D317" s="178"/>
      <c r="E317" s="178"/>
      <c r="F317" s="179"/>
      <c r="G317" s="179" t="n">
        <v>-690</v>
      </c>
      <c r="H317" s="179" t="n">
        <v>185.722444164759</v>
      </c>
      <c r="I317" s="179" t="n">
        <v>311.246815866867</v>
      </c>
      <c r="J317" s="179" t="n">
        <v>550.135877638767</v>
      </c>
      <c r="K317" s="179" t="n">
        <v>0</v>
      </c>
      <c r="L317" s="179" t="n">
        <v>0</v>
      </c>
      <c r="M317" s="179" t="n">
        <v>0</v>
      </c>
      <c r="N317" s="0"/>
      <c r="O317" s="179" t="n">
        <v>160.622326687793</v>
      </c>
      <c r="P317" s="173" t="n">
        <f aca="false">SUMPRODUCT(F317:M317,$F$1010:$M$1010)</f>
        <v>228.212210268158</v>
      </c>
      <c r="Q317" s="174" t="n">
        <f aca="false">SUMPRODUCT(F317:M317,$F$1012:$M$1012)</f>
        <v>193.292242398536</v>
      </c>
      <c r="R317" s="180" t="n">
        <v>0.160536809452018</v>
      </c>
      <c r="S317" s="176" t="n">
        <f aca="false">1-EXP(-(1/0.25)*(P317/ABS($P$1010)))</f>
        <v>0.99139295657662</v>
      </c>
      <c r="T317" s="177" t="n">
        <f aca="false">SUMPRODUCT(B317:G317,$B$1010:$G$1010)</f>
        <v>-690</v>
      </c>
    </row>
    <row r="318" customFormat="false" ht="12.75" hidden="false" customHeight="false" outlineLevel="0" collapsed="false">
      <c r="A318" s="170"/>
      <c r="B318" s="178"/>
      <c r="C318" s="178"/>
      <c r="D318" s="178"/>
      <c r="E318" s="178"/>
      <c r="F318" s="179"/>
      <c r="G318" s="179" t="n">
        <v>-690</v>
      </c>
      <c r="H318" s="179" t="n">
        <v>173.142950287626</v>
      </c>
      <c r="I318" s="179" t="n">
        <v>267.458819211911</v>
      </c>
      <c r="J318" s="179" t="n">
        <v>595.146441291681</v>
      </c>
      <c r="K318" s="179" t="n">
        <v>0</v>
      </c>
      <c r="L318" s="179" t="n">
        <v>0</v>
      </c>
      <c r="M318" s="179" t="n">
        <v>0</v>
      </c>
      <c r="N318" s="0"/>
      <c r="O318" s="179" t="n">
        <v>148.127920667223</v>
      </c>
      <c r="P318" s="173" t="n">
        <f aca="false">SUMPRODUCT(F318:M318,$F$1010:$M$1010)</f>
        <v>215.298567734033</v>
      </c>
      <c r="Q318" s="174" t="n">
        <f aca="false">SUMPRODUCT(F318:M318,$F$1012:$M$1012)</f>
        <v>179.996822902217</v>
      </c>
      <c r="R318" s="180" t="n">
        <v>0.160729153461146</v>
      </c>
      <c r="S318" s="176" t="n">
        <f aca="false">1-EXP(-(1/0.25)*(P318/ABS($P$1010)))</f>
        <v>0.988735482738558</v>
      </c>
      <c r="T318" s="177" t="n">
        <f aca="false">SUMPRODUCT(B318:G318,$B$1010:$G$1010)</f>
        <v>-690</v>
      </c>
    </row>
    <row r="319" customFormat="false" ht="12.75" hidden="false" customHeight="false" outlineLevel="0" collapsed="false">
      <c r="A319" s="170"/>
      <c r="B319" s="178"/>
      <c r="C319" s="178"/>
      <c r="D319" s="178"/>
      <c r="E319" s="178"/>
      <c r="F319" s="179"/>
      <c r="G319" s="179" t="n">
        <v>-690</v>
      </c>
      <c r="H319" s="179" t="n">
        <v>137.523191634247</v>
      </c>
      <c r="I319" s="179" t="n">
        <v>291.421696543994</v>
      </c>
      <c r="J319" s="179" t="n">
        <v>568.243380990436</v>
      </c>
      <c r="K319" s="179" t="n">
        <v>0</v>
      </c>
      <c r="L319" s="179" t="n">
        <v>0</v>
      </c>
      <c r="M319" s="179" t="n">
        <v>0</v>
      </c>
      <c r="N319" s="0"/>
      <c r="O319" s="179" t="n">
        <v>117.294024505481</v>
      </c>
      <c r="P319" s="173" t="n">
        <f aca="false">SUMPRODUCT(F319:M319,$F$1010:$M$1010)</f>
        <v>180.324939028125</v>
      </c>
      <c r="Q319" s="174" t="n">
        <f aca="false">SUMPRODUCT(F319:M319,$F$1012:$M$1012)</f>
        <v>145.993159935566</v>
      </c>
      <c r="R319" s="180" t="n">
        <v>0.1608394268427</v>
      </c>
      <c r="S319" s="176" t="n">
        <f aca="false">1-EXP(-(1/0.25)*(P319/ABS($P$1010)))</f>
        <v>0.976654822362242</v>
      </c>
      <c r="T319" s="177" t="n">
        <f aca="false">SUMPRODUCT(B319:G319,$B$1010:$G$1010)</f>
        <v>-690</v>
      </c>
    </row>
    <row r="320" customFormat="false" ht="12.75" hidden="false" customHeight="false" outlineLevel="0" collapsed="false">
      <c r="A320" s="170"/>
      <c r="B320" s="178"/>
      <c r="C320" s="178"/>
      <c r="D320" s="178"/>
      <c r="E320" s="178"/>
      <c r="F320" s="179"/>
      <c r="G320" s="179" t="n">
        <v>-690</v>
      </c>
      <c r="H320" s="179" t="n">
        <v>200.268153152295</v>
      </c>
      <c r="I320" s="179" t="n">
        <v>293.613973362667</v>
      </c>
      <c r="J320" s="179" t="n">
        <v>527.466341770931</v>
      </c>
      <c r="K320" s="179" t="n">
        <v>0</v>
      </c>
      <c r="L320" s="179" t="n">
        <v>0</v>
      </c>
      <c r="M320" s="179" t="n">
        <v>0</v>
      </c>
      <c r="N320" s="0"/>
      <c r="O320" s="179" t="n">
        <v>142.891128669543</v>
      </c>
      <c r="P320" s="173" t="n">
        <f aca="false">SUMPRODUCT(F320:M320,$F$1010:$M$1010)</f>
        <v>207.038045713502</v>
      </c>
      <c r="Q320" s="174" t="n">
        <f aca="false">SUMPRODUCT(F320:M320,$F$1012:$M$1012)</f>
        <v>173.350381150742</v>
      </c>
      <c r="R320" s="180" t="n">
        <v>0.160938787693358</v>
      </c>
      <c r="S320" s="176" t="n">
        <f aca="false">1-EXP(-(1/0.25)*(P320/ABS($P$1010)))</f>
        <v>0.98661975724141</v>
      </c>
      <c r="T320" s="177" t="n">
        <f aca="false">SUMPRODUCT(B320:G320,$B$1010:$G$1010)</f>
        <v>-690</v>
      </c>
    </row>
    <row r="321" customFormat="false" ht="12.75" hidden="false" customHeight="false" outlineLevel="0" collapsed="false">
      <c r="A321" s="170"/>
      <c r="B321" s="178"/>
      <c r="C321" s="178"/>
      <c r="D321" s="178"/>
      <c r="E321" s="178"/>
      <c r="F321" s="179"/>
      <c r="G321" s="179" t="n">
        <v>-690</v>
      </c>
      <c r="H321" s="179" t="n">
        <v>174.50253422361</v>
      </c>
      <c r="I321" s="179" t="n">
        <v>262.532189345294</v>
      </c>
      <c r="J321" s="179" t="n">
        <v>477.031732531737</v>
      </c>
      <c r="K321" s="179" t="n">
        <v>0</v>
      </c>
      <c r="L321" s="179" t="n">
        <v>0</v>
      </c>
      <c r="M321" s="179" t="n">
        <v>0</v>
      </c>
      <c r="N321" s="0"/>
      <c r="O321" s="179" t="n">
        <v>60.5191947547511</v>
      </c>
      <c r="P321" s="173" t="n">
        <f aca="false">SUMPRODUCT(F321:M321,$F$1010:$M$1010)</f>
        <v>112.335904718387</v>
      </c>
      <c r="Q321" s="174" t="n">
        <f aca="false">SUMPRODUCT(F321:M321,$F$1012:$M$1012)</f>
        <v>82.0617083976039</v>
      </c>
      <c r="R321" s="180" t="n">
        <v>0.161349128706618</v>
      </c>
      <c r="S321" s="176" t="n">
        <f aca="false">1-EXP(-(1/0.25)*(P321/ABS($P$1010)))</f>
        <v>0.903739977858711</v>
      </c>
      <c r="T321" s="177" t="n">
        <f aca="false">SUMPRODUCT(B321:G321,$B$1010:$G$1010)</f>
        <v>-690</v>
      </c>
    </row>
    <row r="322" customFormat="false" ht="12.75" hidden="false" customHeight="false" outlineLevel="0" collapsed="false">
      <c r="A322" s="170"/>
      <c r="B322" s="178"/>
      <c r="C322" s="178"/>
      <c r="D322" s="178"/>
      <c r="E322" s="178"/>
      <c r="F322" s="179"/>
      <c r="G322" s="179" t="n">
        <v>-690</v>
      </c>
      <c r="H322" s="179" t="n">
        <v>147.814089093711</v>
      </c>
      <c r="I322" s="179" t="n">
        <v>240.78284918064</v>
      </c>
      <c r="J322" s="179" t="n">
        <v>530.299689314944</v>
      </c>
      <c r="K322" s="179" t="n">
        <v>0</v>
      </c>
      <c r="L322" s="179" t="n">
        <v>0</v>
      </c>
      <c r="M322" s="179" t="n">
        <v>0</v>
      </c>
      <c r="N322" s="0"/>
      <c r="O322" s="179" t="n">
        <v>59.2049567800648</v>
      </c>
      <c r="P322" s="173" t="n">
        <f aca="false">SUMPRODUCT(F322:M322,$F$1010:$M$1010)</f>
        <v>112.758438696219</v>
      </c>
      <c r="Q322" s="174" t="n">
        <f aca="false">SUMPRODUCT(F322:M322,$F$1012:$M$1012)</f>
        <v>81.3319057508525</v>
      </c>
      <c r="R322" s="180" t="n">
        <v>0.161385952034697</v>
      </c>
      <c r="S322" s="176" t="n">
        <f aca="false">1-EXP(-(1/0.25)*(P322/ABS($P$1010)))</f>
        <v>0.904583749192562</v>
      </c>
      <c r="T322" s="177" t="n">
        <f aca="false">SUMPRODUCT(B322:G322,$B$1010:$G$1010)</f>
        <v>-690</v>
      </c>
    </row>
    <row r="323" customFormat="false" ht="12.75" hidden="false" customHeight="false" outlineLevel="0" collapsed="false">
      <c r="A323" s="170"/>
      <c r="B323" s="178"/>
      <c r="C323" s="178"/>
      <c r="D323" s="178"/>
      <c r="E323" s="178"/>
      <c r="F323" s="179"/>
      <c r="G323" s="179" t="n">
        <v>-690</v>
      </c>
      <c r="H323" s="179" t="n">
        <v>103.972186224094</v>
      </c>
      <c r="I323" s="179" t="n">
        <v>299.325628678184</v>
      </c>
      <c r="J323" s="179" t="n">
        <v>507.620389466158</v>
      </c>
      <c r="K323" s="179" t="n">
        <v>0</v>
      </c>
      <c r="L323" s="179" t="n">
        <v>0</v>
      </c>
      <c r="M323" s="179" t="n">
        <v>0</v>
      </c>
      <c r="N323" s="0"/>
      <c r="O323" s="179" t="n">
        <v>51.4342874470446</v>
      </c>
      <c r="P323" s="173" t="n">
        <f aca="false">SUMPRODUCT(F323:M323,$F$1010:$M$1010)</f>
        <v>104.463334960218</v>
      </c>
      <c r="Q323" s="174" t="n">
        <f aca="false">SUMPRODUCT(F323:M323,$F$1012:$M$1012)</f>
        <v>72.9419757174512</v>
      </c>
      <c r="R323" s="180" t="n">
        <v>0.161567350765346</v>
      </c>
      <c r="S323" s="176" t="n">
        <f aca="false">1-EXP(-(1/0.25)*(P323/ABS($P$1010)))</f>
        <v>0.886580770148859</v>
      </c>
      <c r="T323" s="177" t="n">
        <f aca="false">SUMPRODUCT(B323:G323,$B$1010:$G$1010)</f>
        <v>-690</v>
      </c>
    </row>
    <row r="324" customFormat="false" ht="12.75" hidden="false" customHeight="false" outlineLevel="0" collapsed="false">
      <c r="A324" s="170"/>
      <c r="B324" s="178"/>
      <c r="C324" s="178"/>
      <c r="D324" s="178"/>
      <c r="E324" s="178"/>
      <c r="F324" s="179"/>
      <c r="G324" s="179" t="n">
        <v>-690</v>
      </c>
      <c r="H324" s="179" t="n">
        <v>133.002573198262</v>
      </c>
      <c r="I324" s="179" t="n">
        <v>279.006420516289</v>
      </c>
      <c r="J324" s="179" t="n">
        <v>511.709926305171</v>
      </c>
      <c r="K324" s="179" t="n">
        <v>0</v>
      </c>
      <c r="L324" s="179" t="n">
        <v>0</v>
      </c>
      <c r="M324" s="179" t="n">
        <v>0</v>
      </c>
      <c r="N324" s="0"/>
      <c r="O324" s="179" t="n">
        <v>63.1247922583593</v>
      </c>
      <c r="P324" s="173" t="n">
        <f aca="false">SUMPRODUCT(F324:M324,$F$1010:$M$1010)</f>
        <v>117.184346300654</v>
      </c>
      <c r="Q324" s="174" t="n">
        <f aca="false">SUMPRODUCT(F324:M324,$F$1012:$M$1012)</f>
        <v>85.6362292383004</v>
      </c>
      <c r="R324" s="180" t="n">
        <v>0.161925500068527</v>
      </c>
      <c r="S324" s="176" t="n">
        <f aca="false">1-EXP(-(1/0.25)*(P324/ABS($P$1010)))</f>
        <v>0.912989579367674</v>
      </c>
      <c r="T324" s="177" t="n">
        <f aca="false">SUMPRODUCT(B324:G324,$B$1010:$G$1010)</f>
        <v>-690</v>
      </c>
    </row>
    <row r="325" customFormat="false" ht="12.75" hidden="false" customHeight="false" outlineLevel="0" collapsed="false">
      <c r="A325" s="170"/>
      <c r="B325" s="178"/>
      <c r="C325" s="178"/>
      <c r="D325" s="178"/>
      <c r="E325" s="178"/>
      <c r="F325" s="179"/>
      <c r="G325" s="179" t="n">
        <v>-690</v>
      </c>
      <c r="H325" s="179" t="n">
        <v>127.640168280039</v>
      </c>
      <c r="I325" s="179" t="n">
        <v>322.421875028747</v>
      </c>
      <c r="J325" s="179" t="n">
        <v>497.943255665732</v>
      </c>
      <c r="K325" s="179" t="n">
        <v>0</v>
      </c>
      <c r="L325" s="179" t="n">
        <v>0</v>
      </c>
      <c r="M325" s="179" t="n">
        <v>0</v>
      </c>
      <c r="N325" s="0"/>
      <c r="O325" s="179" t="n">
        <v>82.5774175842536</v>
      </c>
      <c r="P325" s="173" t="n">
        <f aca="false">SUMPRODUCT(F325:M325,$F$1010:$M$1010)</f>
        <v>139.241489696868</v>
      </c>
      <c r="Q325" s="174" t="n">
        <f aca="false">SUMPRODUCT(F325:M325,$F$1012:$M$1012)</f>
        <v>107.070415487802</v>
      </c>
      <c r="R325" s="180" t="n">
        <v>0.161979305447702</v>
      </c>
      <c r="S325" s="176" t="n">
        <f aca="false">1-EXP(-(1/0.25)*(P325/ABS($P$1010)))</f>
        <v>0.945049583834894</v>
      </c>
      <c r="T325" s="177" t="n">
        <f aca="false">SUMPRODUCT(B325:G325,$B$1010:$G$1010)</f>
        <v>-690</v>
      </c>
    </row>
    <row r="326" customFormat="false" ht="12.75" hidden="false" customHeight="false" outlineLevel="0" collapsed="false">
      <c r="A326" s="170"/>
      <c r="B326" s="178"/>
      <c r="C326" s="178"/>
      <c r="D326" s="178"/>
      <c r="E326" s="178"/>
      <c r="F326" s="179"/>
      <c r="G326" s="179" t="n">
        <v>-690</v>
      </c>
      <c r="H326" s="179" t="n">
        <v>117.615086895259</v>
      </c>
      <c r="I326" s="179" t="n">
        <v>319.887668371852</v>
      </c>
      <c r="J326" s="179" t="n">
        <v>573.39919023282</v>
      </c>
      <c r="K326" s="179" t="n">
        <v>0</v>
      </c>
      <c r="L326" s="179" t="n">
        <v>0</v>
      </c>
      <c r="M326" s="179" t="n">
        <v>0</v>
      </c>
      <c r="N326" s="0"/>
      <c r="O326" s="179" t="n">
        <v>126.34545694044</v>
      </c>
      <c r="P326" s="173" t="n">
        <f aca="false">SUMPRODUCT(F326:M326,$F$1010:$M$1010)</f>
        <v>191.302794669603</v>
      </c>
      <c r="Q326" s="174" t="n">
        <f aca="false">SUMPRODUCT(F326:M326,$F$1012:$M$1012)</f>
        <v>156.23090386803</v>
      </c>
      <c r="R326" s="180" t="n">
        <v>0.162066497789096</v>
      </c>
      <c r="S326" s="176" t="n">
        <f aca="false">1-EXP(-(1/0.25)*(P326/ABS($P$1010)))</f>
        <v>0.981428115106074</v>
      </c>
      <c r="T326" s="177" t="n">
        <f aca="false">SUMPRODUCT(B326:G326,$B$1010:$G$1010)</f>
        <v>-690</v>
      </c>
    </row>
    <row r="327" customFormat="false" ht="12.75" hidden="false" customHeight="false" outlineLevel="0" collapsed="false">
      <c r="A327" s="170"/>
      <c r="B327" s="178"/>
      <c r="C327" s="178"/>
      <c r="D327" s="178"/>
      <c r="E327" s="178"/>
      <c r="F327" s="179"/>
      <c r="G327" s="179" t="n">
        <v>-690</v>
      </c>
      <c r="H327" s="179" t="n">
        <v>181.867890962453</v>
      </c>
      <c r="I327" s="179" t="n">
        <v>323.302609157646</v>
      </c>
      <c r="J327" s="179" t="n">
        <v>495.068523451719</v>
      </c>
      <c r="K327" s="179" t="n">
        <v>0</v>
      </c>
      <c r="L327" s="179" t="n">
        <v>0</v>
      </c>
      <c r="M327" s="179" t="n">
        <v>0</v>
      </c>
      <c r="N327" s="0"/>
      <c r="O327" s="179" t="n">
        <v>127.177577633095</v>
      </c>
      <c r="P327" s="173" t="n">
        <f aca="false">SUMPRODUCT(F327:M327,$F$1010:$M$1010)</f>
        <v>188.784764545327</v>
      </c>
      <c r="Q327" s="174" t="n">
        <f aca="false">SUMPRODUCT(F327:M327,$F$1012:$M$1012)</f>
        <v>155.856444661549</v>
      </c>
      <c r="R327" s="180" t="n">
        <v>0.162362627208625</v>
      </c>
      <c r="S327" s="176" t="n">
        <f aca="false">1-EXP(-(1/0.25)*(P327/ABS($P$1010)))</f>
        <v>0.980427683475518</v>
      </c>
      <c r="T327" s="177" t="n">
        <f aca="false">SUMPRODUCT(B327:G327,$B$1010:$G$1010)</f>
        <v>-690</v>
      </c>
    </row>
    <row r="328" customFormat="false" ht="12.75" hidden="false" customHeight="false" outlineLevel="0" collapsed="false">
      <c r="A328" s="170"/>
      <c r="B328" s="178"/>
      <c r="C328" s="178"/>
      <c r="D328" s="178"/>
      <c r="E328" s="178"/>
      <c r="F328" s="179"/>
      <c r="G328" s="179" t="n">
        <v>-690</v>
      </c>
      <c r="H328" s="179" t="n">
        <v>183.869684957133</v>
      </c>
      <c r="I328" s="179" t="n">
        <v>343.387322778529</v>
      </c>
      <c r="J328" s="179" t="n">
        <v>514.690161474943</v>
      </c>
      <c r="K328" s="179" t="n">
        <v>0</v>
      </c>
      <c r="L328" s="179" t="n">
        <v>0</v>
      </c>
      <c r="M328" s="179" t="n">
        <v>0</v>
      </c>
      <c r="N328" s="0"/>
      <c r="O328" s="179" t="n">
        <v>158.662361480975</v>
      </c>
      <c r="P328" s="173" t="n">
        <f aca="false">SUMPRODUCT(F328:M328,$F$1010:$M$1010)</f>
        <v>225.190846257063</v>
      </c>
      <c r="Q328" s="174" t="n">
        <f aca="false">SUMPRODUCT(F328:M328,$F$1012:$M$1012)</f>
        <v>190.824976083893</v>
      </c>
      <c r="R328" s="180" t="n">
        <v>0.162440399760288</v>
      </c>
      <c r="S328" s="176" t="n">
        <f aca="false">1-EXP(-(1/0.25)*(P328/ABS($P$1010)))</f>
        <v>0.990833679714125</v>
      </c>
      <c r="T328" s="177" t="n">
        <f aca="false">SUMPRODUCT(B328:G328,$B$1010:$G$1010)</f>
        <v>-690</v>
      </c>
    </row>
    <row r="329" customFormat="false" ht="12.75" hidden="false" customHeight="false" outlineLevel="0" collapsed="false">
      <c r="A329" s="170"/>
      <c r="B329" s="178"/>
      <c r="C329" s="178"/>
      <c r="D329" s="178"/>
      <c r="E329" s="178"/>
      <c r="F329" s="179"/>
      <c r="G329" s="179" t="n">
        <v>-690</v>
      </c>
      <c r="H329" s="179" t="n">
        <v>145.2138366567</v>
      </c>
      <c r="I329" s="179" t="n">
        <v>305.529640814638</v>
      </c>
      <c r="J329" s="179" t="n">
        <v>503.694207953772</v>
      </c>
      <c r="K329" s="179" t="n">
        <v>0</v>
      </c>
      <c r="L329" s="179" t="n">
        <v>0</v>
      </c>
      <c r="M329" s="179" t="n">
        <v>0</v>
      </c>
      <c r="N329" s="0"/>
      <c r="O329" s="179" t="n">
        <v>88.4238925818913</v>
      </c>
      <c r="P329" s="173" t="n">
        <f aca="false">SUMPRODUCT(F329:M329,$F$1010:$M$1010)</f>
        <v>145.611852343815</v>
      </c>
      <c r="Q329" s="174" t="n">
        <f aca="false">SUMPRODUCT(F329:M329,$F$1012:$M$1012)</f>
        <v>113.423834242357</v>
      </c>
      <c r="R329" s="180" t="n">
        <v>0.162465140125551</v>
      </c>
      <c r="S329" s="176" t="n">
        <f aca="false">1-EXP(-(1/0.25)*(P329/ABS($P$1010)))</f>
        <v>0.951880171052486</v>
      </c>
      <c r="T329" s="177" t="n">
        <f aca="false">SUMPRODUCT(B329:G329,$B$1010:$G$1010)</f>
        <v>-690</v>
      </c>
    </row>
    <row r="330" customFormat="false" ht="12.75" hidden="false" customHeight="false" outlineLevel="0" collapsed="false">
      <c r="A330" s="170"/>
      <c r="B330" s="178"/>
      <c r="C330" s="178"/>
      <c r="D330" s="178"/>
      <c r="E330" s="178"/>
      <c r="F330" s="179"/>
      <c r="G330" s="179" t="n">
        <v>-690</v>
      </c>
      <c r="H330" s="179" t="n">
        <v>151.773581511344</v>
      </c>
      <c r="I330" s="179" t="n">
        <v>356.225651742623</v>
      </c>
      <c r="J330" s="179" t="n">
        <v>486.297639766842</v>
      </c>
      <c r="K330" s="179" t="n">
        <v>0</v>
      </c>
      <c r="L330" s="179" t="n">
        <v>0</v>
      </c>
      <c r="M330" s="179" t="n">
        <v>0</v>
      </c>
      <c r="N330" s="0"/>
      <c r="O330" s="179" t="n">
        <v>121.05987739625</v>
      </c>
      <c r="P330" s="173" t="n">
        <f aca="false">SUMPRODUCT(F330:M330,$F$1010:$M$1010)</f>
        <v>182.353424140644</v>
      </c>
      <c r="Q330" s="174" t="n">
        <f aca="false">SUMPRODUCT(F330:M330,$F$1012:$M$1012)</f>
        <v>149.291712112846</v>
      </c>
      <c r="R330" s="180" t="n">
        <v>0.162466537759838</v>
      </c>
      <c r="S330" s="176" t="n">
        <f aca="false">1-EXP(-(1/0.25)*(P330/ABS($P$1010)))</f>
        <v>0.977620986221815</v>
      </c>
      <c r="T330" s="177" t="n">
        <f aca="false">SUMPRODUCT(B330:G330,$B$1010:$G$1010)</f>
        <v>-690</v>
      </c>
    </row>
    <row r="331" customFormat="false" ht="12.75" hidden="false" customHeight="false" outlineLevel="0" collapsed="false">
      <c r="A331" s="170"/>
      <c r="B331" s="178"/>
      <c r="C331" s="178"/>
      <c r="D331" s="178"/>
      <c r="E331" s="178"/>
      <c r="F331" s="179"/>
      <c r="G331" s="179" t="n">
        <v>-690</v>
      </c>
      <c r="H331" s="179" t="n">
        <v>131.964903951041</v>
      </c>
      <c r="I331" s="179" t="n">
        <v>269.91458359084</v>
      </c>
      <c r="J331" s="179" t="n">
        <v>537.993762501966</v>
      </c>
      <c r="K331" s="179" t="n">
        <v>0</v>
      </c>
      <c r="L331" s="179" t="n">
        <v>0</v>
      </c>
      <c r="M331" s="179" t="n">
        <v>0</v>
      </c>
      <c r="N331" s="0"/>
      <c r="O331" s="179" t="n">
        <v>74.0425148321657</v>
      </c>
      <c r="P331" s="173" t="n">
        <f aca="false">SUMPRODUCT(F331:M331,$F$1010:$M$1010)</f>
        <v>130.30766865612</v>
      </c>
      <c r="Q331" s="174" t="n">
        <f aca="false">SUMPRODUCT(F331:M331,$F$1012:$M$1012)</f>
        <v>97.9523639024405</v>
      </c>
      <c r="R331" s="180" t="n">
        <v>0.162704801750401</v>
      </c>
      <c r="S331" s="176" t="n">
        <f aca="false">1-EXP(-(1/0.25)*(P331/ABS($P$1010)))</f>
        <v>0.933806516745048</v>
      </c>
      <c r="T331" s="177" t="n">
        <f aca="false">SUMPRODUCT(B331:G331,$B$1010:$G$1010)</f>
        <v>-690</v>
      </c>
    </row>
    <row r="332" customFormat="false" ht="12.75" hidden="false" customHeight="false" outlineLevel="0" collapsed="false">
      <c r="A332" s="170"/>
      <c r="B332" s="178"/>
      <c r="C332" s="178"/>
      <c r="D332" s="178"/>
      <c r="E332" s="178"/>
      <c r="F332" s="179"/>
      <c r="G332" s="179" t="n">
        <v>-690</v>
      </c>
      <c r="H332" s="179" t="n">
        <v>149.692047125488</v>
      </c>
      <c r="I332" s="179" t="n">
        <v>307.807214192492</v>
      </c>
      <c r="J332" s="179" t="n">
        <v>570.976967305198</v>
      </c>
      <c r="K332" s="179" t="n">
        <v>0</v>
      </c>
      <c r="L332" s="179" t="n">
        <v>0</v>
      </c>
      <c r="M332" s="179" t="n">
        <v>0</v>
      </c>
      <c r="N332" s="0"/>
      <c r="O332" s="179" t="n">
        <v>142.370075374329</v>
      </c>
      <c r="P332" s="173" t="n">
        <f aca="false">SUMPRODUCT(F332:M332,$F$1010:$M$1010)</f>
        <v>208.749502254755</v>
      </c>
      <c r="Q332" s="174" t="n">
        <f aca="false">SUMPRODUCT(F332:M332,$F$1012:$M$1012)</f>
        <v>173.630772702451</v>
      </c>
      <c r="R332" s="180" t="n">
        <v>0.162824768779064</v>
      </c>
      <c r="S332" s="176" t="n">
        <f aca="false">1-EXP(-(1/0.25)*(P332/ABS($P$1010)))</f>
        <v>0.987088502369942</v>
      </c>
      <c r="T332" s="177" t="n">
        <f aca="false">SUMPRODUCT(B332:G332,$B$1010:$G$1010)</f>
        <v>-690</v>
      </c>
    </row>
    <row r="333" customFormat="false" ht="12.75" hidden="false" customHeight="false" outlineLevel="0" collapsed="false">
      <c r="A333" s="170"/>
      <c r="B333" s="178"/>
      <c r="C333" s="178"/>
      <c r="D333" s="178"/>
      <c r="E333" s="178"/>
      <c r="F333" s="179"/>
      <c r="G333" s="179" t="n">
        <v>-690</v>
      </c>
      <c r="H333" s="179" t="n">
        <v>171.299181180264</v>
      </c>
      <c r="I333" s="179" t="n">
        <v>286.858646911715</v>
      </c>
      <c r="J333" s="179" t="n">
        <v>440.008008927777</v>
      </c>
      <c r="K333" s="179" t="n">
        <v>0</v>
      </c>
      <c r="L333" s="179" t="n">
        <v>0</v>
      </c>
      <c r="M333" s="179" t="n">
        <v>0</v>
      </c>
      <c r="N333" s="0"/>
      <c r="O333" s="179" t="n">
        <v>50.1788124832014</v>
      </c>
      <c r="P333" s="173" t="n">
        <f aca="false">SUMPRODUCT(F333:M333,$F$1010:$M$1010)</f>
        <v>99.7301897054497</v>
      </c>
      <c r="Q333" s="174" t="n">
        <f aca="false">SUMPRODUCT(F333:M333,$F$1012:$M$1012)</f>
        <v>70.3269233876906</v>
      </c>
      <c r="R333" s="180" t="n">
        <v>0.162864154503284</v>
      </c>
      <c r="S333" s="176" t="n">
        <f aca="false">1-EXP(-(1/0.25)*(P333/ABS($P$1010)))</f>
        <v>0.874824873360224</v>
      </c>
      <c r="T333" s="177" t="n">
        <f aca="false">SUMPRODUCT(B333:G333,$B$1010:$G$1010)</f>
        <v>-690</v>
      </c>
    </row>
    <row r="334" customFormat="false" ht="12.75" hidden="false" customHeight="false" outlineLevel="0" collapsed="false">
      <c r="A334" s="170"/>
      <c r="B334" s="178"/>
      <c r="C334" s="178"/>
      <c r="D334" s="178"/>
      <c r="E334" s="178"/>
      <c r="F334" s="179"/>
      <c r="G334" s="179" t="n">
        <v>-690</v>
      </c>
      <c r="H334" s="179" t="n">
        <v>161.415802369808</v>
      </c>
      <c r="I334" s="179" t="n">
        <v>328.346073805155</v>
      </c>
      <c r="J334" s="179" t="n">
        <v>538.171301210443</v>
      </c>
      <c r="K334" s="179" t="n">
        <v>0</v>
      </c>
      <c r="L334" s="179" t="n">
        <v>0</v>
      </c>
      <c r="M334" s="179" t="n">
        <v>0</v>
      </c>
      <c r="N334" s="0"/>
      <c r="O334" s="179" t="n">
        <v>144.761553053315</v>
      </c>
      <c r="P334" s="173" t="n">
        <f aca="false">SUMPRODUCT(F334:M334,$F$1010:$M$1010)</f>
        <v>210.41851986087</v>
      </c>
      <c r="Q334" s="174" t="n">
        <f aca="false">SUMPRODUCT(F334:M334,$F$1012:$M$1012)</f>
        <v>175.872989169784</v>
      </c>
      <c r="R334" s="180" t="n">
        <v>0.162884473349772</v>
      </c>
      <c r="S334" s="176" t="n">
        <f aca="false">1-EXP(-(1/0.25)*(P334/ABS($P$1010)))</f>
        <v>0.987529803794562</v>
      </c>
      <c r="T334" s="177" t="n">
        <f aca="false">SUMPRODUCT(B334:G334,$B$1010:$G$1010)</f>
        <v>-690</v>
      </c>
    </row>
    <row r="335" customFormat="false" ht="12.75" hidden="false" customHeight="false" outlineLevel="0" collapsed="false">
      <c r="A335" s="170"/>
      <c r="B335" s="178"/>
      <c r="C335" s="178"/>
      <c r="D335" s="178"/>
      <c r="E335" s="178"/>
      <c r="F335" s="179"/>
      <c r="G335" s="179" t="n">
        <v>-690</v>
      </c>
      <c r="H335" s="179" t="n">
        <v>196.008346841125</v>
      </c>
      <c r="I335" s="179" t="n">
        <v>299.826014548243</v>
      </c>
      <c r="J335" s="179" t="n">
        <v>531.014370808506</v>
      </c>
      <c r="K335" s="179" t="n">
        <v>0</v>
      </c>
      <c r="L335" s="179" t="n">
        <v>0</v>
      </c>
      <c r="M335" s="179" t="n">
        <v>0</v>
      </c>
      <c r="N335" s="0"/>
      <c r="O335" s="179" t="n">
        <v>146.680059114597</v>
      </c>
      <c r="P335" s="173" t="n">
        <f aca="false">SUMPRODUCT(F335:M335,$F$1010:$M$1010)</f>
        <v>211.56182754913</v>
      </c>
      <c r="Q335" s="174" t="n">
        <f aca="false">SUMPRODUCT(F335:M335,$F$1012:$M$1012)</f>
        <v>177.610730856264</v>
      </c>
      <c r="R335" s="180" t="n">
        <v>0.163227986991775</v>
      </c>
      <c r="S335" s="176" t="n">
        <f aca="false">1-EXP(-(1/0.25)*(P335/ABS($P$1010)))</f>
        <v>0.987823366731049</v>
      </c>
      <c r="T335" s="177" t="n">
        <f aca="false">SUMPRODUCT(B335:G335,$B$1010:$G$1010)</f>
        <v>-690</v>
      </c>
    </row>
    <row r="336" customFormat="false" ht="12.75" hidden="false" customHeight="false" outlineLevel="0" collapsed="false">
      <c r="A336" s="170"/>
      <c r="B336" s="178"/>
      <c r="C336" s="178"/>
      <c r="D336" s="178"/>
      <c r="E336" s="178"/>
      <c r="F336" s="179"/>
      <c r="G336" s="179" t="n">
        <v>-690</v>
      </c>
      <c r="H336" s="179" t="n">
        <v>198.833470140779</v>
      </c>
      <c r="I336" s="179" t="n">
        <v>349.128786663275</v>
      </c>
      <c r="J336" s="179" t="n">
        <v>471.824217208328</v>
      </c>
      <c r="K336" s="179" t="n">
        <v>0</v>
      </c>
      <c r="L336" s="179" t="n">
        <v>0</v>
      </c>
      <c r="M336" s="179" t="n">
        <v>0</v>
      </c>
      <c r="N336" s="0"/>
      <c r="O336" s="179" t="n">
        <v>145.015468385587</v>
      </c>
      <c r="P336" s="173" t="n">
        <f aca="false">SUMPRODUCT(F336:M336,$F$1010:$M$1010)</f>
        <v>208.204311087424</v>
      </c>
      <c r="Q336" s="174" t="n">
        <f aca="false">SUMPRODUCT(F336:M336,$F$1012:$M$1012)</f>
        <v>175.214285936555</v>
      </c>
      <c r="R336" s="180" t="n">
        <v>0.163323393411796</v>
      </c>
      <c r="S336" s="176" t="n">
        <f aca="false">1-EXP(-(1/0.25)*(P336/ABS($P$1010)))</f>
        <v>0.986940992146423</v>
      </c>
      <c r="T336" s="177" t="n">
        <f aca="false">SUMPRODUCT(B336:G336,$B$1010:$G$1010)</f>
        <v>-690</v>
      </c>
    </row>
    <row r="337" customFormat="false" ht="12.75" hidden="false" customHeight="false" outlineLevel="0" collapsed="false">
      <c r="A337" s="170"/>
      <c r="B337" s="178"/>
      <c r="C337" s="178"/>
      <c r="D337" s="178"/>
      <c r="E337" s="178"/>
      <c r="F337" s="179"/>
      <c r="G337" s="179" t="n">
        <v>-690</v>
      </c>
      <c r="H337" s="179" t="n">
        <v>127.220016911888</v>
      </c>
      <c r="I337" s="179" t="n">
        <v>292.886205780163</v>
      </c>
      <c r="J337" s="179" t="n">
        <v>536.528289712914</v>
      </c>
      <c r="K337" s="179" t="n">
        <v>0</v>
      </c>
      <c r="L337" s="179" t="n">
        <v>0</v>
      </c>
      <c r="M337" s="179" t="n">
        <v>0</v>
      </c>
      <c r="N337" s="0"/>
      <c r="O337" s="179" t="n">
        <v>86.9008401657375</v>
      </c>
      <c r="P337" s="173" t="n">
        <f aca="false">SUMPRODUCT(F337:M337,$F$1010:$M$1010)</f>
        <v>145.096511760476</v>
      </c>
      <c r="Q337" s="174" t="n">
        <f aca="false">SUMPRODUCT(F337:M337,$F$1012:$M$1012)</f>
        <v>112.199943995398</v>
      </c>
      <c r="R337" s="180" t="n">
        <v>0.163337595036614</v>
      </c>
      <c r="S337" s="176" t="n">
        <f aca="false">1-EXP(-(1/0.25)*(P337/ABS($P$1010)))</f>
        <v>0.951360677934684</v>
      </c>
      <c r="T337" s="177" t="n">
        <f aca="false">SUMPRODUCT(B337:G337,$B$1010:$G$1010)</f>
        <v>-690</v>
      </c>
    </row>
    <row r="338" customFormat="false" ht="12.75" hidden="false" customHeight="false" outlineLevel="0" collapsed="false">
      <c r="A338" s="170"/>
      <c r="B338" s="178"/>
      <c r="C338" s="178"/>
      <c r="D338" s="178"/>
      <c r="E338" s="178"/>
      <c r="F338" s="179"/>
      <c r="G338" s="179" t="n">
        <v>-690</v>
      </c>
      <c r="H338" s="179" t="n">
        <v>212.578166499778</v>
      </c>
      <c r="I338" s="179" t="n">
        <v>305.328496727067</v>
      </c>
      <c r="J338" s="179" t="n">
        <v>472.459605188808</v>
      </c>
      <c r="K338" s="179" t="n">
        <v>0</v>
      </c>
      <c r="L338" s="179" t="n">
        <v>0</v>
      </c>
      <c r="M338" s="179" t="n">
        <v>0</v>
      </c>
      <c r="N338" s="0"/>
      <c r="O338" s="179" t="n">
        <v>122.929313966026</v>
      </c>
      <c r="P338" s="173" t="n">
        <f aca="false">SUMPRODUCT(F338:M338,$F$1010:$M$1010)</f>
        <v>182.615422778611</v>
      </c>
      <c r="Q338" s="174" t="n">
        <f aca="false">SUMPRODUCT(F338:M338,$F$1012:$M$1012)</f>
        <v>150.673370450605</v>
      </c>
      <c r="R338" s="180" t="n">
        <v>0.163509914861039</v>
      </c>
      <c r="S338" s="176" t="n">
        <f aca="false">1-EXP(-(1/0.25)*(P338/ABS($P$1010)))</f>
        <v>0.977742824189489</v>
      </c>
      <c r="T338" s="177" t="n">
        <f aca="false">SUMPRODUCT(B338:G338,$B$1010:$G$1010)</f>
        <v>-690</v>
      </c>
    </row>
    <row r="339" customFormat="false" ht="12.75" hidden="false" customHeight="false" outlineLevel="0" collapsed="false">
      <c r="A339" s="170"/>
      <c r="B339" s="178"/>
      <c r="C339" s="178"/>
      <c r="D339" s="178"/>
      <c r="E339" s="178"/>
      <c r="F339" s="179"/>
      <c r="G339" s="179" t="n">
        <v>-690</v>
      </c>
      <c r="H339" s="179" t="n">
        <v>229.869469981509</v>
      </c>
      <c r="I339" s="179" t="n">
        <v>274.713427981986</v>
      </c>
      <c r="J339" s="179" t="n">
        <v>588.636893249684</v>
      </c>
      <c r="K339" s="179" t="n">
        <v>0</v>
      </c>
      <c r="L339" s="179" t="n">
        <v>0</v>
      </c>
      <c r="M339" s="179" t="n">
        <v>0</v>
      </c>
      <c r="N339" s="0"/>
      <c r="O339" s="179" t="n">
        <v>197.210032993744</v>
      </c>
      <c r="P339" s="173" t="n">
        <f aca="false">SUMPRODUCT(F339:M339,$F$1010:$M$1010)</f>
        <v>269.817737853558</v>
      </c>
      <c r="Q339" s="174" t="n">
        <f aca="false">SUMPRODUCT(F339:M339,$F$1012:$M$1012)</f>
        <v>233.6827394003</v>
      </c>
      <c r="R339" s="180" t="n">
        <v>0.16359781079624</v>
      </c>
      <c r="S339" s="176" t="n">
        <f aca="false">1-EXP(-(1/0.25)*(P339/ABS($P$1010)))</f>
        <v>0.996382939424324</v>
      </c>
      <c r="T339" s="177" t="n">
        <f aca="false">SUMPRODUCT(B339:G339,$B$1010:$G$1010)</f>
        <v>-690</v>
      </c>
    </row>
    <row r="340" customFormat="false" ht="12.75" hidden="false" customHeight="false" outlineLevel="0" collapsed="false">
      <c r="A340" s="170"/>
      <c r="B340" s="178"/>
      <c r="C340" s="178"/>
      <c r="D340" s="178"/>
      <c r="E340" s="178"/>
      <c r="F340" s="179"/>
      <c r="G340" s="179" t="n">
        <v>-690</v>
      </c>
      <c r="H340" s="179" t="n">
        <v>135.613640173227</v>
      </c>
      <c r="I340" s="179" t="n">
        <v>265.248001543957</v>
      </c>
      <c r="J340" s="179" t="n">
        <v>562.378140934393</v>
      </c>
      <c r="K340" s="179" t="n">
        <v>0</v>
      </c>
      <c r="L340" s="179" t="n">
        <v>0</v>
      </c>
      <c r="M340" s="179" t="n">
        <v>0</v>
      </c>
      <c r="N340" s="0"/>
      <c r="O340" s="179" t="n">
        <v>91.0232488580778</v>
      </c>
      <c r="P340" s="173" t="n">
        <f aca="false">SUMPRODUCT(F340:M340,$F$1010:$M$1010)</f>
        <v>150.19930659612</v>
      </c>
      <c r="Q340" s="174" t="n">
        <f aca="false">SUMPRODUCT(F340:M340,$F$1012:$M$1012)</f>
        <v>116.911831430465</v>
      </c>
      <c r="R340" s="180" t="n">
        <v>0.163621174847787</v>
      </c>
      <c r="S340" s="176" t="n">
        <f aca="false">1-EXP(-(1/0.25)*(P340/ABS($P$1010)))</f>
        <v>0.956266813561298</v>
      </c>
      <c r="T340" s="177" t="n">
        <f aca="false">SUMPRODUCT(B340:G340,$B$1010:$G$1010)</f>
        <v>-690</v>
      </c>
    </row>
    <row r="341" customFormat="false" ht="12.75" hidden="false" customHeight="false" outlineLevel="0" collapsed="false">
      <c r="A341" s="170"/>
      <c r="B341" s="178"/>
      <c r="C341" s="178"/>
      <c r="D341" s="178"/>
      <c r="E341" s="178"/>
      <c r="F341" s="179"/>
      <c r="G341" s="179" t="n">
        <v>-690</v>
      </c>
      <c r="H341" s="179" t="n">
        <v>153.989165663555</v>
      </c>
      <c r="I341" s="179" t="n">
        <v>303.060954778688</v>
      </c>
      <c r="J341" s="179" t="n">
        <v>564.700713483226</v>
      </c>
      <c r="K341" s="179" t="n">
        <v>0</v>
      </c>
      <c r="L341" s="179" t="n">
        <v>0</v>
      </c>
      <c r="M341" s="179" t="n">
        <v>0</v>
      </c>
      <c r="N341" s="0"/>
      <c r="O341" s="179" t="n">
        <v>137.795810938267</v>
      </c>
      <c r="P341" s="173" t="n">
        <f aca="false">SUMPRODUCT(F341:M341,$F$1010:$M$1010)</f>
        <v>203.263128168087</v>
      </c>
      <c r="Q341" s="174" t="n">
        <f aca="false">SUMPRODUCT(F341:M341,$F$1012:$M$1012)</f>
        <v>168.477344723584</v>
      </c>
      <c r="R341" s="180" t="n">
        <v>0.16364042783257</v>
      </c>
      <c r="S341" s="176" t="n">
        <f aca="false">1-EXP(-(1/0.25)*(P341/ABS($P$1010)))</f>
        <v>0.985524815420314</v>
      </c>
      <c r="T341" s="177" t="n">
        <f aca="false">SUMPRODUCT(B341:G341,$B$1010:$G$1010)</f>
        <v>-690</v>
      </c>
    </row>
    <row r="342" customFormat="false" ht="12.75" hidden="false" customHeight="false" outlineLevel="0" collapsed="false">
      <c r="A342" s="170"/>
      <c r="B342" s="178"/>
      <c r="C342" s="178"/>
      <c r="D342" s="178"/>
      <c r="E342" s="178"/>
      <c r="F342" s="179"/>
      <c r="G342" s="179" t="n">
        <v>-690</v>
      </c>
      <c r="H342" s="179" t="n">
        <v>168.245756705046</v>
      </c>
      <c r="I342" s="179" t="n">
        <v>279.579923101255</v>
      </c>
      <c r="J342" s="179" t="n">
        <v>509.85416149105</v>
      </c>
      <c r="K342" s="179" t="n">
        <v>0</v>
      </c>
      <c r="L342" s="179" t="n">
        <v>0</v>
      </c>
      <c r="M342" s="179" t="n">
        <v>0</v>
      </c>
      <c r="N342" s="0"/>
      <c r="O342" s="179" t="n">
        <v>92.1208064414734</v>
      </c>
      <c r="P342" s="173" t="n">
        <f aca="false">SUMPRODUCT(F342:M342,$F$1010:$M$1010)</f>
        <v>149.394655107778</v>
      </c>
      <c r="Q342" s="174" t="n">
        <f aca="false">SUMPRODUCT(F342:M342,$F$1012:$M$1012)</f>
        <v>117.353842141767</v>
      </c>
      <c r="R342" s="180" t="n">
        <v>0.163778086640984</v>
      </c>
      <c r="S342" s="176" t="n">
        <f aca="false">1-EXP(-(1/0.25)*(P342/ABS($P$1010)))</f>
        <v>0.955527391607463</v>
      </c>
      <c r="T342" s="177" t="n">
        <f aca="false">SUMPRODUCT(B342:G342,$B$1010:$G$1010)</f>
        <v>-690</v>
      </c>
    </row>
    <row r="343" customFormat="false" ht="12.75" hidden="false" customHeight="false" outlineLevel="0" collapsed="false">
      <c r="A343" s="170"/>
      <c r="B343" s="178"/>
      <c r="C343" s="178"/>
      <c r="D343" s="178"/>
      <c r="E343" s="178"/>
      <c r="F343" s="179"/>
      <c r="G343" s="179" t="n">
        <v>-690</v>
      </c>
      <c r="H343" s="179" t="n">
        <v>126.812585564661</v>
      </c>
      <c r="I343" s="179" t="n">
        <v>315.973623287519</v>
      </c>
      <c r="J343" s="179" t="n">
        <v>493.985440486301</v>
      </c>
      <c r="K343" s="179" t="n">
        <v>0</v>
      </c>
      <c r="L343" s="179" t="n">
        <v>0</v>
      </c>
      <c r="M343" s="179" t="n">
        <v>0</v>
      </c>
      <c r="N343" s="0"/>
      <c r="O343" s="179" t="n">
        <v>73.9959082402447</v>
      </c>
      <c r="P343" s="173" t="n">
        <f aca="false">SUMPRODUCT(F343:M343,$F$1010:$M$1010)</f>
        <v>129.358291407795</v>
      </c>
      <c r="Q343" s="174" t="n">
        <f aca="false">SUMPRODUCT(F343:M343,$F$1012:$M$1012)</f>
        <v>97.5544237997815</v>
      </c>
      <c r="R343" s="180" t="n">
        <v>0.164086247842224</v>
      </c>
      <c r="S343" s="176" t="n">
        <f aca="false">1-EXP(-(1/0.25)*(P343/ABS($P$1010)))</f>
        <v>0.932484051466354</v>
      </c>
      <c r="T343" s="177" t="n">
        <f aca="false">SUMPRODUCT(B343:G343,$B$1010:$G$1010)</f>
        <v>-690</v>
      </c>
    </row>
    <row r="344" customFormat="false" ht="12.75" hidden="false" customHeight="false" outlineLevel="0" collapsed="false">
      <c r="A344" s="170"/>
      <c r="B344" s="178"/>
      <c r="C344" s="178"/>
      <c r="D344" s="178"/>
      <c r="E344" s="178"/>
      <c r="F344" s="179"/>
      <c r="G344" s="179" t="n">
        <v>-690</v>
      </c>
      <c r="H344" s="179" t="n">
        <v>178.556458985147</v>
      </c>
      <c r="I344" s="179" t="n">
        <v>302.632189317974</v>
      </c>
      <c r="J344" s="179" t="n">
        <v>552.293920707671</v>
      </c>
      <c r="K344" s="179" t="n">
        <v>0</v>
      </c>
      <c r="L344" s="179" t="n">
        <v>0</v>
      </c>
      <c r="M344" s="179" t="n">
        <v>0</v>
      </c>
      <c r="N344" s="0"/>
      <c r="O344" s="179" t="n">
        <v>149.371961680561</v>
      </c>
      <c r="P344" s="173" t="n">
        <f aca="false">SUMPRODUCT(F344:M344,$F$1010:$M$1010)</f>
        <v>215.582131008123</v>
      </c>
      <c r="Q344" s="174" t="n">
        <f aca="false">SUMPRODUCT(F344:M344,$F$1012:$M$1012)</f>
        <v>180.938687907301</v>
      </c>
      <c r="R344" s="180" t="n">
        <v>0.164108014091793</v>
      </c>
      <c r="S344" s="176" t="n">
        <f aca="false">1-EXP(-(1/0.25)*(P344/ABS($P$1010)))</f>
        <v>0.988801842949304</v>
      </c>
      <c r="T344" s="177" t="n">
        <f aca="false">SUMPRODUCT(B344:G344,$B$1010:$G$1010)</f>
        <v>-690</v>
      </c>
    </row>
    <row r="345" customFormat="false" ht="12.75" hidden="false" customHeight="false" outlineLevel="0" collapsed="false">
      <c r="A345" s="170"/>
      <c r="B345" s="178"/>
      <c r="C345" s="178"/>
      <c r="D345" s="178"/>
      <c r="E345" s="178"/>
      <c r="F345" s="179"/>
      <c r="G345" s="179" t="n">
        <v>-690</v>
      </c>
      <c r="H345" s="179" t="n">
        <v>216.702292343073</v>
      </c>
      <c r="I345" s="179" t="n">
        <v>311.636253379365</v>
      </c>
      <c r="J345" s="179" t="n">
        <v>517.059757662324</v>
      </c>
      <c r="K345" s="179" t="n">
        <v>0</v>
      </c>
      <c r="L345" s="179" t="n">
        <v>0</v>
      </c>
      <c r="M345" s="179" t="n">
        <v>0</v>
      </c>
      <c r="N345" s="0"/>
      <c r="O345" s="179" t="n">
        <v>163.414841574253</v>
      </c>
      <c r="P345" s="173" t="n">
        <f aca="false">SUMPRODUCT(F345:M345,$F$1010:$M$1010)</f>
        <v>229.841840238183</v>
      </c>
      <c r="Q345" s="174" t="n">
        <f aca="false">SUMPRODUCT(F345:M345,$F$1012:$M$1012)</f>
        <v>195.797654366771</v>
      </c>
      <c r="R345" s="180" t="n">
        <v>0.164186239315044</v>
      </c>
      <c r="S345" s="176" t="n">
        <f aca="false">1-EXP(-(1/0.25)*(P345/ABS($P$1010)))</f>
        <v>0.991680311062931</v>
      </c>
      <c r="T345" s="177" t="n">
        <f aca="false">SUMPRODUCT(B345:G345,$B$1010:$G$1010)</f>
        <v>-690</v>
      </c>
    </row>
    <row r="346" customFormat="false" ht="12.75" hidden="false" customHeight="false" outlineLevel="0" collapsed="false">
      <c r="A346" s="170"/>
      <c r="B346" s="178"/>
      <c r="C346" s="178"/>
      <c r="D346" s="178"/>
      <c r="E346" s="178"/>
      <c r="F346" s="179"/>
      <c r="G346" s="179" t="n">
        <v>-690</v>
      </c>
      <c r="H346" s="179" t="n">
        <v>242.577208808526</v>
      </c>
      <c r="I346" s="179" t="n">
        <v>322.564922733598</v>
      </c>
      <c r="J346" s="179" t="n">
        <v>472.077640735475</v>
      </c>
      <c r="K346" s="179" t="n">
        <v>0</v>
      </c>
      <c r="L346" s="179" t="n">
        <v>0</v>
      </c>
      <c r="M346" s="179" t="n">
        <v>0</v>
      </c>
      <c r="N346" s="0"/>
      <c r="O346" s="179" t="n">
        <v>161.547943054277</v>
      </c>
      <c r="P346" s="173" t="n">
        <f aca="false">SUMPRODUCT(F346:M346,$F$1010:$M$1010)</f>
        <v>225.996314956054</v>
      </c>
      <c r="Q346" s="174" t="n">
        <f aca="false">SUMPRODUCT(F346:M346,$F$1012:$M$1012)</f>
        <v>193.091902723052</v>
      </c>
      <c r="R346" s="180" t="n">
        <v>0.164220794081149</v>
      </c>
      <c r="S346" s="176" t="n">
        <f aca="false">1-EXP(-(1/0.25)*(P346/ABS($P$1010)))</f>
        <v>0.990986236639956</v>
      </c>
      <c r="T346" s="177" t="n">
        <f aca="false">SUMPRODUCT(B346:G346,$B$1010:$G$1010)</f>
        <v>-690</v>
      </c>
    </row>
    <row r="347" customFormat="false" ht="12.75" hidden="false" customHeight="false" outlineLevel="0" collapsed="false">
      <c r="A347" s="170"/>
      <c r="B347" s="178"/>
      <c r="C347" s="178"/>
      <c r="D347" s="178"/>
      <c r="E347" s="178"/>
      <c r="F347" s="179"/>
      <c r="G347" s="179" t="n">
        <v>-690</v>
      </c>
      <c r="H347" s="179" t="n">
        <v>125.355602741817</v>
      </c>
      <c r="I347" s="179" t="n">
        <v>311.426585901136</v>
      </c>
      <c r="J347" s="179" t="n">
        <v>546.159156278484</v>
      </c>
      <c r="K347" s="179" t="n">
        <v>0</v>
      </c>
      <c r="L347" s="179" t="n">
        <v>0</v>
      </c>
      <c r="M347" s="179" t="n">
        <v>0</v>
      </c>
      <c r="N347" s="0"/>
      <c r="O347" s="179" t="n">
        <v>106.719196536229</v>
      </c>
      <c r="P347" s="173" t="n">
        <f aca="false">SUMPRODUCT(F347:M347,$F$1010:$M$1010)</f>
        <v>168.028870073255</v>
      </c>
      <c r="Q347" s="174" t="n">
        <f aca="false">SUMPRODUCT(F347:M347,$F$1012:$M$1012)</f>
        <v>134.215670491422</v>
      </c>
      <c r="R347" s="180" t="n">
        <v>0.164273608372765</v>
      </c>
      <c r="S347" s="176" t="n">
        <f aca="false">1-EXP(-(1/0.25)*(P347/ABS($P$1010)))</f>
        <v>0.969837509019094</v>
      </c>
      <c r="T347" s="177" t="n">
        <f aca="false">SUMPRODUCT(B347:G347,$B$1010:$G$1010)</f>
        <v>-690</v>
      </c>
    </row>
    <row r="348" customFormat="false" ht="12.75" hidden="false" customHeight="false" outlineLevel="0" collapsed="false">
      <c r="A348" s="170"/>
      <c r="B348" s="178"/>
      <c r="C348" s="178"/>
      <c r="D348" s="178"/>
      <c r="E348" s="178"/>
      <c r="F348" s="179"/>
      <c r="G348" s="179" t="n">
        <v>-690</v>
      </c>
      <c r="H348" s="179" t="n">
        <v>106.49069449831</v>
      </c>
      <c r="I348" s="179" t="n">
        <v>341.377101899934</v>
      </c>
      <c r="J348" s="179" t="n">
        <v>552.739510203383</v>
      </c>
      <c r="K348" s="179" t="n">
        <v>0</v>
      </c>
      <c r="L348" s="179" t="n">
        <v>0</v>
      </c>
      <c r="M348" s="179" t="n">
        <v>0</v>
      </c>
      <c r="N348" s="0"/>
      <c r="O348" s="179" t="n">
        <v>118.838334470412</v>
      </c>
      <c r="P348" s="173" t="n">
        <f aca="false">SUMPRODUCT(F348:M348,$F$1010:$M$1010)</f>
        <v>182.520903852354</v>
      </c>
      <c r="Q348" s="174" t="n">
        <f aca="false">SUMPRODUCT(F348:M348,$F$1012:$M$1012)</f>
        <v>147.848363890127</v>
      </c>
      <c r="R348" s="180" t="n">
        <v>0.164514603201052</v>
      </c>
      <c r="S348" s="176" t="n">
        <f aca="false">1-EXP(-(1/0.25)*(P348/ABS($P$1010)))</f>
        <v>0.977698946460529</v>
      </c>
      <c r="T348" s="177" t="n">
        <f aca="false">SUMPRODUCT(B348:G348,$B$1010:$G$1010)</f>
        <v>-690</v>
      </c>
    </row>
    <row r="349" customFormat="false" ht="12.75" hidden="false" customHeight="false" outlineLevel="0" collapsed="false">
      <c r="A349" s="170"/>
      <c r="B349" s="178"/>
      <c r="C349" s="178"/>
      <c r="D349" s="178"/>
      <c r="E349" s="178"/>
      <c r="F349" s="179"/>
      <c r="G349" s="179" t="n">
        <v>-690</v>
      </c>
      <c r="H349" s="179" t="n">
        <v>233.383801530235</v>
      </c>
      <c r="I349" s="179" t="n">
        <v>318.434975844459</v>
      </c>
      <c r="J349" s="179" t="n">
        <v>574.941531333847</v>
      </c>
      <c r="K349" s="179" t="n">
        <v>0</v>
      </c>
      <c r="L349" s="179" t="n">
        <v>0</v>
      </c>
      <c r="M349" s="179" t="n">
        <v>0</v>
      </c>
      <c r="N349" s="0"/>
      <c r="O349" s="179" t="n">
        <v>224.479415753514</v>
      </c>
      <c r="P349" s="173" t="n">
        <f aca="false">SUMPRODUCT(F349:M349,$F$1010:$M$1010)</f>
        <v>300.587430749035</v>
      </c>
      <c r="Q349" s="174" t="n">
        <f aca="false">SUMPRODUCT(F349:M349,$F$1012:$M$1012)</f>
        <v>263.678252547591</v>
      </c>
      <c r="R349" s="180" t="n">
        <v>0.164813814176621</v>
      </c>
      <c r="S349" s="176" t="n">
        <f aca="false">1-EXP(-(1/0.25)*(P349/ABS($P$1010)))</f>
        <v>0.998094918372895</v>
      </c>
      <c r="T349" s="177" t="n">
        <f aca="false">SUMPRODUCT(B349:G349,$B$1010:$G$1010)</f>
        <v>-690</v>
      </c>
    </row>
    <row r="350" customFormat="false" ht="12.75" hidden="false" customHeight="false" outlineLevel="0" collapsed="false">
      <c r="A350" s="170"/>
      <c r="B350" s="178"/>
      <c r="C350" s="178"/>
      <c r="D350" s="178"/>
      <c r="E350" s="178"/>
      <c r="F350" s="179"/>
      <c r="G350" s="179" t="n">
        <v>-690</v>
      </c>
      <c r="H350" s="179" t="n">
        <v>121.23522506844</v>
      </c>
      <c r="I350" s="179" t="n">
        <v>348.559933333007</v>
      </c>
      <c r="J350" s="179" t="n">
        <v>509.23539950325</v>
      </c>
      <c r="K350" s="179" t="n">
        <v>0</v>
      </c>
      <c r="L350" s="179" t="n">
        <v>0</v>
      </c>
      <c r="M350" s="179" t="n">
        <v>0</v>
      </c>
      <c r="N350" s="0"/>
      <c r="O350" s="179" t="n">
        <v>105.672090377299</v>
      </c>
      <c r="P350" s="173" t="n">
        <f aca="false">SUMPRODUCT(F350:M350,$F$1010:$M$1010)</f>
        <v>166.07462807533</v>
      </c>
      <c r="Q350" s="174" t="n">
        <f aca="false">SUMPRODUCT(F350:M350,$F$1012:$M$1012)</f>
        <v>132.76541765019</v>
      </c>
      <c r="R350" s="180" t="n">
        <v>0.16501223925957</v>
      </c>
      <c r="S350" s="176" t="n">
        <f aca="false">1-EXP(-(1/0.25)*(P350/ABS($P$1010)))</f>
        <v>0.968583948451139</v>
      </c>
      <c r="T350" s="177" t="n">
        <f aca="false">SUMPRODUCT(B350:G350,$B$1010:$G$1010)</f>
        <v>-690</v>
      </c>
    </row>
    <row r="351" customFormat="false" ht="12.75" hidden="false" customHeight="false" outlineLevel="0" collapsed="false">
      <c r="A351" s="170"/>
      <c r="B351" s="178"/>
      <c r="C351" s="178"/>
      <c r="D351" s="178"/>
      <c r="E351" s="178"/>
      <c r="F351" s="179"/>
      <c r="G351" s="179" t="n">
        <v>-690</v>
      </c>
      <c r="H351" s="179" t="n">
        <v>153.675692124552</v>
      </c>
      <c r="I351" s="179" t="n">
        <v>298.111389723013</v>
      </c>
      <c r="J351" s="179" t="n">
        <v>596.619115193441</v>
      </c>
      <c r="K351" s="179" t="n">
        <v>0</v>
      </c>
      <c r="L351" s="179" t="n">
        <v>0</v>
      </c>
      <c r="M351" s="179" t="n">
        <v>0</v>
      </c>
      <c r="N351" s="0"/>
      <c r="O351" s="179" t="n">
        <v>156.612443901803</v>
      </c>
      <c r="P351" s="173" t="n">
        <f aca="false">SUMPRODUCT(F351:M351,$F$1010:$M$1010)</f>
        <v>225.530973074983</v>
      </c>
      <c r="Q351" s="174" t="n">
        <f aca="false">SUMPRODUCT(F351:M351,$F$1012:$M$1012)</f>
        <v>189.570716715987</v>
      </c>
      <c r="R351" s="180" t="n">
        <v>0.165027415665979</v>
      </c>
      <c r="S351" s="176" t="n">
        <f aca="false">1-EXP(-(1/0.25)*(P351/ABS($P$1010)))</f>
        <v>0.99089841267059</v>
      </c>
      <c r="T351" s="177" t="n">
        <f aca="false">SUMPRODUCT(B351:G351,$B$1010:$G$1010)</f>
        <v>-690</v>
      </c>
    </row>
    <row r="352" customFormat="false" ht="12.75" hidden="false" customHeight="false" outlineLevel="0" collapsed="false">
      <c r="A352" s="170"/>
      <c r="B352" s="178"/>
      <c r="C352" s="178"/>
      <c r="D352" s="178"/>
      <c r="E352" s="178"/>
      <c r="F352" s="179"/>
      <c r="G352" s="179" t="n">
        <v>-690</v>
      </c>
      <c r="H352" s="179" t="n">
        <v>185.894859336913</v>
      </c>
      <c r="I352" s="179" t="n">
        <v>356.930484726666</v>
      </c>
      <c r="J352" s="179" t="n">
        <v>524.401163352137</v>
      </c>
      <c r="K352" s="179" t="n">
        <v>0</v>
      </c>
      <c r="L352" s="179" t="n">
        <v>0</v>
      </c>
      <c r="M352" s="179" t="n">
        <v>0</v>
      </c>
      <c r="N352" s="0"/>
      <c r="O352" s="179" t="n">
        <v>177.934713438888</v>
      </c>
      <c r="P352" s="173" t="n">
        <f aca="false">SUMPRODUCT(F352:M352,$F$1010:$M$1010)</f>
        <v>247.401484907349</v>
      </c>
      <c r="Q352" s="174" t="n">
        <f aca="false">SUMPRODUCT(F352:M352,$F$1012:$M$1012)</f>
        <v>212.201813907022</v>
      </c>
      <c r="R352" s="180" t="n">
        <v>0.16516927874375</v>
      </c>
      <c r="S352" s="176" t="n">
        <f aca="false">1-EXP(-(1/0.25)*(P352/ABS($P$1010)))</f>
        <v>0.994229602498212</v>
      </c>
      <c r="T352" s="177" t="n">
        <f aca="false">SUMPRODUCT(B352:G352,$B$1010:$G$1010)</f>
        <v>-690</v>
      </c>
    </row>
    <row r="353" customFormat="false" ht="12.75" hidden="false" customHeight="false" outlineLevel="0" collapsed="false">
      <c r="A353" s="170"/>
      <c r="B353" s="178"/>
      <c r="C353" s="178"/>
      <c r="D353" s="178"/>
      <c r="E353" s="178"/>
      <c r="F353" s="179"/>
      <c r="G353" s="179" t="n">
        <v>-690</v>
      </c>
      <c r="H353" s="179" t="n">
        <v>169.025443506207</v>
      </c>
      <c r="I353" s="179" t="n">
        <v>278.734869861812</v>
      </c>
      <c r="J353" s="179" t="n">
        <v>581.168827609758</v>
      </c>
      <c r="K353" s="179" t="n">
        <v>0</v>
      </c>
      <c r="L353" s="179" t="n">
        <v>0</v>
      </c>
      <c r="M353" s="179" t="n">
        <v>0</v>
      </c>
      <c r="N353" s="0"/>
      <c r="O353" s="179" t="n">
        <v>143.391678779196</v>
      </c>
      <c r="P353" s="173" t="n">
        <f aca="false">SUMPRODUCT(F353:M353,$F$1010:$M$1010)</f>
        <v>209.661985654603</v>
      </c>
      <c r="Q353" s="174" t="n">
        <f aca="false">SUMPRODUCT(F353:M353,$F$1012:$M$1012)</f>
        <v>174.673050456225</v>
      </c>
      <c r="R353" s="180" t="n">
        <v>0.165227017134545</v>
      </c>
      <c r="S353" s="176" t="n">
        <f aca="false">1-EXP(-(1/0.25)*(P353/ABS($P$1010)))</f>
        <v>0.987331670731433</v>
      </c>
      <c r="T353" s="177" t="n">
        <f aca="false">SUMPRODUCT(B353:G353,$B$1010:$G$1010)</f>
        <v>-690</v>
      </c>
    </row>
    <row r="354" customFormat="false" ht="12.75" hidden="false" customHeight="false" outlineLevel="0" collapsed="false">
      <c r="A354" s="170"/>
      <c r="B354" s="178"/>
      <c r="C354" s="178"/>
      <c r="D354" s="178"/>
      <c r="E354" s="178"/>
      <c r="F354" s="179"/>
      <c r="G354" s="179" t="n">
        <v>-690</v>
      </c>
      <c r="H354" s="179" t="n">
        <v>225.303128147849</v>
      </c>
      <c r="I354" s="179" t="n">
        <v>291.328429941809</v>
      </c>
      <c r="J354" s="179" t="n">
        <v>511.200920017857</v>
      </c>
      <c r="K354" s="179" t="n">
        <v>0</v>
      </c>
      <c r="L354" s="179" t="n">
        <v>0</v>
      </c>
      <c r="M354" s="179" t="n">
        <v>0</v>
      </c>
      <c r="N354" s="0"/>
      <c r="O354" s="179" t="n">
        <v>150.640101903663</v>
      </c>
      <c r="P354" s="173" t="n">
        <f aca="false">SUMPRODUCT(F354:M354,$F$1010:$M$1010)</f>
        <v>214.879096341837</v>
      </c>
      <c r="Q354" s="174" t="n">
        <f aca="false">SUMPRODUCT(F354:M354,$F$1012:$M$1012)</f>
        <v>181.541318808395</v>
      </c>
      <c r="R354" s="180" t="n">
        <v>0.165466548780781</v>
      </c>
      <c r="S354" s="176" t="n">
        <f aca="false">1-EXP(-(1/0.25)*(P354/ABS($P$1010)))</f>
        <v>0.988636595138808</v>
      </c>
      <c r="T354" s="177" t="n">
        <f aca="false">SUMPRODUCT(B354:G354,$B$1010:$G$1010)</f>
        <v>-690</v>
      </c>
    </row>
    <row r="355" customFormat="false" ht="12.75" hidden="false" customHeight="false" outlineLevel="0" collapsed="false">
      <c r="A355" s="170"/>
      <c r="B355" s="178"/>
      <c r="C355" s="178"/>
      <c r="D355" s="178"/>
      <c r="E355" s="178"/>
      <c r="F355" s="179"/>
      <c r="G355" s="179" t="n">
        <v>-690</v>
      </c>
      <c r="H355" s="179" t="n">
        <v>144.796730566621</v>
      </c>
      <c r="I355" s="179" t="n">
        <v>323.574219576611</v>
      </c>
      <c r="J355" s="179" t="n">
        <v>556.834025676548</v>
      </c>
      <c r="K355" s="179" t="n">
        <v>0</v>
      </c>
      <c r="L355" s="179" t="n">
        <v>0</v>
      </c>
      <c r="M355" s="179" t="n">
        <v>0</v>
      </c>
      <c r="N355" s="0"/>
      <c r="O355" s="179" t="n">
        <v>140.361778531647</v>
      </c>
      <c r="P355" s="173" t="n">
        <f aca="false">SUMPRODUCT(F355:M355,$F$1010:$M$1010)</f>
        <v>206.247989402502</v>
      </c>
      <c r="Q355" s="174" t="n">
        <f aca="false">SUMPRODUCT(F355:M355,$F$1012:$M$1012)</f>
        <v>171.328871654063</v>
      </c>
      <c r="R355" s="180" t="n">
        <v>0.165505323247077</v>
      </c>
      <c r="S355" s="176" t="n">
        <f aca="false">1-EXP(-(1/0.25)*(P355/ABS($P$1010)))</f>
        <v>0.986397667131296</v>
      </c>
      <c r="T355" s="177" t="n">
        <f aca="false">SUMPRODUCT(B355:G355,$B$1010:$G$1010)</f>
        <v>-690</v>
      </c>
    </row>
    <row r="356" customFormat="false" ht="12.75" hidden="false" customHeight="false" outlineLevel="0" collapsed="false">
      <c r="A356" s="170"/>
      <c r="B356" s="178"/>
      <c r="C356" s="178"/>
      <c r="D356" s="178"/>
      <c r="E356" s="178"/>
      <c r="F356" s="179"/>
      <c r="G356" s="179" t="n">
        <v>-690</v>
      </c>
      <c r="H356" s="179" t="n">
        <v>170.688403543606</v>
      </c>
      <c r="I356" s="179" t="n">
        <v>330.444257380283</v>
      </c>
      <c r="J356" s="179" t="n">
        <v>464.960809850012</v>
      </c>
      <c r="K356" s="179" t="n">
        <v>0</v>
      </c>
      <c r="L356" s="179" t="n">
        <v>0</v>
      </c>
      <c r="M356" s="179" t="n">
        <v>0</v>
      </c>
      <c r="N356" s="0"/>
      <c r="O356" s="179" t="n">
        <v>101.629362678421</v>
      </c>
      <c r="P356" s="173" t="n">
        <f aca="false">SUMPRODUCT(F356:M356,$F$1010:$M$1010)</f>
        <v>159.155874252631</v>
      </c>
      <c r="Q356" s="174" t="n">
        <f aca="false">SUMPRODUCT(F356:M356,$F$1012:$M$1012)</f>
        <v>127.442581129836</v>
      </c>
      <c r="R356" s="180" t="n">
        <v>0.16563308468653</v>
      </c>
      <c r="S356" s="176" t="n">
        <f aca="false">1-EXP(-(1/0.25)*(P356/ABS($P$1010)))</f>
        <v>0.963712167125959</v>
      </c>
      <c r="T356" s="177" t="n">
        <f aca="false">SUMPRODUCT(B356:G356,$B$1010:$G$1010)</f>
        <v>-690</v>
      </c>
    </row>
    <row r="357" customFormat="false" ht="12.75" hidden="false" customHeight="false" outlineLevel="0" collapsed="false">
      <c r="A357" s="170"/>
      <c r="B357" s="178"/>
      <c r="C357" s="178"/>
      <c r="D357" s="178"/>
      <c r="E357" s="178"/>
      <c r="F357" s="179"/>
      <c r="G357" s="179" t="n">
        <v>-690</v>
      </c>
      <c r="H357" s="179" t="n">
        <v>186.150013599184</v>
      </c>
      <c r="I357" s="179" t="n">
        <v>313.369517185975</v>
      </c>
      <c r="J357" s="179" t="n">
        <v>576.301874889313</v>
      </c>
      <c r="K357" s="179" t="n">
        <v>0</v>
      </c>
      <c r="L357" s="179" t="n">
        <v>0</v>
      </c>
      <c r="M357" s="179" t="n">
        <v>0</v>
      </c>
      <c r="N357" s="0"/>
      <c r="O357" s="179" t="n">
        <v>181.453417203399</v>
      </c>
      <c r="P357" s="173" t="n">
        <f aca="false">SUMPRODUCT(F357:M357,$F$1010:$M$1010)</f>
        <v>252.630099682552</v>
      </c>
      <c r="Q357" s="174" t="n">
        <f aca="false">SUMPRODUCT(F357:M357,$F$1012:$M$1012)</f>
        <v>216.554572269713</v>
      </c>
      <c r="R357" s="180" t="n">
        <v>0.165638945908323</v>
      </c>
      <c r="S357" s="176" t="n">
        <f aca="false">1-EXP(-(1/0.25)*(P357/ABS($P$1010)))</f>
        <v>0.99482523341189</v>
      </c>
      <c r="T357" s="177" t="n">
        <f aca="false">SUMPRODUCT(B357:G357,$B$1010:$G$1010)</f>
        <v>-690</v>
      </c>
    </row>
    <row r="358" customFormat="false" ht="12.75" hidden="false" customHeight="false" outlineLevel="0" collapsed="false">
      <c r="A358" s="170"/>
      <c r="B358" s="178"/>
      <c r="C358" s="178"/>
      <c r="D358" s="178"/>
      <c r="E358" s="178"/>
      <c r="F358" s="179"/>
      <c r="G358" s="179" t="n">
        <v>-690</v>
      </c>
      <c r="H358" s="179" t="n">
        <v>217.894986134556</v>
      </c>
      <c r="I358" s="179" t="n">
        <v>295.480222399938</v>
      </c>
      <c r="J358" s="179" t="n">
        <v>542.090237737416</v>
      </c>
      <c r="K358" s="179" t="n">
        <v>0</v>
      </c>
      <c r="L358" s="179" t="n">
        <v>0</v>
      </c>
      <c r="M358" s="179" t="n">
        <v>0</v>
      </c>
      <c r="N358" s="0"/>
      <c r="O358" s="179" t="n">
        <v>169.807256390437</v>
      </c>
      <c r="P358" s="173" t="n">
        <f aca="false">SUMPRODUCT(F358:M358,$F$1010:$M$1010)</f>
        <v>237.704817342203</v>
      </c>
      <c r="Q358" s="174" t="n">
        <f aca="false">SUMPRODUCT(F358:M358,$F$1012:$M$1012)</f>
        <v>203.078539871342</v>
      </c>
      <c r="R358" s="180" t="n">
        <v>0.165664593492662</v>
      </c>
      <c r="S358" s="176" t="n">
        <f aca="false">1-EXP(-(1/0.25)*(P358/ABS($P$1010)))</f>
        <v>0.992937586229178</v>
      </c>
      <c r="T358" s="177" t="n">
        <f aca="false">SUMPRODUCT(B358:G358,$B$1010:$G$1010)</f>
        <v>-690</v>
      </c>
    </row>
    <row r="359" customFormat="false" ht="12.75" hidden="false" customHeight="false" outlineLevel="0" collapsed="false">
      <c r="A359" s="170"/>
      <c r="B359" s="178"/>
      <c r="C359" s="178"/>
      <c r="D359" s="178"/>
      <c r="E359" s="178"/>
      <c r="F359" s="179"/>
      <c r="G359" s="179" t="n">
        <v>-690</v>
      </c>
      <c r="H359" s="179" t="n">
        <v>151.974754297378</v>
      </c>
      <c r="I359" s="179" t="n">
        <v>348.966848458274</v>
      </c>
      <c r="J359" s="179" t="n">
        <v>573.107345588949</v>
      </c>
      <c r="K359" s="179" t="n">
        <v>0</v>
      </c>
      <c r="L359" s="179" t="n">
        <v>0</v>
      </c>
      <c r="M359" s="179" t="n">
        <v>0</v>
      </c>
      <c r="N359" s="0"/>
      <c r="O359" s="179" t="n">
        <v>177.972411491668</v>
      </c>
      <c r="P359" s="173" t="n">
        <f aca="false">SUMPRODUCT(F359:M359,$F$1010:$M$1010)</f>
        <v>249.447896668315</v>
      </c>
      <c r="Q359" s="174" t="n">
        <f aca="false">SUMPRODUCT(F359:M359,$F$1012:$M$1012)</f>
        <v>212.992719422278</v>
      </c>
      <c r="R359" s="180" t="n">
        <v>0.165738754504386</v>
      </c>
      <c r="S359" s="176" t="n">
        <f aca="false">1-EXP(-(1/0.25)*(P359/ABS($P$1010)))</f>
        <v>0.994470482085007</v>
      </c>
      <c r="T359" s="177" t="n">
        <f aca="false">SUMPRODUCT(B359:G359,$B$1010:$G$1010)</f>
        <v>-690</v>
      </c>
    </row>
    <row r="360" customFormat="false" ht="12.75" hidden="false" customHeight="false" outlineLevel="0" collapsed="false">
      <c r="A360" s="170"/>
      <c r="B360" s="178"/>
      <c r="C360" s="178"/>
      <c r="D360" s="178"/>
      <c r="E360" s="178"/>
      <c r="F360" s="179"/>
      <c r="G360" s="179" t="n">
        <v>-690</v>
      </c>
      <c r="H360" s="179" t="n">
        <v>226.646559687887</v>
      </c>
      <c r="I360" s="179" t="n">
        <v>240.422407848891</v>
      </c>
      <c r="J360" s="179" t="n">
        <v>555.80807314858</v>
      </c>
      <c r="K360" s="179" t="n">
        <v>0</v>
      </c>
      <c r="L360" s="179" t="n">
        <v>0</v>
      </c>
      <c r="M360" s="179" t="n">
        <v>0</v>
      </c>
      <c r="N360" s="0"/>
      <c r="O360" s="179" t="n">
        <v>144.103428297707</v>
      </c>
      <c r="P360" s="173" t="n">
        <f aca="false">SUMPRODUCT(F360:M360,$F$1010:$M$1010)</f>
        <v>208.412520470393</v>
      </c>
      <c r="Q360" s="174" t="n">
        <f aca="false">SUMPRODUCT(F360:M360,$F$1012:$M$1012)</f>
        <v>174.700941640412</v>
      </c>
      <c r="R360" s="180" t="n">
        <v>0.165746990726449</v>
      </c>
      <c r="S360" s="176" t="n">
        <f aca="false">1-EXP(-(1/0.25)*(P360/ABS($P$1010)))</f>
        <v>0.98699752440362</v>
      </c>
      <c r="T360" s="177" t="n">
        <f aca="false">SUMPRODUCT(B360:G360,$B$1010:$G$1010)</f>
        <v>-690</v>
      </c>
    </row>
    <row r="361" customFormat="false" ht="12.75" hidden="false" customHeight="false" outlineLevel="0" collapsed="false">
      <c r="A361" s="170"/>
      <c r="B361" s="178"/>
      <c r="C361" s="178"/>
      <c r="D361" s="178"/>
      <c r="E361" s="178"/>
      <c r="F361" s="179"/>
      <c r="G361" s="179" t="n">
        <v>-690</v>
      </c>
      <c r="H361" s="179" t="n">
        <v>166.55472050542</v>
      </c>
      <c r="I361" s="179" t="n">
        <v>350.47765372498</v>
      </c>
      <c r="J361" s="179" t="n">
        <v>485.95480917785</v>
      </c>
      <c r="K361" s="179" t="n">
        <v>0</v>
      </c>
      <c r="L361" s="179" t="n">
        <v>0</v>
      </c>
      <c r="M361" s="179" t="n">
        <v>0</v>
      </c>
      <c r="N361" s="0"/>
      <c r="O361" s="179" t="n">
        <v>128.858479351883</v>
      </c>
      <c r="P361" s="173" t="n">
        <f aca="false">SUMPRODUCT(F361:M361,$F$1010:$M$1010)</f>
        <v>190.884804781846</v>
      </c>
      <c r="Q361" s="174" t="n">
        <f aca="false">SUMPRODUCT(F361:M361,$F$1012:$M$1012)</f>
        <v>157.774742045073</v>
      </c>
      <c r="R361" s="180" t="n">
        <v>0.165766835791174</v>
      </c>
      <c r="S361" s="176" t="n">
        <f aca="false">1-EXP(-(1/0.25)*(P361/ABS($P$1010)))</f>
        <v>0.981265656789442</v>
      </c>
      <c r="T361" s="177" t="n">
        <f aca="false">SUMPRODUCT(B361:G361,$B$1010:$G$1010)</f>
        <v>-690</v>
      </c>
    </row>
    <row r="362" customFormat="false" ht="12.75" hidden="false" customHeight="false" outlineLevel="0" collapsed="false">
      <c r="A362" s="170"/>
      <c r="B362" s="178"/>
      <c r="C362" s="178"/>
      <c r="D362" s="178"/>
      <c r="E362" s="178"/>
      <c r="F362" s="179"/>
      <c r="G362" s="179" t="n">
        <v>-690</v>
      </c>
      <c r="H362" s="179" t="n">
        <v>140.000239831768</v>
      </c>
      <c r="I362" s="179" t="n">
        <v>349.585574312628</v>
      </c>
      <c r="J362" s="179" t="n">
        <v>561.373197616441</v>
      </c>
      <c r="K362" s="179" t="n">
        <v>0</v>
      </c>
      <c r="L362" s="179" t="n">
        <v>0</v>
      </c>
      <c r="M362" s="179" t="n">
        <v>0</v>
      </c>
      <c r="N362" s="0"/>
      <c r="O362" s="179" t="n">
        <v>159.866473197565</v>
      </c>
      <c r="P362" s="173" t="n">
        <f aca="false">SUMPRODUCT(F362:M362,$F$1010:$M$1010)</f>
        <v>228.777675071215</v>
      </c>
      <c r="Q362" s="174" t="n">
        <f aca="false">SUMPRODUCT(F362:M362,$F$1012:$M$1012)</f>
        <v>192.9792851348</v>
      </c>
      <c r="R362" s="180" t="n">
        <v>0.165783702149716</v>
      </c>
      <c r="S362" s="176" t="n">
        <f aca="false">1-EXP(-(1/0.25)*(P362/ABS($P$1010)))</f>
        <v>0.991493772967263</v>
      </c>
      <c r="T362" s="177" t="n">
        <f aca="false">SUMPRODUCT(B362:G362,$B$1010:$G$1010)</f>
        <v>-690</v>
      </c>
    </row>
    <row r="363" customFormat="false" ht="12.75" hidden="false" customHeight="false" outlineLevel="0" collapsed="false">
      <c r="A363" s="170"/>
      <c r="B363" s="178"/>
      <c r="C363" s="178"/>
      <c r="D363" s="178"/>
      <c r="E363" s="178"/>
      <c r="F363" s="179"/>
      <c r="G363" s="179" t="n">
        <v>-690</v>
      </c>
      <c r="H363" s="179" t="n">
        <v>167.685015987924</v>
      </c>
      <c r="I363" s="179" t="n">
        <v>290.780481050669</v>
      </c>
      <c r="J363" s="179" t="n">
        <v>502.422645300509</v>
      </c>
      <c r="K363" s="179" t="n">
        <v>0</v>
      </c>
      <c r="L363" s="179" t="n">
        <v>0</v>
      </c>
      <c r="M363" s="179" t="n">
        <v>0</v>
      </c>
      <c r="N363" s="0"/>
      <c r="O363" s="179" t="n">
        <v>95.0474978656552</v>
      </c>
      <c r="P363" s="173" t="n">
        <f aca="false">SUMPRODUCT(F363:M363,$F$1010:$M$1010)</f>
        <v>152.581753823465</v>
      </c>
      <c r="Q363" s="174" t="n">
        <f aca="false">SUMPRODUCT(F363:M363,$F$1012:$M$1012)</f>
        <v>120.528404582273</v>
      </c>
      <c r="R363" s="180" t="n">
        <v>0.165812441275199</v>
      </c>
      <c r="S363" s="176" t="n">
        <f aca="false">1-EXP(-(1/0.25)*(P363/ABS($P$1010)))</f>
        <v>0.958384818236366</v>
      </c>
      <c r="T363" s="177" t="n">
        <f aca="false">SUMPRODUCT(B363:G363,$B$1010:$G$1010)</f>
        <v>-690</v>
      </c>
    </row>
    <row r="364" customFormat="false" ht="12.75" hidden="false" customHeight="false" outlineLevel="0" collapsed="false">
      <c r="A364" s="170"/>
      <c r="B364" s="178"/>
      <c r="C364" s="178"/>
      <c r="D364" s="178"/>
      <c r="E364" s="178"/>
      <c r="F364" s="179"/>
      <c r="G364" s="179" t="n">
        <v>-690</v>
      </c>
      <c r="H364" s="179" t="n">
        <v>153.93732876948</v>
      </c>
      <c r="I364" s="179" t="n">
        <v>366.264158295885</v>
      </c>
      <c r="J364" s="179" t="n">
        <v>578.783710904344</v>
      </c>
      <c r="K364" s="179" t="n">
        <v>0</v>
      </c>
      <c r="L364" s="179" t="n">
        <v>0</v>
      </c>
      <c r="M364" s="179" t="n">
        <v>0</v>
      </c>
      <c r="N364" s="0"/>
      <c r="O364" s="179" t="n">
        <v>197.22214475676</v>
      </c>
      <c r="P364" s="173" t="n">
        <f aca="false">SUMPRODUCT(F364:M364,$F$1010:$M$1010)</f>
        <v>271.540059991442</v>
      </c>
      <c r="Q364" s="174" t="n">
        <f aca="false">SUMPRODUCT(F364:M364,$F$1012:$M$1012)</f>
        <v>234.309006979254</v>
      </c>
      <c r="R364" s="180" t="n">
        <v>0.165958771441746</v>
      </c>
      <c r="S364" s="176" t="n">
        <f aca="false">1-EXP(-(1/0.25)*(P364/ABS($P$1010)))</f>
        <v>0.99651044471189</v>
      </c>
      <c r="T364" s="177" t="n">
        <f aca="false">SUMPRODUCT(B364:G364,$B$1010:$G$1010)</f>
        <v>-690</v>
      </c>
    </row>
    <row r="365" customFormat="false" ht="12.75" hidden="false" customHeight="false" outlineLevel="0" collapsed="false">
      <c r="A365" s="170"/>
      <c r="B365" s="178"/>
      <c r="C365" s="178"/>
      <c r="D365" s="178"/>
      <c r="E365" s="178"/>
      <c r="F365" s="179"/>
      <c r="G365" s="179" t="n">
        <v>-690</v>
      </c>
      <c r="H365" s="179" t="n">
        <v>197.144745736656</v>
      </c>
      <c r="I365" s="179" t="n">
        <v>326.827385137388</v>
      </c>
      <c r="J365" s="179" t="n">
        <v>548.150931092229</v>
      </c>
      <c r="K365" s="179" t="n">
        <v>0</v>
      </c>
      <c r="L365" s="179" t="n">
        <v>0</v>
      </c>
      <c r="M365" s="179" t="n">
        <v>0</v>
      </c>
      <c r="N365" s="0"/>
      <c r="O365" s="179" t="n">
        <v>181.044670728032</v>
      </c>
      <c r="P365" s="173" t="n">
        <f aca="false">SUMPRODUCT(F365:M365,$F$1010:$M$1010)</f>
        <v>251.224706002033</v>
      </c>
      <c r="Q365" s="174" t="n">
        <f aca="false">SUMPRODUCT(F365:M365,$F$1012:$M$1012)</f>
        <v>215.749105090134</v>
      </c>
      <c r="R365" s="180" t="n">
        <v>0.166016435823377</v>
      </c>
      <c r="S365" s="176" t="n">
        <f aca="false">1-EXP(-(1/0.25)*(P365/ABS($P$1010)))</f>
        <v>0.994671456646488</v>
      </c>
      <c r="T365" s="177" t="n">
        <f aca="false">SUMPRODUCT(B365:G365,$B$1010:$G$1010)</f>
        <v>-690</v>
      </c>
    </row>
    <row r="366" customFormat="false" ht="12.75" hidden="false" customHeight="false" outlineLevel="0" collapsed="false">
      <c r="A366" s="170"/>
      <c r="B366" s="178"/>
      <c r="C366" s="178"/>
      <c r="D366" s="178"/>
      <c r="E366" s="178"/>
      <c r="F366" s="179"/>
      <c r="G366" s="179" t="n">
        <v>-690</v>
      </c>
      <c r="H366" s="179" t="n">
        <v>172.379450522699</v>
      </c>
      <c r="I366" s="179" t="n">
        <v>295.770168623265</v>
      </c>
      <c r="J366" s="179" t="n">
        <v>543.747904415989</v>
      </c>
      <c r="K366" s="179" t="n">
        <v>0</v>
      </c>
      <c r="L366" s="179" t="n">
        <v>0</v>
      </c>
      <c r="M366" s="179" t="n">
        <v>0</v>
      </c>
      <c r="N366" s="0"/>
      <c r="O366" s="179" t="n">
        <v>132.63311943163</v>
      </c>
      <c r="P366" s="173" t="n">
        <f aca="false">SUMPRODUCT(F366:M366,$F$1010:$M$1010)</f>
        <v>196.401451410881</v>
      </c>
      <c r="Q366" s="174" t="n">
        <f aca="false">SUMPRODUCT(F366:M366,$F$1012:$M$1012)</f>
        <v>162.411804894088</v>
      </c>
      <c r="R366" s="180" t="n">
        <v>0.166114331102755</v>
      </c>
      <c r="S366" s="176" t="n">
        <f aca="false">1-EXP(-(1/0.25)*(P366/ABS($P$1010)))</f>
        <v>0.9832999781889</v>
      </c>
      <c r="T366" s="177" t="n">
        <f aca="false">SUMPRODUCT(B366:G366,$B$1010:$G$1010)</f>
        <v>-690</v>
      </c>
    </row>
    <row r="367" customFormat="false" ht="12.75" hidden="false" customHeight="false" outlineLevel="0" collapsed="false">
      <c r="A367" s="170"/>
      <c r="B367" s="178"/>
      <c r="C367" s="178"/>
      <c r="D367" s="178"/>
      <c r="E367" s="178"/>
      <c r="F367" s="179"/>
      <c r="G367" s="179" t="n">
        <v>-690</v>
      </c>
      <c r="H367" s="179" t="n">
        <v>104.259664727832</v>
      </c>
      <c r="I367" s="179" t="n">
        <v>275.425568811972</v>
      </c>
      <c r="J367" s="179" t="n">
        <v>457.220569995223</v>
      </c>
      <c r="K367" s="179" t="n">
        <v>0</v>
      </c>
      <c r="L367" s="179" t="n">
        <v>0</v>
      </c>
      <c r="M367" s="179" t="n">
        <v>0</v>
      </c>
      <c r="N367" s="0"/>
      <c r="O367" s="179" t="n">
        <v>-3.21531991255848</v>
      </c>
      <c r="P367" s="173" t="n">
        <f aca="false">SUMPRODUCT(F367:M367,$F$1010:$M$1010)</f>
        <v>40.7939658470644</v>
      </c>
      <c r="Q367" s="174" t="n">
        <f aca="false">SUMPRODUCT(F367:M367,$F$1012:$M$1012)</f>
        <v>12.0644326215989</v>
      </c>
      <c r="R367" s="180" t="n">
        <v>0.166250012594441</v>
      </c>
      <c r="S367" s="176" t="n">
        <f aca="false">1-EXP(-(1/0.25)*(P367/ABS($P$1010)))</f>
        <v>0.572588895603813</v>
      </c>
      <c r="T367" s="177" t="n">
        <f aca="false">SUMPRODUCT(B367:G367,$B$1010:$G$1010)</f>
        <v>-690</v>
      </c>
    </row>
    <row r="368" customFormat="false" ht="12.75" hidden="false" customHeight="false" outlineLevel="0" collapsed="false">
      <c r="A368" s="170"/>
      <c r="B368" s="178"/>
      <c r="C368" s="178"/>
      <c r="D368" s="178"/>
      <c r="E368" s="178"/>
      <c r="F368" s="179"/>
      <c r="G368" s="179" t="n">
        <v>-690</v>
      </c>
      <c r="H368" s="179" t="n">
        <v>179.9945647811</v>
      </c>
      <c r="I368" s="179" t="n">
        <v>270.398413343432</v>
      </c>
      <c r="J368" s="179" t="n">
        <v>475.947860865319</v>
      </c>
      <c r="K368" s="179" t="n">
        <v>0</v>
      </c>
      <c r="L368" s="179" t="n">
        <v>0</v>
      </c>
      <c r="M368" s="179" t="n">
        <v>0</v>
      </c>
      <c r="N368" s="0"/>
      <c r="O368" s="179" t="n">
        <v>70.5381578706998</v>
      </c>
      <c r="P368" s="173" t="n">
        <f aca="false">SUMPRODUCT(F368:M368,$F$1010:$M$1010)</f>
        <v>123.625845096179</v>
      </c>
      <c r="Q368" s="174" t="n">
        <f aca="false">SUMPRODUCT(F368:M368,$F$1012:$M$1012)</f>
        <v>93.078827650295</v>
      </c>
      <c r="R368" s="180" t="n">
        <v>0.166268143257838</v>
      </c>
      <c r="S368" s="176" t="n">
        <f aca="false">1-EXP(-(1/0.25)*(P368/ABS($P$1010)))</f>
        <v>0.923918226193064</v>
      </c>
      <c r="T368" s="177" t="n">
        <f aca="false">SUMPRODUCT(B368:G368,$B$1010:$G$1010)</f>
        <v>-690</v>
      </c>
    </row>
    <row r="369" customFormat="false" ht="12.75" hidden="false" customHeight="false" outlineLevel="0" collapsed="false">
      <c r="A369" s="170"/>
      <c r="B369" s="178"/>
      <c r="C369" s="178"/>
      <c r="D369" s="178"/>
      <c r="E369" s="178"/>
      <c r="F369" s="179"/>
      <c r="G369" s="179" t="n">
        <v>-690</v>
      </c>
      <c r="H369" s="179" t="n">
        <v>141.325788150349</v>
      </c>
      <c r="I369" s="179" t="n">
        <v>270.444919284187</v>
      </c>
      <c r="J369" s="179" t="n">
        <v>517.580036743551</v>
      </c>
      <c r="K369" s="179" t="n">
        <v>0</v>
      </c>
      <c r="L369" s="179" t="n">
        <v>0</v>
      </c>
      <c r="M369" s="179" t="n">
        <v>0</v>
      </c>
      <c r="N369" s="0"/>
      <c r="O369" s="179" t="n">
        <v>67.7177481829918</v>
      </c>
      <c r="P369" s="173" t="n">
        <f aca="false">SUMPRODUCT(F369:M369,$F$1010:$M$1010)</f>
        <v>122.360410049725</v>
      </c>
      <c r="Q369" s="174" t="n">
        <f aca="false">SUMPRODUCT(F369:M369,$F$1012:$M$1012)</f>
        <v>90.6901633330205</v>
      </c>
      <c r="R369" s="180" t="n">
        <v>0.166294018864345</v>
      </c>
      <c r="S369" s="176" t="n">
        <f aca="false">1-EXP(-(1/0.25)*(P369/ABS($P$1010)))</f>
        <v>0.921885465514039</v>
      </c>
      <c r="T369" s="177" t="n">
        <f aca="false">SUMPRODUCT(B369:G369,$B$1010:$G$1010)</f>
        <v>-690</v>
      </c>
    </row>
    <row r="370" customFormat="false" ht="12.75" hidden="false" customHeight="false" outlineLevel="0" collapsed="false">
      <c r="A370" s="170"/>
      <c r="B370" s="178"/>
      <c r="C370" s="178"/>
      <c r="D370" s="178"/>
      <c r="E370" s="178"/>
      <c r="F370" s="179"/>
      <c r="G370" s="179" t="n">
        <v>-690</v>
      </c>
      <c r="H370" s="179" t="n">
        <v>223.417224592078</v>
      </c>
      <c r="I370" s="179" t="n">
        <v>322.303663315009</v>
      </c>
      <c r="J370" s="179" t="n">
        <v>541.588006652172</v>
      </c>
      <c r="K370" s="179" t="n">
        <v>0</v>
      </c>
      <c r="L370" s="179" t="n">
        <v>0</v>
      </c>
      <c r="M370" s="179" t="n">
        <v>0</v>
      </c>
      <c r="N370" s="0"/>
      <c r="O370" s="179" t="n">
        <v>195.07078276279</v>
      </c>
      <c r="P370" s="173" t="n">
        <f aca="false">SUMPRODUCT(F370:M370,$F$1010:$M$1010)</f>
        <v>266.437865770942</v>
      </c>
      <c r="Q370" s="174" t="n">
        <f aca="false">SUMPRODUCT(F370:M370,$F$1012:$M$1012)</f>
        <v>230.955836347526</v>
      </c>
      <c r="R370" s="180" t="n">
        <v>0.166325528835355</v>
      </c>
      <c r="S370" s="176" t="n">
        <f aca="false">1-EXP(-(1/0.25)*(P370/ABS($P$1010)))</f>
        <v>0.9961190232584</v>
      </c>
      <c r="T370" s="177" t="n">
        <f aca="false">SUMPRODUCT(B370:G370,$B$1010:$G$1010)</f>
        <v>-690</v>
      </c>
    </row>
    <row r="371" customFormat="false" ht="12.75" hidden="false" customHeight="false" outlineLevel="0" collapsed="false">
      <c r="A371" s="170"/>
      <c r="B371" s="178"/>
      <c r="C371" s="178"/>
      <c r="D371" s="178"/>
      <c r="E371" s="178"/>
      <c r="F371" s="179"/>
      <c r="G371" s="179" t="n">
        <v>-690</v>
      </c>
      <c r="H371" s="179" t="n">
        <v>150.463588581518</v>
      </c>
      <c r="I371" s="179" t="n">
        <v>369.775738555445</v>
      </c>
      <c r="J371" s="179" t="n">
        <v>541.410385663092</v>
      </c>
      <c r="K371" s="179" t="n">
        <v>0</v>
      </c>
      <c r="L371" s="179" t="n">
        <v>0</v>
      </c>
      <c r="M371" s="179" t="n">
        <v>0</v>
      </c>
      <c r="N371" s="0"/>
      <c r="O371" s="179" t="n">
        <v>170.150007301031</v>
      </c>
      <c r="P371" s="173" t="n">
        <f aca="false">SUMPRODUCT(F371:M371,$F$1010:$M$1010)</f>
        <v>239.802364543721</v>
      </c>
      <c r="Q371" s="174" t="n">
        <f aca="false">SUMPRODUCT(F371:M371,$F$1012:$M$1012)</f>
        <v>204.074016360281</v>
      </c>
      <c r="R371" s="180" t="n">
        <v>0.166396758407255</v>
      </c>
      <c r="S371" s="176" t="n">
        <f aca="false">1-EXP(-(1/0.25)*(P371/ABS($P$1010)))</f>
        <v>0.993239606741996</v>
      </c>
      <c r="T371" s="177" t="n">
        <f aca="false">SUMPRODUCT(B371:G371,$B$1010:$G$1010)</f>
        <v>-690</v>
      </c>
    </row>
    <row r="372" customFormat="false" ht="12.75" hidden="false" customHeight="false" outlineLevel="0" collapsed="false">
      <c r="A372" s="170"/>
      <c r="B372" s="178"/>
      <c r="C372" s="178"/>
      <c r="D372" s="178"/>
      <c r="E372" s="178"/>
      <c r="F372" s="179"/>
      <c r="G372" s="179" t="n">
        <v>-690</v>
      </c>
      <c r="H372" s="179" t="n">
        <v>120.246755361797</v>
      </c>
      <c r="I372" s="179" t="n">
        <v>311.726951162185</v>
      </c>
      <c r="J372" s="179" t="n">
        <v>522.984735789756</v>
      </c>
      <c r="K372" s="179" t="n">
        <v>0</v>
      </c>
      <c r="L372" s="179" t="n">
        <v>0</v>
      </c>
      <c r="M372" s="179" t="n">
        <v>0</v>
      </c>
      <c r="N372" s="0"/>
      <c r="O372" s="179" t="n">
        <v>85.9613974812575</v>
      </c>
      <c r="P372" s="173" t="n">
        <f aca="false">SUMPRODUCT(F372:M372,$F$1010:$M$1010)</f>
        <v>143.884149424507</v>
      </c>
      <c r="Q372" s="174" t="n">
        <f aca="false">SUMPRODUCT(F372:M372,$F$1012:$M$1012)</f>
        <v>111.104380153548</v>
      </c>
      <c r="R372" s="180" t="n">
        <v>0.166434651395865</v>
      </c>
      <c r="S372" s="176" t="n">
        <f aca="false">1-EXP(-(1/0.25)*(P372/ABS($P$1010)))</f>
        <v>0.950116322222322</v>
      </c>
      <c r="T372" s="177" t="n">
        <f aca="false">SUMPRODUCT(B372:G372,$B$1010:$G$1010)</f>
        <v>-690</v>
      </c>
    </row>
    <row r="373" customFormat="false" ht="12.75" hidden="false" customHeight="false" outlineLevel="0" collapsed="false">
      <c r="A373" s="170"/>
      <c r="B373" s="178"/>
      <c r="C373" s="178"/>
      <c r="D373" s="178"/>
      <c r="E373" s="178"/>
      <c r="F373" s="179"/>
      <c r="G373" s="179" t="n">
        <v>-690</v>
      </c>
      <c r="H373" s="179" t="n">
        <v>137.337844500867</v>
      </c>
      <c r="I373" s="179" t="n">
        <v>371.785920685225</v>
      </c>
      <c r="J373" s="179" t="n">
        <v>495.152988813175</v>
      </c>
      <c r="K373" s="179" t="n">
        <v>0</v>
      </c>
      <c r="L373" s="179" t="n">
        <v>0</v>
      </c>
      <c r="M373" s="179" t="n">
        <v>0</v>
      </c>
      <c r="N373" s="0"/>
      <c r="O373" s="179" t="n">
        <v>127.334865158481</v>
      </c>
      <c r="P373" s="173" t="n">
        <f aca="false">SUMPRODUCT(F373:M373,$F$1010:$M$1010)</f>
        <v>190.103431248666</v>
      </c>
      <c r="Q373" s="174" t="n">
        <f aca="false">SUMPRODUCT(F373:M373,$F$1012:$M$1012)</f>
        <v>156.442255334761</v>
      </c>
      <c r="R373" s="180" t="n">
        <v>0.166542062783849</v>
      </c>
      <c r="S373" s="176" t="n">
        <f aca="false">1-EXP(-(1/0.25)*(P373/ABS($P$1010)))</f>
        <v>0.98095814274493</v>
      </c>
      <c r="T373" s="177" t="n">
        <f aca="false">SUMPRODUCT(B373:G373,$B$1010:$G$1010)</f>
        <v>-690</v>
      </c>
    </row>
    <row r="374" customFormat="false" ht="12.75" hidden="false" customHeight="false" outlineLevel="0" collapsed="false">
      <c r="A374" s="170"/>
      <c r="B374" s="178"/>
      <c r="C374" s="178"/>
      <c r="D374" s="178"/>
      <c r="E374" s="178"/>
      <c r="F374" s="179"/>
      <c r="G374" s="179" t="n">
        <v>-690</v>
      </c>
      <c r="H374" s="179" t="n">
        <v>179.677077630368</v>
      </c>
      <c r="I374" s="179" t="n">
        <v>310.800513883527</v>
      </c>
      <c r="J374" s="179" t="n">
        <v>570.025304599667</v>
      </c>
      <c r="K374" s="179" t="n">
        <v>0</v>
      </c>
      <c r="L374" s="179" t="n">
        <v>0</v>
      </c>
      <c r="M374" s="179" t="n">
        <v>0</v>
      </c>
      <c r="N374" s="0"/>
      <c r="O374" s="179" t="n">
        <v>169.446973112977</v>
      </c>
      <c r="P374" s="173" t="n">
        <f aca="false">SUMPRODUCT(F374:M374,$F$1010:$M$1010)</f>
        <v>238.920888118624</v>
      </c>
      <c r="Q374" s="174" t="n">
        <f aca="false">SUMPRODUCT(F374:M374,$F$1012:$M$1012)</f>
        <v>203.28314494859</v>
      </c>
      <c r="R374" s="180" t="n">
        <v>0.16663480294148</v>
      </c>
      <c r="S374" s="176" t="n">
        <f aca="false">1-EXP(-(1/0.25)*(P374/ABS($P$1010)))</f>
        <v>0.993114291273182</v>
      </c>
      <c r="T374" s="177" t="n">
        <f aca="false">SUMPRODUCT(B374:G374,$B$1010:$G$1010)</f>
        <v>-690</v>
      </c>
    </row>
    <row r="375" customFormat="false" ht="12.75" hidden="false" customHeight="false" outlineLevel="0" collapsed="false">
      <c r="A375" s="170"/>
      <c r="B375" s="178"/>
      <c r="C375" s="178"/>
      <c r="D375" s="178"/>
      <c r="E375" s="178"/>
      <c r="F375" s="179"/>
      <c r="G375" s="179" t="n">
        <v>-690</v>
      </c>
      <c r="H375" s="179" t="n">
        <v>166.707558171065</v>
      </c>
      <c r="I375" s="179" t="n">
        <v>324.703037656279</v>
      </c>
      <c r="J375" s="179" t="n">
        <v>500.450763670233</v>
      </c>
      <c r="K375" s="179" t="n">
        <v>0</v>
      </c>
      <c r="L375" s="179" t="n">
        <v>0</v>
      </c>
      <c r="M375" s="179" t="n">
        <v>0</v>
      </c>
      <c r="N375" s="0"/>
      <c r="O375" s="179" t="n">
        <v>119.286040489638</v>
      </c>
      <c r="P375" s="173" t="n">
        <f aca="false">SUMPRODUCT(F375:M375,$F$1010:$M$1010)</f>
        <v>180.274478702342</v>
      </c>
      <c r="Q375" s="174" t="n">
        <f aca="false">SUMPRODUCT(F375:M375,$F$1012:$M$1012)</f>
        <v>147.319276362525</v>
      </c>
      <c r="R375" s="180" t="n">
        <v>0.166664591112431</v>
      </c>
      <c r="S375" s="176" t="n">
        <f aca="false">1-EXP(-(1/0.25)*(P375/ABS($P$1010)))</f>
        <v>0.976630263788574</v>
      </c>
      <c r="T375" s="177" t="n">
        <f aca="false">SUMPRODUCT(B375:G375,$B$1010:$G$1010)</f>
        <v>-690</v>
      </c>
    </row>
    <row r="376" customFormat="false" ht="12.75" hidden="false" customHeight="false" outlineLevel="0" collapsed="false">
      <c r="A376" s="170"/>
      <c r="B376" s="178"/>
      <c r="C376" s="178"/>
      <c r="D376" s="178"/>
      <c r="E376" s="178"/>
      <c r="F376" s="179"/>
      <c r="G376" s="179" t="n">
        <v>-690</v>
      </c>
      <c r="H376" s="179" t="n">
        <v>205.990478880305</v>
      </c>
      <c r="I376" s="179" t="n">
        <v>327.95179327374</v>
      </c>
      <c r="J376" s="179" t="n">
        <v>553.416269549717</v>
      </c>
      <c r="K376" s="179" t="n">
        <v>0</v>
      </c>
      <c r="L376" s="179" t="n">
        <v>0</v>
      </c>
      <c r="M376" s="179" t="n">
        <v>0</v>
      </c>
      <c r="N376" s="0"/>
      <c r="O376" s="179" t="n">
        <v>193.208130815201</v>
      </c>
      <c r="P376" s="173" t="n">
        <f aca="false">SUMPRODUCT(F376:M376,$F$1010:$M$1010)</f>
        <v>265.029255489999</v>
      </c>
      <c r="Q376" s="174" t="n">
        <f aca="false">SUMPRODUCT(F376:M376,$F$1012:$M$1012)</f>
        <v>229.163177008131</v>
      </c>
      <c r="R376" s="180" t="n">
        <v>0.166689499930174</v>
      </c>
      <c r="S376" s="176" t="n">
        <f aca="false">1-EXP(-(1/0.25)*(P376/ABS($P$1010)))</f>
        <v>0.996003425748581</v>
      </c>
      <c r="T376" s="177" t="n">
        <f aca="false">SUMPRODUCT(B376:G376,$B$1010:$G$1010)</f>
        <v>-690</v>
      </c>
    </row>
    <row r="377" customFormat="false" ht="12.75" hidden="false" customHeight="false" outlineLevel="0" collapsed="false">
      <c r="A377" s="170"/>
      <c r="B377" s="178"/>
      <c r="C377" s="178"/>
      <c r="D377" s="178"/>
      <c r="E377" s="178"/>
      <c r="F377" s="179"/>
      <c r="G377" s="179" t="n">
        <v>-690</v>
      </c>
      <c r="H377" s="179" t="n">
        <v>161.477120755492</v>
      </c>
      <c r="I377" s="179" t="n">
        <v>299.862684037176</v>
      </c>
      <c r="J377" s="179" t="n">
        <v>547.424715415562</v>
      </c>
      <c r="K377" s="179" t="n">
        <v>0</v>
      </c>
      <c r="L377" s="179" t="n">
        <v>0</v>
      </c>
      <c r="M377" s="179" t="n">
        <v>0</v>
      </c>
      <c r="N377" s="0"/>
      <c r="O377" s="179" t="n">
        <v>129.227679624963</v>
      </c>
      <c r="P377" s="173" t="n">
        <f aca="false">SUMPRODUCT(F377:M377,$F$1010:$M$1010)</f>
        <v>192.871940178039</v>
      </c>
      <c r="Q377" s="174" t="n">
        <f aca="false">SUMPRODUCT(F377:M377,$F$1012:$M$1012)</f>
        <v>158.780136752762</v>
      </c>
      <c r="R377" s="180" t="n">
        <v>0.166773842519266</v>
      </c>
      <c r="S377" s="176" t="n">
        <f aca="false">1-EXP(-(1/0.25)*(P377/ABS($P$1010)))</f>
        <v>0.982025516642526</v>
      </c>
      <c r="T377" s="177" t="n">
        <f aca="false">SUMPRODUCT(B377:G377,$B$1010:$G$1010)</f>
        <v>-690</v>
      </c>
    </row>
    <row r="378" customFormat="false" ht="12.75" hidden="false" customHeight="false" outlineLevel="0" collapsed="false">
      <c r="A378" s="170"/>
      <c r="B378" s="178"/>
      <c r="C378" s="178"/>
      <c r="D378" s="178"/>
      <c r="E378" s="178"/>
      <c r="F378" s="179"/>
      <c r="G378" s="179" t="n">
        <v>-690</v>
      </c>
      <c r="H378" s="179" t="n">
        <v>210.977656575155</v>
      </c>
      <c r="I378" s="179" t="n">
        <v>294.763247519294</v>
      </c>
      <c r="J378" s="179" t="n">
        <v>513.379845438984</v>
      </c>
      <c r="K378" s="179" t="n">
        <v>0</v>
      </c>
      <c r="L378" s="179" t="n">
        <v>0</v>
      </c>
      <c r="M378" s="179" t="n">
        <v>0</v>
      </c>
      <c r="N378" s="0"/>
      <c r="O378" s="179" t="n">
        <v>142.741852722696</v>
      </c>
      <c r="P378" s="173" t="n">
        <f aca="false">SUMPRODUCT(F378:M378,$F$1010:$M$1010)</f>
        <v>206.265022230933</v>
      </c>
      <c r="Q378" s="174" t="n">
        <f aca="false">SUMPRODUCT(F378:M378,$F$1012:$M$1012)</f>
        <v>172.960343566861</v>
      </c>
      <c r="R378" s="180" t="n">
        <v>0.166785171386231</v>
      </c>
      <c r="S378" s="176" t="n">
        <f aca="false">1-EXP(-(1/0.25)*(P378/ABS($P$1010)))</f>
        <v>0.986402493835434</v>
      </c>
      <c r="T378" s="177" t="n">
        <f aca="false">SUMPRODUCT(B378:G378,$B$1010:$G$1010)</f>
        <v>-690</v>
      </c>
    </row>
    <row r="379" customFormat="false" ht="12.75" hidden="false" customHeight="false" outlineLevel="0" collapsed="false">
      <c r="A379" s="170"/>
      <c r="B379" s="178"/>
      <c r="C379" s="178"/>
      <c r="D379" s="178"/>
      <c r="E379" s="178"/>
      <c r="F379" s="179"/>
      <c r="G379" s="179" t="n">
        <v>-690</v>
      </c>
      <c r="H379" s="179" t="n">
        <v>202.544467773691</v>
      </c>
      <c r="I379" s="179" t="n">
        <v>300.517453466925</v>
      </c>
      <c r="J379" s="179" t="n">
        <v>589.794427640972</v>
      </c>
      <c r="K379" s="179" t="n">
        <v>0</v>
      </c>
      <c r="L379" s="179" t="n">
        <v>0</v>
      </c>
      <c r="M379" s="179" t="n">
        <v>0</v>
      </c>
      <c r="N379" s="0"/>
      <c r="O379" s="179" t="n">
        <v>195.019991907011</v>
      </c>
      <c r="P379" s="173" t="n">
        <f aca="false">SUMPRODUCT(F379:M379,$F$1010:$M$1010)</f>
        <v>268.038331727164</v>
      </c>
      <c r="Q379" s="174" t="n">
        <f aca="false">SUMPRODUCT(F379:M379,$F$1012:$M$1012)</f>
        <v>231.523962527365</v>
      </c>
      <c r="R379" s="180" t="n">
        <v>0.166909049878279</v>
      </c>
      <c r="S379" s="176" t="n">
        <f aca="false">1-EXP(-(1/0.25)*(P379/ABS($P$1010)))</f>
        <v>0.996246313081071</v>
      </c>
      <c r="T379" s="177" t="n">
        <f aca="false">SUMPRODUCT(B379:G379,$B$1010:$G$1010)</f>
        <v>-690</v>
      </c>
    </row>
    <row r="380" customFormat="false" ht="12.75" hidden="false" customHeight="false" outlineLevel="0" collapsed="false">
      <c r="A380" s="170"/>
      <c r="B380" s="178"/>
      <c r="C380" s="178"/>
      <c r="D380" s="178"/>
      <c r="E380" s="178"/>
      <c r="F380" s="179"/>
      <c r="G380" s="179" t="n">
        <v>-690</v>
      </c>
      <c r="H380" s="179" t="n">
        <v>107.640099368186</v>
      </c>
      <c r="I380" s="179" t="n">
        <v>359.326944476456</v>
      </c>
      <c r="J380" s="179" t="n">
        <v>503.844201660562</v>
      </c>
      <c r="K380" s="179" t="n">
        <v>0</v>
      </c>
      <c r="L380" s="179" t="n">
        <v>0</v>
      </c>
      <c r="M380" s="179" t="n">
        <v>0</v>
      </c>
      <c r="N380" s="0"/>
      <c r="O380" s="179" t="n">
        <v>98.6753714302868</v>
      </c>
      <c r="P380" s="173" t="n">
        <f aca="false">SUMPRODUCT(F380:M380,$F$1010:$M$1010)</f>
        <v>158.295929913187</v>
      </c>
      <c r="Q380" s="174" t="n">
        <f aca="false">SUMPRODUCT(F380:M380,$F$1012:$M$1012)</f>
        <v>125.106710855777</v>
      </c>
      <c r="R380" s="180" t="n">
        <v>0.166959677846025</v>
      </c>
      <c r="S380" s="176" t="n">
        <f aca="false">1-EXP(-(1/0.25)*(P380/ABS($P$1010)))</f>
        <v>0.96305608882031</v>
      </c>
      <c r="T380" s="177" t="n">
        <f aca="false">SUMPRODUCT(B380:G380,$B$1010:$G$1010)</f>
        <v>-690</v>
      </c>
    </row>
    <row r="381" customFormat="false" ht="12.75" hidden="false" customHeight="false" outlineLevel="0" collapsed="false">
      <c r="A381" s="170"/>
      <c r="B381" s="178"/>
      <c r="C381" s="178"/>
      <c r="D381" s="178"/>
      <c r="E381" s="178"/>
      <c r="F381" s="179"/>
      <c r="G381" s="179" t="n">
        <v>-690</v>
      </c>
      <c r="H381" s="179" t="n">
        <v>157.77653499843</v>
      </c>
      <c r="I381" s="179" t="n">
        <v>370.304033155685</v>
      </c>
      <c r="J381" s="179" t="n">
        <v>601.056635671671</v>
      </c>
      <c r="K381" s="179" t="n">
        <v>0</v>
      </c>
      <c r="L381" s="179" t="n">
        <v>0</v>
      </c>
      <c r="M381" s="179" t="n">
        <v>0</v>
      </c>
      <c r="N381" s="0"/>
      <c r="O381" s="179" t="n">
        <v>219.643953215165</v>
      </c>
      <c r="P381" s="173" t="n">
        <f aca="false">SUMPRODUCT(F381:M381,$F$1010:$M$1010)</f>
        <v>297.598735732065</v>
      </c>
      <c r="Q381" s="174" t="n">
        <f aca="false">SUMPRODUCT(F381:M381,$F$1012:$M$1012)</f>
        <v>259.263772081569</v>
      </c>
      <c r="R381" s="180" t="n">
        <v>0.166989725600555</v>
      </c>
      <c r="S381" s="176" t="n">
        <f aca="false">1-EXP(-(1/0.25)*(P381/ABS($P$1010)))</f>
        <v>0.997972508728056</v>
      </c>
      <c r="T381" s="177" t="n">
        <f aca="false">SUMPRODUCT(B381:G381,$B$1010:$G$1010)</f>
        <v>-690</v>
      </c>
    </row>
    <row r="382" customFormat="false" ht="12.75" hidden="false" customHeight="false" outlineLevel="0" collapsed="false">
      <c r="A382" s="170"/>
      <c r="B382" s="178"/>
      <c r="C382" s="178"/>
      <c r="D382" s="178"/>
      <c r="E382" s="178"/>
      <c r="F382" s="179"/>
      <c r="G382" s="179" t="n">
        <v>-690</v>
      </c>
      <c r="H382" s="179" t="n">
        <v>173.237261225161</v>
      </c>
      <c r="I382" s="179" t="n">
        <v>378.8247455579</v>
      </c>
      <c r="J382" s="179" t="n">
        <v>548.902597264866</v>
      </c>
      <c r="K382" s="179" t="n">
        <v>0</v>
      </c>
      <c r="L382" s="179" t="n">
        <v>0</v>
      </c>
      <c r="M382" s="179" t="n">
        <v>0</v>
      </c>
      <c r="N382" s="0"/>
      <c r="O382" s="179" t="n">
        <v>201.910904524614</v>
      </c>
      <c r="P382" s="173" t="n">
        <f aca="false">SUMPRODUCT(F382:M382,$F$1010:$M$1010)</f>
        <v>275.710609434604</v>
      </c>
      <c r="Q382" s="174" t="n">
        <f aca="false">SUMPRODUCT(F382:M382,$F$1012:$M$1012)</f>
        <v>239.047458632857</v>
      </c>
      <c r="R382" s="180" t="n">
        <v>0.167161173619081</v>
      </c>
      <c r="S382" s="176" t="n">
        <f aca="false">1-EXP(-(1/0.25)*(P382/ABS($P$1010)))</f>
        <v>0.996800885383508</v>
      </c>
      <c r="T382" s="177" t="n">
        <f aca="false">SUMPRODUCT(B382:G382,$B$1010:$G$1010)</f>
        <v>-690</v>
      </c>
    </row>
    <row r="383" customFormat="false" ht="12.75" hidden="false" customHeight="false" outlineLevel="0" collapsed="false">
      <c r="A383" s="170"/>
      <c r="B383" s="178"/>
      <c r="C383" s="178"/>
      <c r="D383" s="178"/>
      <c r="E383" s="178"/>
      <c r="F383" s="179"/>
      <c r="G383" s="179" t="n">
        <v>-690</v>
      </c>
      <c r="H383" s="179" t="n">
        <v>173.488741567548</v>
      </c>
      <c r="I383" s="179" t="n">
        <v>276.0113935633</v>
      </c>
      <c r="J383" s="179" t="n">
        <v>453.400104407074</v>
      </c>
      <c r="K383" s="179" t="n">
        <v>0</v>
      </c>
      <c r="L383" s="179" t="n">
        <v>0</v>
      </c>
      <c r="M383" s="179" t="n">
        <v>0</v>
      </c>
      <c r="N383" s="0"/>
      <c r="O383" s="179" t="n">
        <v>53.194206240925</v>
      </c>
      <c r="P383" s="173" t="n">
        <f aca="false">SUMPRODUCT(F383:M383,$F$1010:$M$1010)</f>
        <v>103.434740294144</v>
      </c>
      <c r="Q383" s="174" t="n">
        <f aca="false">SUMPRODUCT(F383:M383,$F$1012:$M$1012)</f>
        <v>73.7605881110481</v>
      </c>
      <c r="R383" s="180" t="n">
        <v>0.167358352162532</v>
      </c>
      <c r="S383" s="176" t="n">
        <f aca="false">1-EXP(-(1/0.25)*(P383/ABS($P$1010)))</f>
        <v>0.88412368139077</v>
      </c>
      <c r="T383" s="177" t="n">
        <f aca="false">SUMPRODUCT(B383:G383,$B$1010:$G$1010)</f>
        <v>-690</v>
      </c>
    </row>
    <row r="384" customFormat="false" ht="12.75" hidden="false" customHeight="false" outlineLevel="0" collapsed="false">
      <c r="A384" s="170"/>
      <c r="B384" s="178"/>
      <c r="C384" s="178"/>
      <c r="D384" s="178"/>
      <c r="E384" s="178"/>
      <c r="F384" s="179"/>
      <c r="G384" s="179" t="n">
        <v>-690</v>
      </c>
      <c r="H384" s="179" t="n">
        <v>202.492815759392</v>
      </c>
      <c r="I384" s="179" t="n">
        <v>331.861623706866</v>
      </c>
      <c r="J384" s="179" t="n">
        <v>514.428734311254</v>
      </c>
      <c r="K384" s="179" t="n">
        <v>0</v>
      </c>
      <c r="L384" s="179" t="n">
        <v>0</v>
      </c>
      <c r="M384" s="179" t="n">
        <v>0</v>
      </c>
      <c r="N384" s="0"/>
      <c r="O384" s="179" t="n">
        <v>165.266153868793</v>
      </c>
      <c r="P384" s="173" t="n">
        <f aca="false">SUMPRODUCT(F384:M384,$F$1010:$M$1010)</f>
        <v>232.259922485715</v>
      </c>
      <c r="Q384" s="174" t="n">
        <f aca="false">SUMPRODUCT(F384:M384,$F$1012:$M$1012)</f>
        <v>197.952212582267</v>
      </c>
      <c r="R384" s="180" t="n">
        <v>0.167367983028535</v>
      </c>
      <c r="S384" s="176" t="n">
        <f aca="false">1-EXP(-(1/0.25)*(P384/ABS($P$1010)))</f>
        <v>0.99208911095258</v>
      </c>
      <c r="T384" s="177" t="n">
        <f aca="false">SUMPRODUCT(B384:G384,$B$1010:$G$1010)</f>
        <v>-690</v>
      </c>
    </row>
    <row r="385" customFormat="false" ht="12.75" hidden="false" customHeight="false" outlineLevel="0" collapsed="false">
      <c r="A385" s="170"/>
      <c r="B385" s="178"/>
      <c r="C385" s="178"/>
      <c r="D385" s="178"/>
      <c r="E385" s="178"/>
      <c r="F385" s="179"/>
      <c r="G385" s="179" t="n">
        <v>-690</v>
      </c>
      <c r="H385" s="179" t="n">
        <v>139.809735751523</v>
      </c>
      <c r="I385" s="179" t="n">
        <v>290.974316128894</v>
      </c>
      <c r="J385" s="179" t="n">
        <v>547.853844766745</v>
      </c>
      <c r="K385" s="179" t="n">
        <v>0</v>
      </c>
      <c r="L385" s="179" t="n">
        <v>0</v>
      </c>
      <c r="M385" s="179" t="n">
        <v>0</v>
      </c>
      <c r="N385" s="0"/>
      <c r="O385" s="179" t="n">
        <v>104.225025169526</v>
      </c>
      <c r="P385" s="173" t="n">
        <f aca="false">SUMPRODUCT(F385:M385,$F$1010:$M$1010)</f>
        <v>164.847646718203</v>
      </c>
      <c r="Q385" s="174" t="n">
        <f aca="false">SUMPRODUCT(F385:M385,$F$1012:$M$1012)</f>
        <v>131.339689635525</v>
      </c>
      <c r="R385" s="180" t="n">
        <v>0.167371983291125</v>
      </c>
      <c r="S385" s="176" t="n">
        <f aca="false">1-EXP(-(1/0.25)*(P385/ABS($P$1010)))</f>
        <v>0.967770405310938</v>
      </c>
      <c r="T385" s="177" t="n">
        <f aca="false">SUMPRODUCT(B385:G385,$B$1010:$G$1010)</f>
        <v>-690</v>
      </c>
    </row>
    <row r="386" customFormat="false" ht="12.75" hidden="false" customHeight="false" outlineLevel="0" collapsed="false">
      <c r="A386" s="170"/>
      <c r="B386" s="178"/>
      <c r="C386" s="178"/>
      <c r="D386" s="178"/>
      <c r="E386" s="178"/>
      <c r="F386" s="179"/>
      <c r="G386" s="179" t="n">
        <v>-690</v>
      </c>
      <c r="H386" s="179" t="n">
        <v>209.530759454563</v>
      </c>
      <c r="I386" s="179" t="n">
        <v>317.567851873779</v>
      </c>
      <c r="J386" s="179" t="n">
        <v>483.272034811671</v>
      </c>
      <c r="K386" s="179" t="n">
        <v>0</v>
      </c>
      <c r="L386" s="179" t="n">
        <v>0</v>
      </c>
      <c r="M386" s="179" t="n">
        <v>0</v>
      </c>
      <c r="N386" s="0"/>
      <c r="O386" s="179" t="n">
        <v>137.674561537909</v>
      </c>
      <c r="P386" s="173" t="n">
        <f aca="false">SUMPRODUCT(F386:M386,$F$1010:$M$1010)</f>
        <v>199.805092620021</v>
      </c>
      <c r="Q386" s="174" t="n">
        <f aca="false">SUMPRODUCT(F386:M386,$F$1012:$M$1012)</f>
        <v>167.101482186139</v>
      </c>
      <c r="R386" s="180" t="n">
        <v>0.167412434028006</v>
      </c>
      <c r="S386" s="176" t="n">
        <f aca="false">1-EXP(-(1/0.25)*(P386/ABS($P$1010)))</f>
        <v>0.984443328255301</v>
      </c>
      <c r="T386" s="177" t="n">
        <f aca="false">SUMPRODUCT(B386:G386,$B$1010:$G$1010)</f>
        <v>-690</v>
      </c>
    </row>
    <row r="387" customFormat="false" ht="12.75" hidden="false" customHeight="false" outlineLevel="0" collapsed="false">
      <c r="A387" s="170"/>
      <c r="B387" s="178"/>
      <c r="C387" s="178"/>
      <c r="D387" s="178"/>
      <c r="E387" s="178"/>
      <c r="F387" s="179"/>
      <c r="G387" s="179" t="n">
        <v>-690</v>
      </c>
      <c r="H387" s="179" t="n">
        <v>234.079565094184</v>
      </c>
      <c r="I387" s="179" t="n">
        <v>302.094761370341</v>
      </c>
      <c r="J387" s="179" t="n">
        <v>454.607923581874</v>
      </c>
      <c r="K387" s="179" t="n">
        <v>0</v>
      </c>
      <c r="L387" s="179" t="n">
        <v>0</v>
      </c>
      <c r="M387" s="179" t="n">
        <v>0</v>
      </c>
      <c r="N387" s="0"/>
      <c r="O387" s="179" t="n">
        <v>125.801504701482</v>
      </c>
      <c r="P387" s="173" t="n">
        <f aca="false">SUMPRODUCT(F387:M387,$F$1010:$M$1010)</f>
        <v>184.933639921776</v>
      </c>
      <c r="Q387" s="174" t="n">
        <f aca="false">SUMPRODUCT(F387:M387,$F$1012:$M$1012)</f>
        <v>153.490687148451</v>
      </c>
      <c r="R387" s="180" t="n">
        <v>0.167619763407163</v>
      </c>
      <c r="S387" s="176" t="n">
        <f aca="false">1-EXP(-(1/0.25)*(P387/ABS($P$1010)))</f>
        <v>0.978792378501706</v>
      </c>
      <c r="T387" s="177" t="n">
        <f aca="false">SUMPRODUCT(B387:G387,$B$1010:$G$1010)</f>
        <v>-690</v>
      </c>
    </row>
    <row r="388" customFormat="false" ht="12.75" hidden="false" customHeight="false" outlineLevel="0" collapsed="false">
      <c r="A388" s="170"/>
      <c r="B388" s="178"/>
      <c r="C388" s="178"/>
      <c r="D388" s="178"/>
      <c r="E388" s="178"/>
      <c r="F388" s="179"/>
      <c r="G388" s="179" t="n">
        <v>-690</v>
      </c>
      <c r="H388" s="179" t="n">
        <v>176.045658445915</v>
      </c>
      <c r="I388" s="179" t="n">
        <v>363.22993136348</v>
      </c>
      <c r="J388" s="179" t="n">
        <v>446.024796784368</v>
      </c>
      <c r="K388" s="179" t="n">
        <v>0</v>
      </c>
      <c r="L388" s="179" t="n">
        <v>0</v>
      </c>
      <c r="M388" s="179" t="n">
        <v>0</v>
      </c>
      <c r="N388" s="0"/>
      <c r="O388" s="179" t="n">
        <v>118.155579990291</v>
      </c>
      <c r="P388" s="173" t="n">
        <f aca="false">SUMPRODUCT(F388:M388,$F$1010:$M$1010)</f>
        <v>177.472645535101</v>
      </c>
      <c r="Q388" s="174" t="n">
        <f aca="false">SUMPRODUCT(F388:M388,$F$1012:$M$1012)</f>
        <v>145.495912243328</v>
      </c>
      <c r="R388" s="180" t="n">
        <v>0.167648956039402</v>
      </c>
      <c r="S388" s="176" t="n">
        <f aca="false">1-EXP(-(1/0.25)*(P388/ABS($P$1010)))</f>
        <v>0.975225308339034</v>
      </c>
      <c r="T388" s="177" t="n">
        <f aca="false">SUMPRODUCT(B388:G388,$B$1010:$G$1010)</f>
        <v>-690</v>
      </c>
    </row>
    <row r="389" customFormat="false" ht="12.75" hidden="false" customHeight="false" outlineLevel="0" collapsed="false">
      <c r="A389" s="170"/>
      <c r="B389" s="178"/>
      <c r="C389" s="178"/>
      <c r="D389" s="178"/>
      <c r="E389" s="178"/>
      <c r="F389" s="179"/>
      <c r="G389" s="179" t="n">
        <v>-690</v>
      </c>
      <c r="H389" s="179" t="n">
        <v>176.902159568749</v>
      </c>
      <c r="I389" s="179" t="n">
        <v>323.806849031356</v>
      </c>
      <c r="J389" s="179" t="n">
        <v>528.911818675494</v>
      </c>
      <c r="K389" s="179" t="n">
        <v>0</v>
      </c>
      <c r="L389" s="179" t="n">
        <v>0</v>
      </c>
      <c r="M389" s="179" t="n">
        <v>0</v>
      </c>
      <c r="N389" s="0"/>
      <c r="O389" s="179" t="n">
        <v>147.691488757402</v>
      </c>
      <c r="P389" s="173" t="n">
        <f aca="false">SUMPRODUCT(F389:M389,$F$1010:$M$1010)</f>
        <v>213.156960065654</v>
      </c>
      <c r="Q389" s="174" t="n">
        <f aca="false">SUMPRODUCT(F389:M389,$F$1012:$M$1012)</f>
        <v>178.8866101498</v>
      </c>
      <c r="R389" s="180" t="n">
        <v>0.167713287070638</v>
      </c>
      <c r="S389" s="176" t="n">
        <f aca="false">1-EXP(-(1/0.25)*(P389/ABS($P$1010)))</f>
        <v>0.988221431913776</v>
      </c>
      <c r="T389" s="177" t="n">
        <f aca="false">SUMPRODUCT(B389:G389,$B$1010:$G$1010)</f>
        <v>-690</v>
      </c>
    </row>
    <row r="390" customFormat="false" ht="12.75" hidden="false" customHeight="false" outlineLevel="0" collapsed="false">
      <c r="A390" s="170"/>
      <c r="B390" s="178"/>
      <c r="C390" s="178"/>
      <c r="D390" s="178"/>
      <c r="E390" s="178"/>
      <c r="F390" s="179"/>
      <c r="G390" s="179" t="n">
        <v>-690</v>
      </c>
      <c r="H390" s="179" t="n">
        <v>220.859472187842</v>
      </c>
      <c r="I390" s="179" t="n">
        <v>355.871438065671</v>
      </c>
      <c r="J390" s="179" t="n">
        <v>542.92629835506</v>
      </c>
      <c r="K390" s="179" t="n">
        <v>0</v>
      </c>
      <c r="L390" s="179" t="n">
        <v>0</v>
      </c>
      <c r="M390" s="179" t="n">
        <v>0</v>
      </c>
      <c r="N390" s="0"/>
      <c r="O390" s="179" t="n">
        <v>220.072162375841</v>
      </c>
      <c r="P390" s="173" t="n">
        <f aca="false">SUMPRODUCT(F390:M390,$F$1010:$M$1010)</f>
        <v>295.120441710858</v>
      </c>
      <c r="Q390" s="174" t="n">
        <f aca="false">SUMPRODUCT(F390:M390,$F$1012:$M$1012)</f>
        <v>258.634368740404</v>
      </c>
      <c r="R390" s="180" t="n">
        <v>0.167801959381611</v>
      </c>
      <c r="S390" s="176" t="n">
        <f aca="false">1-EXP(-(1/0.25)*(P390/ABS($P$1010)))</f>
        <v>0.99786506007352</v>
      </c>
      <c r="T390" s="177" t="n">
        <f aca="false">SUMPRODUCT(B390:G390,$B$1010:$G$1010)</f>
        <v>-690</v>
      </c>
    </row>
    <row r="391" customFormat="false" ht="12.75" hidden="false" customHeight="false" outlineLevel="0" collapsed="false">
      <c r="A391" s="170"/>
      <c r="B391" s="178"/>
      <c r="C391" s="178"/>
      <c r="D391" s="178"/>
      <c r="E391" s="178"/>
      <c r="F391" s="179"/>
      <c r="G391" s="179" t="n">
        <v>-690</v>
      </c>
      <c r="H391" s="179" t="n">
        <v>145.968968650006</v>
      </c>
      <c r="I391" s="179" t="n">
        <v>281.996325133291</v>
      </c>
      <c r="J391" s="179" t="n">
        <v>500.21891994408</v>
      </c>
      <c r="K391" s="179" t="n">
        <v>0</v>
      </c>
      <c r="L391" s="179" t="n">
        <v>0</v>
      </c>
      <c r="M391" s="179" t="n">
        <v>0</v>
      </c>
      <c r="N391" s="0"/>
      <c r="O391" s="179" t="n">
        <v>68.1921337736009</v>
      </c>
      <c r="P391" s="173" t="n">
        <f aca="false">SUMPRODUCT(F391:M391,$F$1010:$M$1010)</f>
        <v>122.378876232407</v>
      </c>
      <c r="Q391" s="174" t="n">
        <f aca="false">SUMPRODUCT(F391:M391,$F$1012:$M$1012)</f>
        <v>91.0163760707773</v>
      </c>
      <c r="R391" s="180" t="n">
        <v>0.167918088783753</v>
      </c>
      <c r="S391" s="176" t="n">
        <f aca="false">1-EXP(-(1/0.25)*(P391/ABS($P$1010)))</f>
        <v>0.921915516103827</v>
      </c>
      <c r="T391" s="177" t="n">
        <f aca="false">SUMPRODUCT(B391:G391,$B$1010:$G$1010)</f>
        <v>-690</v>
      </c>
    </row>
    <row r="392" customFormat="false" ht="12.75" hidden="false" customHeight="false" outlineLevel="0" collapsed="false">
      <c r="A392" s="170"/>
      <c r="B392" s="178"/>
      <c r="C392" s="178"/>
      <c r="D392" s="178"/>
      <c r="E392" s="178"/>
      <c r="F392" s="179"/>
      <c r="G392" s="179" t="n">
        <v>-690</v>
      </c>
      <c r="H392" s="179" t="n">
        <v>194.33929517566</v>
      </c>
      <c r="I392" s="179" t="n">
        <v>319.457763432815</v>
      </c>
      <c r="J392" s="179" t="n">
        <v>610.580486756983</v>
      </c>
      <c r="K392" s="179" t="n">
        <v>0</v>
      </c>
      <c r="L392" s="179" t="n">
        <v>0</v>
      </c>
      <c r="M392" s="179" t="n">
        <v>0</v>
      </c>
      <c r="N392" s="0"/>
      <c r="O392" s="179" t="n">
        <v>217.794009922994</v>
      </c>
      <c r="P392" s="173" t="n">
        <f aca="false">SUMPRODUCT(F392:M392,$F$1010:$M$1010)</f>
        <v>294.772490537936</v>
      </c>
      <c r="Q392" s="174" t="n">
        <f aca="false">SUMPRODUCT(F392:M392,$F$1012:$M$1012)</f>
        <v>256.966045800965</v>
      </c>
      <c r="R392" s="180" t="n">
        <v>0.168184461345788</v>
      </c>
      <c r="S392" s="176" t="n">
        <f aca="false">1-EXP(-(1/0.25)*(P392/ABS($P$1010)))</f>
        <v>0.997849525231736</v>
      </c>
      <c r="T392" s="177" t="n">
        <f aca="false">SUMPRODUCT(B392:G392,$B$1010:$G$1010)</f>
        <v>-690</v>
      </c>
    </row>
    <row r="393" customFormat="false" ht="12.75" hidden="false" customHeight="false" outlineLevel="0" collapsed="false">
      <c r="A393" s="170"/>
      <c r="B393" s="178"/>
      <c r="C393" s="178"/>
      <c r="D393" s="178"/>
      <c r="E393" s="178"/>
      <c r="F393" s="179"/>
      <c r="G393" s="179" t="n">
        <v>-690</v>
      </c>
      <c r="H393" s="179" t="n">
        <v>160.865959624156</v>
      </c>
      <c r="I393" s="179" t="n">
        <v>251.539152225923</v>
      </c>
      <c r="J393" s="179" t="n">
        <v>554.215493486324</v>
      </c>
      <c r="K393" s="179" t="n">
        <v>0</v>
      </c>
      <c r="L393" s="179" t="n">
        <v>0</v>
      </c>
      <c r="M393" s="179" t="n">
        <v>0</v>
      </c>
      <c r="N393" s="0"/>
      <c r="O393" s="179" t="n">
        <v>95.8630390107192</v>
      </c>
      <c r="P393" s="173" t="n">
        <f aca="false">SUMPRODUCT(F393:M393,$F$1010:$M$1010)</f>
        <v>154.897718473927</v>
      </c>
      <c r="Q393" s="174" t="n">
        <f aca="false">SUMPRODUCT(F393:M393,$F$1012:$M$1012)</f>
        <v>121.956744839921</v>
      </c>
      <c r="R393" s="180" t="n">
        <v>0.168196145647993</v>
      </c>
      <c r="S393" s="176" t="n">
        <f aca="false">1-EXP(-(1/0.25)*(P393/ABS($P$1010)))</f>
        <v>0.960345353145372</v>
      </c>
      <c r="T393" s="177" t="n">
        <f aca="false">SUMPRODUCT(B393:G393,$B$1010:$G$1010)</f>
        <v>-690</v>
      </c>
    </row>
    <row r="394" customFormat="false" ht="12.75" hidden="false" customHeight="false" outlineLevel="0" collapsed="false">
      <c r="A394" s="170"/>
      <c r="B394" s="178"/>
      <c r="C394" s="178"/>
      <c r="D394" s="178"/>
      <c r="E394" s="178"/>
      <c r="F394" s="179"/>
      <c r="G394" s="179" t="n">
        <v>-690</v>
      </c>
      <c r="H394" s="179" t="n">
        <v>164.170882483018</v>
      </c>
      <c r="I394" s="179" t="n">
        <v>346.645559192604</v>
      </c>
      <c r="J394" s="179" t="n">
        <v>570.225729800461</v>
      </c>
      <c r="K394" s="179" t="n">
        <v>0</v>
      </c>
      <c r="L394" s="179" t="n">
        <v>0</v>
      </c>
      <c r="M394" s="179" t="n">
        <v>0</v>
      </c>
      <c r="N394" s="0"/>
      <c r="O394" s="179" t="n">
        <v>184.429414207093</v>
      </c>
      <c r="P394" s="173" t="n">
        <f aca="false">SUMPRODUCT(F394:M394,$F$1010:$M$1010)</f>
        <v>256.452035289026</v>
      </c>
      <c r="Q394" s="174" t="n">
        <f aca="false">SUMPRODUCT(F394:M394,$F$1012:$M$1012)</f>
        <v>219.993540849528</v>
      </c>
      <c r="R394" s="180" t="n">
        <v>0.168384738961237</v>
      </c>
      <c r="S394" s="176" t="n">
        <f aca="false">1-EXP(-(1/0.25)*(P394/ABS($P$1010)))</f>
        <v>0.995221350576634</v>
      </c>
      <c r="T394" s="177" t="n">
        <f aca="false">SUMPRODUCT(B394:G394,$B$1010:$G$1010)</f>
        <v>-690</v>
      </c>
    </row>
    <row r="395" customFormat="false" ht="12.75" hidden="false" customHeight="false" outlineLevel="0" collapsed="false">
      <c r="A395" s="170"/>
      <c r="B395" s="178"/>
      <c r="C395" s="178"/>
      <c r="D395" s="178"/>
      <c r="E395" s="178"/>
      <c r="F395" s="179"/>
      <c r="G395" s="179" t="n">
        <v>-690</v>
      </c>
      <c r="H395" s="179" t="n">
        <v>175.419206718415</v>
      </c>
      <c r="I395" s="179" t="n">
        <v>335.942176575949</v>
      </c>
      <c r="J395" s="179" t="n">
        <v>474.21991665791</v>
      </c>
      <c r="K395" s="179" t="n">
        <v>0</v>
      </c>
      <c r="L395" s="179" t="n">
        <v>0</v>
      </c>
      <c r="M395" s="179" t="n">
        <v>0</v>
      </c>
      <c r="N395" s="0"/>
      <c r="O395" s="179" t="n">
        <v>116.589616112393</v>
      </c>
      <c r="P395" s="173" t="n">
        <f aca="false">SUMPRODUCT(F395:M395,$F$1010:$M$1010)</f>
        <v>176.356527536792</v>
      </c>
      <c r="Q395" s="174" t="n">
        <f aca="false">SUMPRODUCT(F395:M395,$F$1012:$M$1012)</f>
        <v>144.022692806215</v>
      </c>
      <c r="R395" s="180" t="n">
        <v>0.168396986774081</v>
      </c>
      <c r="S395" s="176" t="n">
        <f aca="false">1-EXP(-(1/0.25)*(P395/ABS($P$1010)))</f>
        <v>0.974642392659919</v>
      </c>
      <c r="T395" s="177" t="n">
        <f aca="false">SUMPRODUCT(B395:G395,$B$1010:$G$1010)</f>
        <v>-690</v>
      </c>
    </row>
    <row r="396" customFormat="false" ht="12.75" hidden="false" customHeight="false" outlineLevel="0" collapsed="false">
      <c r="A396" s="170"/>
      <c r="B396" s="178"/>
      <c r="C396" s="178"/>
      <c r="D396" s="178"/>
      <c r="E396" s="178"/>
      <c r="F396" s="179"/>
      <c r="G396" s="179" t="n">
        <v>-690</v>
      </c>
      <c r="H396" s="179" t="n">
        <v>167.158746452717</v>
      </c>
      <c r="I396" s="179" t="n">
        <v>344.630516493055</v>
      </c>
      <c r="J396" s="179" t="n">
        <v>558.219204128546</v>
      </c>
      <c r="K396" s="179" t="n">
        <v>0</v>
      </c>
      <c r="L396" s="179" t="n">
        <v>0</v>
      </c>
      <c r="M396" s="179" t="n">
        <v>0</v>
      </c>
      <c r="N396" s="0"/>
      <c r="O396" s="179" t="n">
        <v>176.757825712693</v>
      </c>
      <c r="P396" s="173" t="n">
        <f aca="false">SUMPRODUCT(F396:M396,$F$1010:$M$1010)</f>
        <v>247.323868377209</v>
      </c>
      <c r="Q396" s="174" t="n">
        <f aca="false">SUMPRODUCT(F396:M396,$F$1012:$M$1012)</f>
        <v>211.376325316119</v>
      </c>
      <c r="R396" s="180" t="n">
        <v>0.168478575899487</v>
      </c>
      <c r="S396" s="176" t="n">
        <f aca="false">1-EXP(-(1/0.25)*(P396/ABS($P$1010)))</f>
        <v>0.994220262672749</v>
      </c>
      <c r="T396" s="177" t="n">
        <f aca="false">SUMPRODUCT(B396:G396,$B$1010:$G$1010)</f>
        <v>-690</v>
      </c>
    </row>
    <row r="397" customFormat="false" ht="12.75" hidden="false" customHeight="false" outlineLevel="0" collapsed="false">
      <c r="A397" s="170"/>
      <c r="B397" s="178"/>
      <c r="C397" s="178"/>
      <c r="D397" s="178"/>
      <c r="E397" s="178"/>
      <c r="F397" s="179"/>
      <c r="G397" s="179" t="n">
        <v>-690</v>
      </c>
      <c r="H397" s="179" t="n">
        <v>110.329836820837</v>
      </c>
      <c r="I397" s="179" t="n">
        <v>326.539576780103</v>
      </c>
      <c r="J397" s="179" t="n">
        <v>514.203645174311</v>
      </c>
      <c r="K397" s="179" t="n">
        <v>0</v>
      </c>
      <c r="L397" s="179" t="n">
        <v>0</v>
      </c>
      <c r="M397" s="179" t="n">
        <v>0</v>
      </c>
      <c r="N397" s="0"/>
      <c r="O397" s="179" t="n">
        <v>82.8049399667545</v>
      </c>
      <c r="P397" s="173" t="n">
        <f aca="false">SUMPRODUCT(F397:M397,$F$1010:$M$1010)</f>
        <v>140.323260080417</v>
      </c>
      <c r="Q397" s="174" t="n">
        <f aca="false">SUMPRODUCT(F397:M397,$F$1012:$M$1012)</f>
        <v>107.627374178922</v>
      </c>
      <c r="R397" s="180" t="n">
        <v>0.16852374340971</v>
      </c>
      <c r="S397" s="176" t="n">
        <f aca="false">1-EXP(-(1/0.25)*(P397/ABS($P$1010)))</f>
        <v>0.946274336075926</v>
      </c>
      <c r="T397" s="177" t="n">
        <f aca="false">SUMPRODUCT(B397:G397,$B$1010:$G$1010)</f>
        <v>-690</v>
      </c>
    </row>
    <row r="398" customFormat="false" ht="12.75" hidden="false" customHeight="false" outlineLevel="0" collapsed="false">
      <c r="A398" s="170"/>
      <c r="B398" s="178"/>
      <c r="C398" s="178"/>
      <c r="D398" s="178"/>
      <c r="E398" s="178"/>
      <c r="F398" s="179"/>
      <c r="G398" s="179" t="n">
        <v>-690</v>
      </c>
      <c r="H398" s="179" t="n">
        <v>162.981677974636</v>
      </c>
      <c r="I398" s="179" t="n">
        <v>355.443698068688</v>
      </c>
      <c r="J398" s="179" t="n">
        <v>526.944788301414</v>
      </c>
      <c r="K398" s="179" t="n">
        <v>0</v>
      </c>
      <c r="L398" s="179" t="n">
        <v>0</v>
      </c>
      <c r="M398" s="179" t="n">
        <v>0</v>
      </c>
      <c r="N398" s="0"/>
      <c r="O398" s="179" t="n">
        <v>159.17467733638</v>
      </c>
      <c r="P398" s="173" t="n">
        <f aca="false">SUMPRODUCT(F398:M398,$F$1010:$M$1010)</f>
        <v>226.596043965694</v>
      </c>
      <c r="Q398" s="174" t="n">
        <f aca="false">SUMPRODUCT(F398:M398,$F$1012:$M$1012)</f>
        <v>191.69399013105</v>
      </c>
      <c r="R398" s="180" t="n">
        <v>0.168552257680908</v>
      </c>
      <c r="S398" s="176" t="n">
        <f aca="false">1-EXP(-(1/0.25)*(P398/ABS($P$1010)))</f>
        <v>0.991098174774092</v>
      </c>
      <c r="T398" s="177" t="n">
        <f aca="false">SUMPRODUCT(B398:G398,$B$1010:$G$1010)</f>
        <v>-690</v>
      </c>
    </row>
    <row r="399" customFormat="false" ht="12.75" hidden="false" customHeight="false" outlineLevel="0" collapsed="false">
      <c r="A399" s="170"/>
      <c r="B399" s="178"/>
      <c r="C399" s="178"/>
      <c r="D399" s="178"/>
      <c r="E399" s="178"/>
      <c r="F399" s="179"/>
      <c r="G399" s="179" t="n">
        <v>-690</v>
      </c>
      <c r="H399" s="179" t="n">
        <v>180.058934991497</v>
      </c>
      <c r="I399" s="179" t="n">
        <v>296.521303376532</v>
      </c>
      <c r="J399" s="179" t="n">
        <v>551.819226327764</v>
      </c>
      <c r="K399" s="179" t="n">
        <v>0</v>
      </c>
      <c r="L399" s="179" t="n">
        <v>0</v>
      </c>
      <c r="M399" s="179" t="n">
        <v>0</v>
      </c>
      <c r="N399" s="0"/>
      <c r="O399" s="179" t="n">
        <v>145.533573061848</v>
      </c>
      <c r="P399" s="173" t="n">
        <f aca="false">SUMPRODUCT(F399:M399,$F$1010:$M$1010)</f>
        <v>211.143959299431</v>
      </c>
      <c r="Q399" s="174" t="n">
        <f aca="false">SUMPRODUCT(F399:M399,$F$1012:$M$1012)</f>
        <v>176.676626824268</v>
      </c>
      <c r="R399" s="180" t="n">
        <v>0.168640422441851</v>
      </c>
      <c r="S399" s="176" t="n">
        <f aca="false">1-EXP(-(1/0.25)*(P399/ABS($P$1010)))</f>
        <v>0.987716882269424</v>
      </c>
      <c r="T399" s="177" t="n">
        <f aca="false">SUMPRODUCT(B399:G399,$B$1010:$G$1010)</f>
        <v>-690</v>
      </c>
    </row>
    <row r="400" customFormat="false" ht="12.75" hidden="false" customHeight="false" outlineLevel="0" collapsed="false">
      <c r="A400" s="170"/>
      <c r="B400" s="178"/>
      <c r="C400" s="178"/>
      <c r="D400" s="178"/>
      <c r="E400" s="178"/>
      <c r="F400" s="179"/>
      <c r="G400" s="179" t="n">
        <v>-690</v>
      </c>
      <c r="H400" s="179" t="n">
        <v>191.514982439604</v>
      </c>
      <c r="I400" s="179" t="n">
        <v>312.35798951545</v>
      </c>
      <c r="J400" s="179" t="n">
        <v>566.976424586245</v>
      </c>
      <c r="K400" s="179" t="n">
        <v>0</v>
      </c>
      <c r="L400" s="179" t="n">
        <v>0</v>
      </c>
      <c r="M400" s="179" t="n">
        <v>0</v>
      </c>
      <c r="N400" s="0"/>
      <c r="O400" s="179" t="n">
        <v>178.508327044219</v>
      </c>
      <c r="P400" s="173" t="n">
        <f aca="false">SUMPRODUCT(F400:M400,$F$1010:$M$1010)</f>
        <v>248.908024222305</v>
      </c>
      <c r="Q400" s="174" t="n">
        <f aca="false">SUMPRODUCT(F400:M400,$F$1012:$M$1012)</f>
        <v>213.165294063543</v>
      </c>
      <c r="R400" s="180" t="n">
        <v>0.168656999637372</v>
      </c>
      <c r="S400" s="176" t="n">
        <f aca="false">1-EXP(-(1/0.25)*(P400/ABS($P$1010)))</f>
        <v>0.994407928671844</v>
      </c>
      <c r="T400" s="177" t="n">
        <f aca="false">SUMPRODUCT(B400:G400,$B$1010:$G$1010)</f>
        <v>-690</v>
      </c>
    </row>
    <row r="401" customFormat="false" ht="12.75" hidden="false" customHeight="false" outlineLevel="0" collapsed="false">
      <c r="A401" s="170"/>
      <c r="B401" s="178"/>
      <c r="C401" s="178"/>
      <c r="D401" s="178"/>
      <c r="E401" s="178"/>
      <c r="F401" s="179"/>
      <c r="G401" s="179" t="n">
        <v>-690</v>
      </c>
      <c r="H401" s="179" t="n">
        <v>154.257939144164</v>
      </c>
      <c r="I401" s="179" t="n">
        <v>263.018940481779</v>
      </c>
      <c r="J401" s="179" t="n">
        <v>543.332374923065</v>
      </c>
      <c r="K401" s="179" t="n">
        <v>0</v>
      </c>
      <c r="L401" s="179" t="n">
        <v>0</v>
      </c>
      <c r="M401" s="179" t="n">
        <v>0</v>
      </c>
      <c r="N401" s="0"/>
      <c r="O401" s="179" t="n">
        <v>91.3988741083626</v>
      </c>
      <c r="P401" s="173" t="n">
        <f aca="false">SUMPRODUCT(F401:M401,$F$1010:$M$1010)</f>
        <v>149.708064998957</v>
      </c>
      <c r="Q401" s="174" t="n">
        <f aca="false">SUMPRODUCT(F401:M401,$F$1012:$M$1012)</f>
        <v>116.98449432943</v>
      </c>
      <c r="R401" s="180" t="n">
        <v>0.168912151002687</v>
      </c>
      <c r="S401" s="176" t="n">
        <f aca="false">1-EXP(-(1/0.25)*(P401/ABS($P$1010)))</f>
        <v>0.955816869622456</v>
      </c>
      <c r="T401" s="177" t="n">
        <f aca="false">SUMPRODUCT(B401:G401,$B$1010:$G$1010)</f>
        <v>-690</v>
      </c>
    </row>
    <row r="402" customFormat="false" ht="12.75" hidden="false" customHeight="false" outlineLevel="0" collapsed="false">
      <c r="A402" s="170"/>
      <c r="B402" s="178"/>
      <c r="C402" s="178"/>
      <c r="D402" s="178"/>
      <c r="E402" s="178"/>
      <c r="F402" s="179"/>
      <c r="G402" s="179" t="n">
        <v>-690</v>
      </c>
      <c r="H402" s="179" t="n">
        <v>215.581986036058</v>
      </c>
      <c r="I402" s="179" t="n">
        <v>325.193962348692</v>
      </c>
      <c r="J402" s="179" t="n">
        <v>585.064037614628</v>
      </c>
      <c r="K402" s="179" t="n">
        <v>0</v>
      </c>
      <c r="L402" s="179" t="n">
        <v>0</v>
      </c>
      <c r="M402" s="179" t="n">
        <v>0</v>
      </c>
      <c r="N402" s="0"/>
      <c r="O402" s="179" t="n">
        <v>221.939740667235</v>
      </c>
      <c r="P402" s="173" t="n">
        <f aca="false">SUMPRODUCT(F402:M402,$F$1010:$M$1010)</f>
        <v>298.374471999193</v>
      </c>
      <c r="Q402" s="174" t="n">
        <f aca="false">SUMPRODUCT(F402:M402,$F$1012:$M$1012)</f>
        <v>261.125230632342</v>
      </c>
      <c r="R402" s="180" t="n">
        <v>0.168933497848188</v>
      </c>
      <c r="S402" s="176" t="n">
        <f aca="false">1-EXP(-(1/0.25)*(P402/ABS($P$1010)))</f>
        <v>0.998005017119475</v>
      </c>
      <c r="T402" s="177" t="n">
        <f aca="false">SUMPRODUCT(B402:G402,$B$1010:$G$1010)</f>
        <v>-690</v>
      </c>
    </row>
    <row r="403" customFormat="false" ht="12.75" hidden="false" customHeight="false" outlineLevel="0" collapsed="false">
      <c r="A403" s="170"/>
      <c r="B403" s="178"/>
      <c r="C403" s="178"/>
      <c r="D403" s="178"/>
      <c r="E403" s="178"/>
      <c r="F403" s="179"/>
      <c r="G403" s="179" t="n">
        <v>-690</v>
      </c>
      <c r="H403" s="179" t="n">
        <v>206.361458459342</v>
      </c>
      <c r="I403" s="179" t="n">
        <v>369.368208302693</v>
      </c>
      <c r="J403" s="179" t="n">
        <v>524.686737818817</v>
      </c>
      <c r="K403" s="179" t="n">
        <v>0</v>
      </c>
      <c r="L403" s="179" t="n">
        <v>0</v>
      </c>
      <c r="M403" s="179" t="n">
        <v>0</v>
      </c>
      <c r="N403" s="0"/>
      <c r="O403" s="179" t="n">
        <v>205.204196685582</v>
      </c>
      <c r="P403" s="173" t="n">
        <f aca="false">SUMPRODUCT(F403:M403,$F$1010:$M$1010)</f>
        <v>278.064965448776</v>
      </c>
      <c r="Q403" s="174" t="n">
        <f aca="false">SUMPRODUCT(F403:M403,$F$1012:$M$1012)</f>
        <v>242.166080056216</v>
      </c>
      <c r="R403" s="180" t="n">
        <v>0.168945723686551</v>
      </c>
      <c r="S403" s="176" t="n">
        <f aca="false">1-EXP(-(1/0.25)*(P403/ABS($P$1010)))</f>
        <v>0.996954036615715</v>
      </c>
      <c r="T403" s="177" t="n">
        <f aca="false">SUMPRODUCT(B403:G403,$B$1010:$G$1010)</f>
        <v>-690</v>
      </c>
    </row>
    <row r="404" customFormat="false" ht="12.75" hidden="false" customHeight="false" outlineLevel="0" collapsed="false">
      <c r="A404" s="170"/>
      <c r="B404" s="178"/>
      <c r="C404" s="178"/>
      <c r="D404" s="178"/>
      <c r="E404" s="178"/>
      <c r="F404" s="179"/>
      <c r="G404" s="179" t="n">
        <v>-690</v>
      </c>
      <c r="H404" s="179" t="n">
        <v>139.465770930798</v>
      </c>
      <c r="I404" s="179" t="n">
        <v>290.615532936268</v>
      </c>
      <c r="J404" s="179" t="n">
        <v>538.930152565055</v>
      </c>
      <c r="K404" s="179" t="n">
        <v>0</v>
      </c>
      <c r="L404" s="179" t="n">
        <v>0</v>
      </c>
      <c r="M404" s="179" t="n">
        <v>0</v>
      </c>
      <c r="N404" s="0"/>
      <c r="O404" s="179" t="n">
        <v>97.2378384782413</v>
      </c>
      <c r="P404" s="173" t="n">
        <f aca="false">SUMPRODUCT(F404:M404,$F$1010:$M$1010)</f>
        <v>156.659058042697</v>
      </c>
      <c r="Q404" s="174" t="n">
        <f aca="false">SUMPRODUCT(F404:M404,$F$1012:$M$1012)</f>
        <v>123.537549125916</v>
      </c>
      <c r="R404" s="180" t="n">
        <v>0.168975127770258</v>
      </c>
      <c r="S404" s="176" t="n">
        <f aca="false">1-EXP(-(1/0.25)*(P404/ABS($P$1010)))</f>
        <v>0.96177431204109</v>
      </c>
      <c r="T404" s="177" t="n">
        <f aca="false">SUMPRODUCT(B404:G404,$B$1010:$G$1010)</f>
        <v>-690</v>
      </c>
    </row>
    <row r="405" customFormat="false" ht="12.75" hidden="false" customHeight="false" outlineLevel="0" collapsed="false">
      <c r="A405" s="170"/>
      <c r="B405" s="178"/>
      <c r="C405" s="178"/>
      <c r="D405" s="178"/>
      <c r="E405" s="178"/>
      <c r="F405" s="179"/>
      <c r="G405" s="179" t="n">
        <v>-690</v>
      </c>
      <c r="H405" s="179" t="n">
        <v>166.024645600406</v>
      </c>
      <c r="I405" s="179" t="n">
        <v>310.432243831554</v>
      </c>
      <c r="J405" s="179" t="n">
        <v>497.659154062696</v>
      </c>
      <c r="K405" s="179" t="n">
        <v>0</v>
      </c>
      <c r="L405" s="179" t="n">
        <v>0</v>
      </c>
      <c r="M405" s="179" t="n">
        <v>0</v>
      </c>
      <c r="N405" s="0"/>
      <c r="O405" s="179" t="n">
        <v>105.558175439951</v>
      </c>
      <c r="P405" s="173" t="n">
        <f aca="false">SUMPRODUCT(F405:M405,$F$1010:$M$1010)</f>
        <v>164.530589102211</v>
      </c>
      <c r="Q405" s="174" t="n">
        <f aca="false">SUMPRODUCT(F405:M405,$F$1012:$M$1012)</f>
        <v>132.122288124331</v>
      </c>
      <c r="R405" s="180" t="n">
        <v>0.169089343109017</v>
      </c>
      <c r="S405" s="176" t="n">
        <f aca="false">1-EXP(-(1/0.25)*(P405/ABS($P$1010)))</f>
        <v>0.967556778399684</v>
      </c>
      <c r="T405" s="177" t="n">
        <f aca="false">SUMPRODUCT(B405:G405,$B$1010:$G$1010)</f>
        <v>-690</v>
      </c>
    </row>
    <row r="406" customFormat="false" ht="12.75" hidden="false" customHeight="false" outlineLevel="0" collapsed="false">
      <c r="A406" s="170"/>
      <c r="B406" s="178"/>
      <c r="C406" s="178"/>
      <c r="D406" s="178"/>
      <c r="E406" s="178"/>
      <c r="F406" s="179"/>
      <c r="G406" s="179" t="n">
        <v>-690</v>
      </c>
      <c r="H406" s="179" t="n">
        <v>153.396298004843</v>
      </c>
      <c r="I406" s="179" t="n">
        <v>349.911175642806</v>
      </c>
      <c r="J406" s="179" t="n">
        <v>521.076022772455</v>
      </c>
      <c r="K406" s="179" t="n">
        <v>0</v>
      </c>
      <c r="L406" s="179" t="n">
        <v>0</v>
      </c>
      <c r="M406" s="179" t="n">
        <v>0</v>
      </c>
      <c r="N406" s="0"/>
      <c r="O406" s="179" t="n">
        <v>142.508637377832</v>
      </c>
      <c r="P406" s="173" t="n">
        <f aca="false">SUMPRODUCT(F406:M406,$F$1010:$M$1010)</f>
        <v>207.648136686757</v>
      </c>
      <c r="Q406" s="174" t="n">
        <f aca="false">SUMPRODUCT(F406:M406,$F$1012:$M$1012)</f>
        <v>173.303038999076</v>
      </c>
      <c r="R406" s="180" t="n">
        <v>0.169163850025914</v>
      </c>
      <c r="S406" s="176" t="n">
        <f aca="false">1-EXP(-(1/0.25)*(P406/ABS($P$1010)))</f>
        <v>0.986788773569114</v>
      </c>
      <c r="T406" s="177" t="n">
        <f aca="false">SUMPRODUCT(B406:G406,$B$1010:$G$1010)</f>
        <v>-690</v>
      </c>
    </row>
    <row r="407" customFormat="false" ht="12.75" hidden="false" customHeight="false" outlineLevel="0" collapsed="false">
      <c r="A407" s="170"/>
      <c r="B407" s="178"/>
      <c r="C407" s="178"/>
      <c r="D407" s="178"/>
      <c r="E407" s="178"/>
      <c r="F407" s="179"/>
      <c r="G407" s="179" t="n">
        <v>-690</v>
      </c>
      <c r="H407" s="179" t="n">
        <v>129.223805194271</v>
      </c>
      <c r="I407" s="179" t="n">
        <v>264.60163090099</v>
      </c>
      <c r="J407" s="179" t="n">
        <v>525.906763930164</v>
      </c>
      <c r="K407" s="179" t="n">
        <v>0</v>
      </c>
      <c r="L407" s="179" t="n">
        <v>0</v>
      </c>
      <c r="M407" s="179" t="n">
        <v>0</v>
      </c>
      <c r="N407" s="0"/>
      <c r="O407" s="179" t="n">
        <v>58.8806986656329</v>
      </c>
      <c r="P407" s="173" t="n">
        <f aca="false">SUMPRODUCT(F407:M407,$F$1010:$M$1010)</f>
        <v>112.759722295201</v>
      </c>
      <c r="Q407" s="174" t="n">
        <f aca="false">SUMPRODUCT(F407:M407,$F$1012:$M$1012)</f>
        <v>81.1057055725608</v>
      </c>
      <c r="R407" s="180" t="n">
        <v>0.169164073353099</v>
      </c>
      <c r="S407" s="176" t="n">
        <f aca="false">1-EXP(-(1/0.25)*(P407/ABS($P$1010)))</f>
        <v>0.904586301150297</v>
      </c>
      <c r="T407" s="177" t="n">
        <f aca="false">SUMPRODUCT(B407:G407,$B$1010:$G$1010)</f>
        <v>-690</v>
      </c>
    </row>
    <row r="408" customFormat="false" ht="12.75" hidden="false" customHeight="false" outlineLevel="0" collapsed="false">
      <c r="A408" s="170"/>
      <c r="B408" s="178"/>
      <c r="C408" s="178"/>
      <c r="D408" s="178"/>
      <c r="E408" s="178"/>
      <c r="F408" s="179"/>
      <c r="G408" s="179" t="n">
        <v>-690</v>
      </c>
      <c r="H408" s="179" t="n">
        <v>197.827454813834</v>
      </c>
      <c r="I408" s="179" t="n">
        <v>310.192122250866</v>
      </c>
      <c r="J408" s="179" t="n">
        <v>536.883732363339</v>
      </c>
      <c r="K408" s="179" t="n">
        <v>0</v>
      </c>
      <c r="L408" s="179" t="n">
        <v>0</v>
      </c>
      <c r="M408" s="179" t="n">
        <v>0</v>
      </c>
      <c r="N408" s="0"/>
      <c r="O408" s="179" t="n">
        <v>160.535379467703</v>
      </c>
      <c r="P408" s="173" t="n">
        <f aca="false">SUMPRODUCT(F408:M408,$F$1010:$M$1010)</f>
        <v>227.494307401347</v>
      </c>
      <c r="Q408" s="174" t="n">
        <f aca="false">SUMPRODUCT(F408:M408,$F$1012:$M$1012)</f>
        <v>192.965703629538</v>
      </c>
      <c r="R408" s="180" t="n">
        <v>0.169173638607949</v>
      </c>
      <c r="S408" s="176" t="n">
        <f aca="false">1-EXP(-(1/0.25)*(P408/ABS($P$1010)))</f>
        <v>0.991263238786923</v>
      </c>
      <c r="T408" s="177" t="n">
        <f aca="false">SUMPRODUCT(B408:G408,$B$1010:$G$1010)</f>
        <v>-690</v>
      </c>
    </row>
    <row r="409" customFormat="false" ht="12.75" hidden="false" customHeight="false" outlineLevel="0" collapsed="false">
      <c r="A409" s="170"/>
      <c r="B409" s="178"/>
      <c r="C409" s="178"/>
      <c r="D409" s="178"/>
      <c r="E409" s="178"/>
      <c r="F409" s="179"/>
      <c r="G409" s="179" t="n">
        <v>-690</v>
      </c>
      <c r="H409" s="179" t="n">
        <v>172.936263033204</v>
      </c>
      <c r="I409" s="179" t="n">
        <v>387.000746569222</v>
      </c>
      <c r="J409" s="179" t="n">
        <v>601.792214455482</v>
      </c>
      <c r="K409" s="179" t="n">
        <v>0</v>
      </c>
      <c r="L409" s="179" t="n">
        <v>0</v>
      </c>
      <c r="M409" s="179" t="n">
        <v>0</v>
      </c>
      <c r="N409" s="0"/>
      <c r="O409" s="179" t="n">
        <v>246.062497144757</v>
      </c>
      <c r="P409" s="173" t="n">
        <f aca="false">SUMPRODUCT(F409:M409,$F$1010:$M$1010)</f>
        <v>327.435263758486</v>
      </c>
      <c r="Q409" s="174" t="n">
        <f aca="false">SUMPRODUCT(F409:M409,$F$1012:$M$1012)</f>
        <v>288.340219002554</v>
      </c>
      <c r="R409" s="180" t="n">
        <v>0.169258419263876</v>
      </c>
      <c r="S409" s="176" t="n">
        <f aca="false">1-EXP(-(1/0.25)*(P409/ABS($P$1010)))</f>
        <v>0.998911167116326</v>
      </c>
      <c r="T409" s="177" t="n">
        <f aca="false">SUMPRODUCT(B409:G409,$B$1010:$G$1010)</f>
        <v>-690</v>
      </c>
    </row>
    <row r="410" customFormat="false" ht="12.75" hidden="false" customHeight="false" outlineLevel="0" collapsed="false">
      <c r="A410" s="170"/>
      <c r="B410" s="178"/>
      <c r="C410" s="178"/>
      <c r="D410" s="178"/>
      <c r="E410" s="178"/>
      <c r="F410" s="179"/>
      <c r="G410" s="179" t="n">
        <v>-690</v>
      </c>
      <c r="H410" s="179" t="n">
        <v>218.994258503471</v>
      </c>
      <c r="I410" s="179" t="n">
        <v>385.271311790792</v>
      </c>
      <c r="J410" s="179" t="n">
        <v>509.298709622635</v>
      </c>
      <c r="K410" s="179" t="n">
        <v>0</v>
      </c>
      <c r="L410" s="179" t="n">
        <v>0</v>
      </c>
      <c r="M410" s="179" t="n">
        <v>0</v>
      </c>
      <c r="N410" s="0"/>
      <c r="O410" s="179" t="n">
        <v>217.268983572348</v>
      </c>
      <c r="P410" s="173" t="n">
        <f aca="false">SUMPRODUCT(F410:M410,$F$1010:$M$1010)</f>
        <v>291.177738468548</v>
      </c>
      <c r="Q410" s="174" t="n">
        <f aca="false">SUMPRODUCT(F410:M410,$F$1012:$M$1012)</f>
        <v>255.251189538915</v>
      </c>
      <c r="R410" s="180" t="n">
        <v>0.169326053262422</v>
      </c>
      <c r="S410" s="176" t="n">
        <f aca="false">1-EXP(-(1/0.25)*(P410/ABS($P$1010)))</f>
        <v>0.997682263239866</v>
      </c>
      <c r="T410" s="177" t="n">
        <f aca="false">SUMPRODUCT(B410:G410,$B$1010:$G$1010)</f>
        <v>-690</v>
      </c>
    </row>
    <row r="411" customFormat="false" ht="12.75" hidden="false" customHeight="false" outlineLevel="0" collapsed="false">
      <c r="A411" s="170"/>
      <c r="B411" s="178"/>
      <c r="C411" s="178"/>
      <c r="D411" s="178"/>
      <c r="E411" s="178"/>
      <c r="F411" s="179"/>
      <c r="G411" s="179" t="n">
        <v>-690</v>
      </c>
      <c r="H411" s="179" t="n">
        <v>170.024622700021</v>
      </c>
      <c r="I411" s="179" t="n">
        <v>291.575000920569</v>
      </c>
      <c r="J411" s="179" t="n">
        <v>535.850793626294</v>
      </c>
      <c r="K411" s="179" t="n">
        <v>0</v>
      </c>
      <c r="L411" s="179" t="n">
        <v>0</v>
      </c>
      <c r="M411" s="179" t="n">
        <v>0</v>
      </c>
      <c r="N411" s="0"/>
      <c r="O411" s="179" t="n">
        <v>121.683721884732</v>
      </c>
      <c r="P411" s="173" t="n">
        <f aca="false">SUMPRODUCT(F411:M411,$F$1010:$M$1010)</f>
        <v>183.757867125088</v>
      </c>
      <c r="Q411" s="174" t="n">
        <f aca="false">SUMPRODUCT(F411:M411,$F$1012:$M$1012)</f>
        <v>150.256577366076</v>
      </c>
      <c r="R411" s="180" t="n">
        <v>0.169341378776433</v>
      </c>
      <c r="S411" s="176" t="n">
        <f aca="false">1-EXP(-(1/0.25)*(P411/ABS($P$1010)))</f>
        <v>0.978266393054567</v>
      </c>
      <c r="T411" s="177" t="n">
        <f aca="false">SUMPRODUCT(B411:G411,$B$1010:$G$1010)</f>
        <v>-690</v>
      </c>
    </row>
    <row r="412" customFormat="false" ht="12.75" hidden="false" customHeight="false" outlineLevel="0" collapsed="false">
      <c r="A412" s="170"/>
      <c r="B412" s="178"/>
      <c r="C412" s="178"/>
      <c r="D412" s="178"/>
      <c r="E412" s="178"/>
      <c r="F412" s="179"/>
      <c r="G412" s="179" t="n">
        <v>-690</v>
      </c>
      <c r="H412" s="179" t="n">
        <v>190.081623843835</v>
      </c>
      <c r="I412" s="179" t="n">
        <v>328.95152395074</v>
      </c>
      <c r="J412" s="179" t="n">
        <v>487.915587880353</v>
      </c>
      <c r="K412" s="179" t="n">
        <v>0</v>
      </c>
      <c r="L412" s="179" t="n">
        <v>0</v>
      </c>
      <c r="M412" s="179" t="n">
        <v>0</v>
      </c>
      <c r="N412" s="0"/>
      <c r="O412" s="179" t="n">
        <v>133.409918306275</v>
      </c>
      <c r="P412" s="173" t="n">
        <f aca="false">SUMPRODUCT(F412:M412,$F$1010:$M$1010)</f>
        <v>195.533961854948</v>
      </c>
      <c r="Q412" s="174" t="n">
        <f aca="false">SUMPRODUCT(F412:M412,$F$1012:$M$1012)</f>
        <v>162.607398113608</v>
      </c>
      <c r="R412" s="180" t="n">
        <v>0.169373225665485</v>
      </c>
      <c r="S412" s="176" t="n">
        <f aca="false">1-EXP(-(1/0.25)*(P412/ABS($P$1010)))</f>
        <v>0.982995371218416</v>
      </c>
      <c r="T412" s="177" t="n">
        <f aca="false">SUMPRODUCT(B412:G412,$B$1010:$G$1010)</f>
        <v>-690</v>
      </c>
    </row>
    <row r="413" customFormat="false" ht="12.75" hidden="false" customHeight="false" outlineLevel="0" collapsed="false">
      <c r="A413" s="170"/>
      <c r="B413" s="178"/>
      <c r="C413" s="178"/>
      <c r="D413" s="178"/>
      <c r="E413" s="178"/>
      <c r="F413" s="179"/>
      <c r="G413" s="179" t="n">
        <v>-690</v>
      </c>
      <c r="H413" s="179" t="n">
        <v>185.234676247266</v>
      </c>
      <c r="I413" s="179" t="n">
        <v>318.549447543041</v>
      </c>
      <c r="J413" s="179" t="n">
        <v>496.339208456671</v>
      </c>
      <c r="K413" s="179" t="n">
        <v>0</v>
      </c>
      <c r="L413" s="179" t="n">
        <v>0</v>
      </c>
      <c r="M413" s="179" t="n">
        <v>0</v>
      </c>
      <c r="N413" s="0"/>
      <c r="O413" s="179" t="n">
        <v>127.23474946836</v>
      </c>
      <c r="P413" s="173" t="n">
        <f aca="false">SUMPRODUCT(F413:M413,$F$1010:$M$1010)</f>
        <v>188.79385073987</v>
      </c>
      <c r="Q413" s="174" t="n">
        <f aca="false">SUMPRODUCT(F413:M413,$F$1012:$M$1012)</f>
        <v>155.899947043606</v>
      </c>
      <c r="R413" s="180" t="n">
        <v>0.169381172381956</v>
      </c>
      <c r="S413" s="176" t="n">
        <f aca="false">1-EXP(-(1/0.25)*(P413/ABS($P$1010)))</f>
        <v>0.980431388667573</v>
      </c>
      <c r="T413" s="177" t="n">
        <f aca="false">SUMPRODUCT(B413:G413,$B$1010:$G$1010)</f>
        <v>-690</v>
      </c>
    </row>
    <row r="414" customFormat="false" ht="12.75" hidden="false" customHeight="false" outlineLevel="0" collapsed="false">
      <c r="A414" s="170"/>
      <c r="B414" s="178"/>
      <c r="C414" s="178"/>
      <c r="D414" s="178"/>
      <c r="E414" s="178"/>
      <c r="F414" s="179"/>
      <c r="G414" s="179" t="n">
        <v>-690</v>
      </c>
      <c r="H414" s="179" t="n">
        <v>138.968153586538</v>
      </c>
      <c r="I414" s="179" t="n">
        <v>316.856164378872</v>
      </c>
      <c r="J414" s="179" t="n">
        <v>489.736196559013</v>
      </c>
      <c r="K414" s="179" t="n">
        <v>0</v>
      </c>
      <c r="L414" s="179" t="n">
        <v>0</v>
      </c>
      <c r="M414" s="179" t="n">
        <v>0</v>
      </c>
      <c r="N414" s="0"/>
      <c r="O414" s="179" t="n">
        <v>81.9366869010181</v>
      </c>
      <c r="P414" s="173" t="n">
        <f aca="false">SUMPRODUCT(F414:M414,$F$1010:$M$1010)</f>
        <v>138.028047090396</v>
      </c>
      <c r="Q414" s="174" t="n">
        <f aca="false">SUMPRODUCT(F414:M414,$F$1012:$M$1012)</f>
        <v>106.18392252433</v>
      </c>
      <c r="R414" s="180" t="n">
        <v>0.169467072981146</v>
      </c>
      <c r="S414" s="176" t="n">
        <f aca="false">1-EXP(-(1/0.25)*(P414/ABS($P$1010)))</f>
        <v>0.943642500786403</v>
      </c>
      <c r="T414" s="177" t="n">
        <f aca="false">SUMPRODUCT(B414:G414,$B$1010:$G$1010)</f>
        <v>-690</v>
      </c>
    </row>
    <row r="415" customFormat="false" ht="12.75" hidden="false" customHeight="false" outlineLevel="0" collapsed="false">
      <c r="A415" s="170"/>
      <c r="B415" s="178"/>
      <c r="C415" s="178"/>
      <c r="D415" s="178"/>
      <c r="E415" s="178"/>
      <c r="F415" s="179"/>
      <c r="G415" s="179" t="n">
        <v>-690</v>
      </c>
      <c r="H415" s="179" t="n">
        <v>149.842070245826</v>
      </c>
      <c r="I415" s="179" t="n">
        <v>292.673186887508</v>
      </c>
      <c r="J415" s="179" t="n">
        <v>555.233134525052</v>
      </c>
      <c r="K415" s="179" t="n">
        <v>0</v>
      </c>
      <c r="L415" s="179" t="n">
        <v>0</v>
      </c>
      <c r="M415" s="179" t="n">
        <v>0</v>
      </c>
      <c r="N415" s="0"/>
      <c r="O415" s="179" t="n">
        <v>119.36286712465</v>
      </c>
      <c r="P415" s="173" t="n">
        <f aca="false">SUMPRODUCT(F415:M415,$F$1010:$M$1010)</f>
        <v>182.072107187226</v>
      </c>
      <c r="Q415" s="174" t="n">
        <f aca="false">SUMPRODUCT(F415:M415,$F$1012:$M$1012)</f>
        <v>148.050374939466</v>
      </c>
      <c r="R415" s="180" t="n">
        <v>0.169587248045981</v>
      </c>
      <c r="S415" s="176" t="n">
        <f aca="false">1-EXP(-(1/0.25)*(P415/ABS($P$1010)))</f>
        <v>0.977489421971366</v>
      </c>
      <c r="T415" s="177" t="n">
        <f aca="false">SUMPRODUCT(B415:G415,$B$1010:$G$1010)</f>
        <v>-690</v>
      </c>
    </row>
    <row r="416" customFormat="false" ht="12.75" hidden="false" customHeight="false" outlineLevel="0" collapsed="false">
      <c r="A416" s="170"/>
      <c r="B416" s="178"/>
      <c r="C416" s="178"/>
      <c r="D416" s="178"/>
      <c r="E416" s="178"/>
      <c r="F416" s="179"/>
      <c r="G416" s="179" t="n">
        <v>-690</v>
      </c>
      <c r="H416" s="179" t="n">
        <v>186.197895563824</v>
      </c>
      <c r="I416" s="179" t="n">
        <v>264.404827335888</v>
      </c>
      <c r="J416" s="179" t="n">
        <v>455.13808304986</v>
      </c>
      <c r="K416" s="179" t="n">
        <v>0</v>
      </c>
      <c r="L416" s="179" t="n">
        <v>0</v>
      </c>
      <c r="M416" s="179" t="n">
        <v>0</v>
      </c>
      <c r="N416" s="0"/>
      <c r="O416" s="179" t="n">
        <v>56.157863624579</v>
      </c>
      <c r="P416" s="173" t="n">
        <f aca="false">SUMPRODUCT(F416:M416,$F$1010:$M$1010)</f>
        <v>106.539438295696</v>
      </c>
      <c r="Q416" s="174" t="n">
        <f aca="false">SUMPRODUCT(F416:M416,$F$1012:$M$1012)</f>
        <v>76.9355896301374</v>
      </c>
      <c r="R416" s="180" t="n">
        <v>0.169799406370287</v>
      </c>
      <c r="S416" s="176" t="n">
        <f aca="false">1-EXP(-(1/0.25)*(P416/ABS($P$1010)))</f>
        <v>0.891382564120491</v>
      </c>
      <c r="T416" s="177" t="n">
        <f aca="false">SUMPRODUCT(B416:G416,$B$1010:$G$1010)</f>
        <v>-690</v>
      </c>
    </row>
    <row r="417" customFormat="false" ht="12.75" hidden="false" customHeight="false" outlineLevel="0" collapsed="false">
      <c r="A417" s="170"/>
      <c r="B417" s="178"/>
      <c r="C417" s="178"/>
      <c r="D417" s="178"/>
      <c r="E417" s="178"/>
      <c r="F417" s="179"/>
      <c r="G417" s="179" t="n">
        <v>-690</v>
      </c>
      <c r="H417" s="179" t="n">
        <v>188.924157906032</v>
      </c>
      <c r="I417" s="179" t="n">
        <v>297.635307084095</v>
      </c>
      <c r="J417" s="179" t="n">
        <v>557.191572284834</v>
      </c>
      <c r="K417" s="179" t="n">
        <v>0</v>
      </c>
      <c r="L417" s="179" t="n">
        <v>0</v>
      </c>
      <c r="M417" s="179" t="n">
        <v>0</v>
      </c>
      <c r="N417" s="0"/>
      <c r="O417" s="179" t="n">
        <v>157.78236498759</v>
      </c>
      <c r="P417" s="173" t="n">
        <f aca="false">SUMPRODUCT(F417:M417,$F$1010:$M$1010)</f>
        <v>225.04807646043</v>
      </c>
      <c r="Q417" s="174" t="n">
        <f aca="false">SUMPRODUCT(F417:M417,$F$1012:$M$1012)</f>
        <v>190.185824461995</v>
      </c>
      <c r="R417" s="180" t="n">
        <v>0.169960380718376</v>
      </c>
      <c r="S417" s="176" t="n">
        <f aca="false">1-EXP(-(1/0.25)*(P417/ABS($P$1010)))</f>
        <v>0.990806370759169</v>
      </c>
      <c r="T417" s="177" t="n">
        <f aca="false">SUMPRODUCT(B417:G417,$B$1010:$G$1010)</f>
        <v>-690</v>
      </c>
    </row>
    <row r="418" customFormat="false" ht="12.75" hidden="false" customHeight="false" outlineLevel="0" collapsed="false">
      <c r="A418" s="170"/>
      <c r="B418" s="178"/>
      <c r="C418" s="178"/>
      <c r="D418" s="178"/>
      <c r="E418" s="178"/>
      <c r="F418" s="179"/>
      <c r="G418" s="179" t="n">
        <v>-690</v>
      </c>
      <c r="H418" s="179" t="n">
        <v>109.617261235789</v>
      </c>
      <c r="I418" s="179" t="n">
        <v>272.511958253414</v>
      </c>
      <c r="J418" s="179" t="n">
        <v>481.562666918755</v>
      </c>
      <c r="K418" s="179" t="n">
        <v>0</v>
      </c>
      <c r="L418" s="179" t="n">
        <v>0</v>
      </c>
      <c r="M418" s="179" t="n">
        <v>0</v>
      </c>
      <c r="N418" s="0"/>
      <c r="O418" s="179" t="n">
        <v>16.5525732805377</v>
      </c>
      <c r="P418" s="173" t="n">
        <f aca="false">SUMPRODUCT(F418:M418,$F$1010:$M$1010)</f>
        <v>63.8277654969521</v>
      </c>
      <c r="Q418" s="174" t="n">
        <f aca="false">SUMPRODUCT(F418:M418,$F$1012:$M$1012)</f>
        <v>34.0893840123115</v>
      </c>
      <c r="R418" s="180" t="n">
        <v>0.170004679180464</v>
      </c>
      <c r="S418" s="176" t="n">
        <f aca="false">1-EXP(-(1/0.25)*(P418/ABS($P$1010)))</f>
        <v>0.735511053584856</v>
      </c>
      <c r="T418" s="177" t="n">
        <f aca="false">SUMPRODUCT(B418:G418,$B$1010:$G$1010)</f>
        <v>-690</v>
      </c>
    </row>
    <row r="419" customFormat="false" ht="12.75" hidden="false" customHeight="false" outlineLevel="0" collapsed="false">
      <c r="A419" s="170"/>
      <c r="B419" s="178"/>
      <c r="C419" s="178"/>
      <c r="D419" s="178"/>
      <c r="E419" s="178"/>
      <c r="F419" s="179"/>
      <c r="G419" s="179" t="n">
        <v>-690</v>
      </c>
      <c r="H419" s="179" t="n">
        <v>241.545038509474</v>
      </c>
      <c r="I419" s="179" t="n">
        <v>339.044671088441</v>
      </c>
      <c r="J419" s="179" t="n">
        <v>515.646212606441</v>
      </c>
      <c r="K419" s="179" t="n">
        <v>0</v>
      </c>
      <c r="L419" s="179" t="n">
        <v>0</v>
      </c>
      <c r="M419" s="179" t="n">
        <v>0</v>
      </c>
      <c r="N419" s="0"/>
      <c r="O419" s="179" t="n">
        <v>204.861621818311</v>
      </c>
      <c r="P419" s="173" t="n">
        <f aca="false">SUMPRODUCT(F419:M419,$F$1010:$M$1010)</f>
        <v>276.563930521772</v>
      </c>
      <c r="Q419" s="174" t="n">
        <f aca="false">SUMPRODUCT(F419:M419,$F$1012:$M$1012)</f>
        <v>241.381523331934</v>
      </c>
      <c r="R419" s="180" t="n">
        <v>0.170027156951275</v>
      </c>
      <c r="S419" s="176" t="n">
        <f aca="false">1-EXP(-(1/0.25)*(P419/ABS($P$1010)))</f>
        <v>0.996857264026755</v>
      </c>
      <c r="T419" s="177" t="n">
        <f aca="false">SUMPRODUCT(B419:G419,$B$1010:$G$1010)</f>
        <v>-690</v>
      </c>
    </row>
    <row r="420" customFormat="false" ht="12.75" hidden="false" customHeight="false" outlineLevel="0" collapsed="false">
      <c r="A420" s="170"/>
      <c r="B420" s="178"/>
      <c r="C420" s="178"/>
      <c r="D420" s="178"/>
      <c r="E420" s="178"/>
      <c r="F420" s="179"/>
      <c r="G420" s="179" t="n">
        <v>-690</v>
      </c>
      <c r="H420" s="179" t="n">
        <v>146.524993802075</v>
      </c>
      <c r="I420" s="179" t="n">
        <v>289.378011735378</v>
      </c>
      <c r="J420" s="179" t="n">
        <v>531.469281966025</v>
      </c>
      <c r="K420" s="179" t="n">
        <v>0</v>
      </c>
      <c r="L420" s="179" t="n">
        <v>0</v>
      </c>
      <c r="M420" s="179" t="n">
        <v>0</v>
      </c>
      <c r="N420" s="0"/>
      <c r="O420" s="179" t="n">
        <v>96.8933323357108</v>
      </c>
      <c r="P420" s="173" t="n">
        <f aca="false">SUMPRODUCT(F420:M420,$F$1010:$M$1010)</f>
        <v>155.910717918398</v>
      </c>
      <c r="Q420" s="174" t="n">
        <f aca="false">SUMPRODUCT(F420:M420,$F$1012:$M$1012)</f>
        <v>123.024672650412</v>
      </c>
      <c r="R420" s="180" t="n">
        <v>0.170203425208361</v>
      </c>
      <c r="S420" s="176" t="n">
        <f aca="false">1-EXP(-(1/0.25)*(P420/ABS($P$1010)))</f>
        <v>0.961173591796806</v>
      </c>
      <c r="T420" s="177" t="n">
        <f aca="false">SUMPRODUCT(B420:G420,$B$1010:$G$1010)</f>
        <v>-690</v>
      </c>
    </row>
    <row r="421" customFormat="false" ht="12.75" hidden="false" customHeight="false" outlineLevel="0" collapsed="false">
      <c r="A421" s="170"/>
      <c r="B421" s="178"/>
      <c r="C421" s="178"/>
      <c r="D421" s="178"/>
      <c r="E421" s="178"/>
      <c r="F421" s="179"/>
      <c r="G421" s="179" t="n">
        <v>-690</v>
      </c>
      <c r="H421" s="179" t="n">
        <v>145.022038901225</v>
      </c>
      <c r="I421" s="179" t="n">
        <v>340.188376692661</v>
      </c>
      <c r="J421" s="179" t="n">
        <v>569.171320218836</v>
      </c>
      <c r="K421" s="179" t="n">
        <v>0</v>
      </c>
      <c r="L421" s="179" t="n">
        <v>0</v>
      </c>
      <c r="M421" s="179" t="n">
        <v>0</v>
      </c>
      <c r="N421" s="0"/>
      <c r="O421" s="179" t="n">
        <v>162.393805401557</v>
      </c>
      <c r="P421" s="173" t="n">
        <f aca="false">SUMPRODUCT(F421:M421,$F$1010:$M$1010)</f>
        <v>231.721256116881</v>
      </c>
      <c r="Q421" s="174" t="n">
        <f aca="false">SUMPRODUCT(F421:M421,$F$1012:$M$1012)</f>
        <v>195.79709166497</v>
      </c>
      <c r="R421" s="180" t="n">
        <v>0.170350176093081</v>
      </c>
      <c r="S421" s="176" t="n">
        <f aca="false">1-EXP(-(1/0.25)*(P421/ABS($P$1010)))</f>
        <v>0.991999819010825</v>
      </c>
      <c r="T421" s="177" t="n">
        <f aca="false">SUMPRODUCT(B421:G421,$B$1010:$G$1010)</f>
        <v>-690</v>
      </c>
    </row>
    <row r="422" customFormat="false" ht="12.75" hidden="false" customHeight="false" outlineLevel="0" collapsed="false">
      <c r="A422" s="170"/>
      <c r="B422" s="178"/>
      <c r="C422" s="178"/>
      <c r="D422" s="178"/>
      <c r="E422" s="178"/>
      <c r="F422" s="179"/>
      <c r="G422" s="179" t="n">
        <v>-690</v>
      </c>
      <c r="H422" s="179" t="n">
        <v>164.082203583891</v>
      </c>
      <c r="I422" s="179" t="n">
        <v>363.618096471304</v>
      </c>
      <c r="J422" s="179" t="n">
        <v>499.924188017312</v>
      </c>
      <c r="K422" s="179" t="n">
        <v>0</v>
      </c>
      <c r="L422" s="179" t="n">
        <v>0</v>
      </c>
      <c r="M422" s="179" t="n">
        <v>0</v>
      </c>
      <c r="N422" s="0"/>
      <c r="O422" s="179" t="n">
        <v>147.064287841303</v>
      </c>
      <c r="P422" s="173" t="n">
        <f aca="false">SUMPRODUCT(F422:M422,$F$1010:$M$1010)</f>
        <v>212.090243826277</v>
      </c>
      <c r="Q422" s="174" t="n">
        <f aca="false">SUMPRODUCT(F422:M422,$F$1012:$M$1012)</f>
        <v>178.051999466868</v>
      </c>
      <c r="R422" s="180" t="n">
        <v>0.170504411429728</v>
      </c>
      <c r="S422" s="176" t="n">
        <f aca="false">1-EXP(-(1/0.25)*(P422/ABS($P$1010)))</f>
        <v>0.987956701157969</v>
      </c>
      <c r="T422" s="177" t="n">
        <f aca="false">SUMPRODUCT(B422:G422,$B$1010:$G$1010)</f>
        <v>-690</v>
      </c>
    </row>
    <row r="423" customFormat="false" ht="12.75" hidden="false" customHeight="false" outlineLevel="0" collapsed="false">
      <c r="A423" s="170"/>
      <c r="B423" s="178"/>
      <c r="C423" s="178"/>
      <c r="D423" s="178"/>
      <c r="E423" s="178"/>
      <c r="F423" s="179"/>
      <c r="G423" s="179" t="n">
        <v>-690</v>
      </c>
      <c r="H423" s="179" t="n">
        <v>226.871261364357</v>
      </c>
      <c r="I423" s="179" t="n">
        <v>318.331427714475</v>
      </c>
      <c r="J423" s="179" t="n">
        <v>502.953760722031</v>
      </c>
      <c r="K423" s="179" t="n">
        <v>0</v>
      </c>
      <c r="L423" s="179" t="n">
        <v>0</v>
      </c>
      <c r="M423" s="179" t="n">
        <v>0</v>
      </c>
      <c r="N423" s="0"/>
      <c r="O423" s="179" t="n">
        <v>167.123178571158</v>
      </c>
      <c r="P423" s="173" t="n">
        <f aca="false">SUMPRODUCT(F423:M423,$F$1010:$M$1010)</f>
        <v>233.492870871447</v>
      </c>
      <c r="Q423" s="174" t="n">
        <f aca="false">SUMPRODUCT(F423:M423,$F$1012:$M$1012)</f>
        <v>199.677627460542</v>
      </c>
      <c r="R423" s="180" t="n">
        <v>0.170553859740809</v>
      </c>
      <c r="S423" s="176" t="n">
        <f aca="false">1-EXP(-(1/0.25)*(P423/ABS($P$1010)))</f>
        <v>0.992289757220435</v>
      </c>
      <c r="T423" s="177" t="n">
        <f aca="false">SUMPRODUCT(B423:G423,$B$1010:$G$1010)</f>
        <v>-690</v>
      </c>
    </row>
    <row r="424" customFormat="false" ht="12.75" hidden="false" customHeight="false" outlineLevel="0" collapsed="false">
      <c r="A424" s="170"/>
      <c r="B424" s="178"/>
      <c r="C424" s="178"/>
      <c r="D424" s="178"/>
      <c r="E424" s="178"/>
      <c r="F424" s="179"/>
      <c r="G424" s="179" t="n">
        <v>-690</v>
      </c>
      <c r="H424" s="179" t="n">
        <v>174.864283333985</v>
      </c>
      <c r="I424" s="179" t="n">
        <v>239.88775249483</v>
      </c>
      <c r="J424" s="179" t="n">
        <v>577.746551761769</v>
      </c>
      <c r="K424" s="179" t="n">
        <v>0</v>
      </c>
      <c r="L424" s="179" t="n">
        <v>0</v>
      </c>
      <c r="M424" s="179" t="n">
        <v>0</v>
      </c>
      <c r="N424" s="0"/>
      <c r="O424" s="179" t="n">
        <v>115.552254588187</v>
      </c>
      <c r="P424" s="173" t="n">
        <f aca="false">SUMPRODUCT(F424:M424,$F$1010:$M$1010)</f>
        <v>177.602023125293</v>
      </c>
      <c r="Q424" s="174" t="n">
        <f aca="false">SUMPRODUCT(F424:M424,$F$1012:$M$1012)</f>
        <v>143.807664720388</v>
      </c>
      <c r="R424" s="180" t="n">
        <v>0.170599175023894</v>
      </c>
      <c r="S424" s="176" t="n">
        <f aca="false">1-EXP(-(1/0.25)*(P424/ABS($P$1010)))</f>
        <v>0.975292005851415</v>
      </c>
      <c r="T424" s="177" t="n">
        <f aca="false">SUMPRODUCT(B424:G424,$B$1010:$G$1010)</f>
        <v>-690</v>
      </c>
    </row>
    <row r="425" customFormat="false" ht="12.75" hidden="false" customHeight="false" outlineLevel="0" collapsed="false">
      <c r="A425" s="170"/>
      <c r="B425" s="178"/>
      <c r="C425" s="178"/>
      <c r="D425" s="178"/>
      <c r="E425" s="178"/>
      <c r="F425" s="179"/>
      <c r="G425" s="179" t="n">
        <v>-690</v>
      </c>
      <c r="H425" s="179" t="n">
        <v>147.192652656703</v>
      </c>
      <c r="I425" s="179" t="n">
        <v>339.260656013017</v>
      </c>
      <c r="J425" s="179" t="n">
        <v>558.510612344439</v>
      </c>
      <c r="K425" s="179" t="n">
        <v>0</v>
      </c>
      <c r="L425" s="179" t="n">
        <v>0</v>
      </c>
      <c r="M425" s="179" t="n">
        <v>0</v>
      </c>
      <c r="N425" s="0"/>
      <c r="O425" s="179" t="n">
        <v>155.845736713015</v>
      </c>
      <c r="P425" s="173" t="n">
        <f aca="false">SUMPRODUCT(F425:M425,$F$1010:$M$1010)</f>
        <v>223.929987292405</v>
      </c>
      <c r="Q425" s="174" t="n">
        <f aca="false">SUMPRODUCT(F425:M425,$F$1012:$M$1012)</f>
        <v>188.441697046555</v>
      </c>
      <c r="R425" s="180" t="n">
        <v>0.170641503438034</v>
      </c>
      <c r="S425" s="176" t="n">
        <f aca="false">1-EXP(-(1/0.25)*(P425/ABS($P$1010)))</f>
        <v>0.990589670342452</v>
      </c>
      <c r="T425" s="177" t="n">
        <f aca="false">SUMPRODUCT(B425:G425,$B$1010:$G$1010)</f>
        <v>-690</v>
      </c>
    </row>
    <row r="426" customFormat="false" ht="12.75" hidden="false" customHeight="false" outlineLevel="0" collapsed="false">
      <c r="A426" s="170"/>
      <c r="B426" s="178"/>
      <c r="C426" s="178"/>
      <c r="D426" s="178"/>
      <c r="E426" s="178"/>
      <c r="F426" s="179"/>
      <c r="G426" s="179" t="n">
        <v>-690</v>
      </c>
      <c r="H426" s="179" t="n">
        <v>187.317979020881</v>
      </c>
      <c r="I426" s="179" t="n">
        <v>293.304917054028</v>
      </c>
      <c r="J426" s="179" t="n">
        <v>496.668540397985</v>
      </c>
      <c r="K426" s="179" t="n">
        <v>0</v>
      </c>
      <c r="L426" s="179" t="n">
        <v>0</v>
      </c>
      <c r="M426" s="179" t="n">
        <v>0</v>
      </c>
      <c r="N426" s="0"/>
      <c r="O426" s="179" t="n">
        <v>109.528327323459</v>
      </c>
      <c r="P426" s="173" t="n">
        <f aca="false">SUMPRODUCT(F426:M426,$F$1010:$M$1010)</f>
        <v>168.503221327629</v>
      </c>
      <c r="Q426" s="174" t="n">
        <f aca="false">SUMPRODUCT(F426:M426,$F$1012:$M$1012)</f>
        <v>136.30644100346</v>
      </c>
      <c r="R426" s="180" t="n">
        <v>0.170794053852311</v>
      </c>
      <c r="S426" s="176" t="n">
        <f aca="false">1-EXP(-(1/0.25)*(P426/ABS($P$1010)))</f>
        <v>0.970134163109762</v>
      </c>
      <c r="T426" s="177" t="n">
        <f aca="false">SUMPRODUCT(B426:G426,$B$1010:$G$1010)</f>
        <v>-690</v>
      </c>
    </row>
    <row r="427" customFormat="false" ht="12.75" hidden="false" customHeight="false" outlineLevel="0" collapsed="false">
      <c r="A427" s="170"/>
      <c r="B427" s="178"/>
      <c r="C427" s="178"/>
      <c r="D427" s="178"/>
      <c r="E427" s="178"/>
      <c r="F427" s="179"/>
      <c r="G427" s="179" t="n">
        <v>-690</v>
      </c>
      <c r="H427" s="179" t="n">
        <v>162.400953029189</v>
      </c>
      <c r="I427" s="179" t="n">
        <v>302.846218866733</v>
      </c>
      <c r="J427" s="179" t="n">
        <v>555.923107349728</v>
      </c>
      <c r="K427" s="179" t="n">
        <v>0</v>
      </c>
      <c r="L427" s="179" t="n">
        <v>0</v>
      </c>
      <c r="M427" s="179" t="n">
        <v>0</v>
      </c>
      <c r="N427" s="0"/>
      <c r="O427" s="179" t="n">
        <v>138.450042025947</v>
      </c>
      <c r="P427" s="173" t="n">
        <f aca="false">SUMPRODUCT(F427:M427,$F$1010:$M$1010)</f>
        <v>203.591444340798</v>
      </c>
      <c r="Q427" s="174" t="n">
        <f aca="false">SUMPRODUCT(F427:M427,$F$1012:$M$1012)</f>
        <v>169.044452191831</v>
      </c>
      <c r="R427" s="180" t="n">
        <v>0.170874901120066</v>
      </c>
      <c r="S427" s="176" t="n">
        <f aca="false">1-EXP(-(1/0.25)*(P427/ABS($P$1010)))</f>
        <v>0.985623502273672</v>
      </c>
      <c r="T427" s="177" t="n">
        <f aca="false">SUMPRODUCT(B427:G427,$B$1010:$G$1010)</f>
        <v>-690</v>
      </c>
    </row>
    <row r="428" customFormat="false" ht="12.75" hidden="false" customHeight="false" outlineLevel="0" collapsed="false">
      <c r="A428" s="170"/>
      <c r="B428" s="178"/>
      <c r="C428" s="178"/>
      <c r="D428" s="178"/>
      <c r="E428" s="178"/>
      <c r="F428" s="179"/>
      <c r="G428" s="179" t="n">
        <v>-690</v>
      </c>
      <c r="H428" s="179" t="n">
        <v>142.058295824805</v>
      </c>
      <c r="I428" s="179" t="n">
        <v>285.470717769138</v>
      </c>
      <c r="J428" s="179" t="n">
        <v>608.811636141784</v>
      </c>
      <c r="K428" s="179" t="n">
        <v>0</v>
      </c>
      <c r="L428" s="179" t="n">
        <v>0</v>
      </c>
      <c r="M428" s="179" t="n">
        <v>0</v>
      </c>
      <c r="N428" s="0"/>
      <c r="O428" s="179" t="n">
        <v>145.658429384312</v>
      </c>
      <c r="P428" s="173" t="n">
        <f aca="false">SUMPRODUCT(F428:M428,$F$1010:$M$1010)</f>
        <v>213.587691868304</v>
      </c>
      <c r="Q428" s="174" t="n">
        <f aca="false">SUMPRODUCT(F428:M428,$F$1012:$M$1012)</f>
        <v>177.675757022183</v>
      </c>
      <c r="R428" s="180" t="n">
        <v>0.171042368706621</v>
      </c>
      <c r="S428" s="176" t="n">
        <f aca="false">1-EXP(-(1/0.25)*(P428/ABS($P$1010)))</f>
        <v>0.988326671606041</v>
      </c>
      <c r="T428" s="177" t="n">
        <f aca="false">SUMPRODUCT(B428:G428,$B$1010:$G$1010)</f>
        <v>-690</v>
      </c>
    </row>
    <row r="429" customFormat="false" ht="12.75" hidden="false" customHeight="false" outlineLevel="0" collapsed="false">
      <c r="A429" s="170"/>
      <c r="B429" s="178"/>
      <c r="C429" s="178"/>
      <c r="D429" s="178"/>
      <c r="E429" s="178"/>
      <c r="F429" s="179"/>
      <c r="G429" s="179" t="n">
        <v>-690</v>
      </c>
      <c r="H429" s="179" t="n">
        <v>179.873386475214</v>
      </c>
      <c r="I429" s="179" t="n">
        <v>275.289118753669</v>
      </c>
      <c r="J429" s="179" t="n">
        <v>453.025887690721</v>
      </c>
      <c r="K429" s="179" t="n">
        <v>0</v>
      </c>
      <c r="L429" s="179" t="n">
        <v>0</v>
      </c>
      <c r="M429" s="179" t="n">
        <v>0</v>
      </c>
      <c r="N429" s="0"/>
      <c r="O429" s="179" t="n">
        <v>57.774747120734</v>
      </c>
      <c r="P429" s="173" t="n">
        <f aca="false">SUMPRODUCT(F429:M429,$F$1010:$M$1010)</f>
        <v>108.500291060346</v>
      </c>
      <c r="Q429" s="174" t="n">
        <f aca="false">SUMPRODUCT(F429:M429,$F$1012:$M$1012)</f>
        <v>78.7627925378737</v>
      </c>
      <c r="R429" s="180" t="n">
        <v>0.171096179168447</v>
      </c>
      <c r="S429" s="176" t="n">
        <f aca="false">1-EXP(-(1/0.25)*(P429/ABS($P$1010)))</f>
        <v>0.895730971284004</v>
      </c>
      <c r="T429" s="177" t="n">
        <f aca="false">SUMPRODUCT(B429:G429,$B$1010:$G$1010)</f>
        <v>-690</v>
      </c>
    </row>
    <row r="430" customFormat="false" ht="12.75" hidden="false" customHeight="false" outlineLevel="0" collapsed="false">
      <c r="A430" s="170"/>
      <c r="B430" s="178"/>
      <c r="C430" s="178"/>
      <c r="D430" s="178"/>
      <c r="E430" s="178"/>
      <c r="F430" s="179"/>
      <c r="G430" s="179" t="n">
        <v>-690</v>
      </c>
      <c r="H430" s="179" t="n">
        <v>206.722102794834</v>
      </c>
      <c r="I430" s="179" t="n">
        <v>278.451275913098</v>
      </c>
      <c r="J430" s="179" t="n">
        <v>520.902531869064</v>
      </c>
      <c r="K430" s="179" t="n">
        <v>0</v>
      </c>
      <c r="L430" s="179" t="n">
        <v>0</v>
      </c>
      <c r="M430" s="179" t="n">
        <v>0</v>
      </c>
      <c r="N430" s="0"/>
      <c r="O430" s="179" t="n">
        <v>131.806286905392</v>
      </c>
      <c r="P430" s="173" t="n">
        <f aca="false">SUMPRODUCT(F430:M430,$F$1010:$M$1010)</f>
        <v>194.045842351154</v>
      </c>
      <c r="Q430" s="174" t="n">
        <f aca="false">SUMPRODUCT(F430:M430,$F$1012:$M$1012)</f>
        <v>160.97600316109</v>
      </c>
      <c r="R430" s="180" t="n">
        <v>0.171409361378911</v>
      </c>
      <c r="S430" s="176" t="n">
        <f aca="false">1-EXP(-(1/0.25)*(P430/ABS($P$1010)))</f>
        <v>0.982459842078313</v>
      </c>
      <c r="T430" s="177" t="n">
        <f aca="false">SUMPRODUCT(B430:G430,$B$1010:$G$1010)</f>
        <v>-690</v>
      </c>
    </row>
    <row r="431" customFormat="false" ht="12.75" hidden="false" customHeight="false" outlineLevel="0" collapsed="false">
      <c r="A431" s="170"/>
      <c r="B431" s="178"/>
      <c r="C431" s="178"/>
      <c r="D431" s="178"/>
      <c r="E431" s="178"/>
      <c r="F431" s="179"/>
      <c r="G431" s="179" t="n">
        <v>-690</v>
      </c>
      <c r="H431" s="179" t="n">
        <v>174.919793673364</v>
      </c>
      <c r="I431" s="179" t="n">
        <v>335.041021655978</v>
      </c>
      <c r="J431" s="179" t="n">
        <v>601.113158501901</v>
      </c>
      <c r="K431" s="179" t="n">
        <v>0</v>
      </c>
      <c r="L431" s="179" t="n">
        <v>0</v>
      </c>
      <c r="M431" s="179" t="n">
        <v>0</v>
      </c>
      <c r="N431" s="0"/>
      <c r="O431" s="179" t="n">
        <v>206.688711083354</v>
      </c>
      <c r="P431" s="173" t="n">
        <f aca="false">SUMPRODUCT(F431:M431,$F$1010:$M$1010)</f>
        <v>282.349648739618</v>
      </c>
      <c r="Q431" s="174" t="n">
        <f aca="false">SUMPRODUCT(F431:M431,$F$1012:$M$1012)</f>
        <v>244.78194690484</v>
      </c>
      <c r="R431" s="180" t="n">
        <v>0.171416337925335</v>
      </c>
      <c r="S431" s="176" t="n">
        <f aca="false">1-EXP(-(1/0.25)*(P431/ABS($P$1010)))</f>
        <v>0.997214189501312</v>
      </c>
      <c r="T431" s="177" t="n">
        <f aca="false">SUMPRODUCT(B431:G431,$B$1010:$G$1010)</f>
        <v>-690</v>
      </c>
    </row>
    <row r="432" customFormat="false" ht="12.75" hidden="false" customHeight="false" outlineLevel="0" collapsed="false">
      <c r="A432" s="170"/>
      <c r="B432" s="178"/>
      <c r="C432" s="178"/>
      <c r="D432" s="178"/>
      <c r="E432" s="178"/>
      <c r="F432" s="179"/>
      <c r="G432" s="179" t="n">
        <v>-690</v>
      </c>
      <c r="H432" s="179" t="n">
        <v>183.000141289103</v>
      </c>
      <c r="I432" s="179" t="n">
        <v>278.498370954485</v>
      </c>
      <c r="J432" s="179" t="n">
        <v>539.06950923795</v>
      </c>
      <c r="K432" s="179" t="n">
        <v>0</v>
      </c>
      <c r="L432" s="179" t="n">
        <v>0</v>
      </c>
      <c r="M432" s="179" t="n">
        <v>0</v>
      </c>
      <c r="N432" s="0"/>
      <c r="O432" s="179" t="n">
        <v>124.790010943787</v>
      </c>
      <c r="P432" s="173" t="n">
        <f aca="false">SUMPRODUCT(F432:M432,$F$1010:$M$1010)</f>
        <v>187.053423052225</v>
      </c>
      <c r="Q432" s="174" t="n">
        <f aca="false">SUMPRODUCT(F432:M432,$F$1012:$M$1012)</f>
        <v>153.600077326998</v>
      </c>
      <c r="R432" s="180" t="n">
        <v>0.171460736478975</v>
      </c>
      <c r="S432" s="176" t="n">
        <f aca="false">1-EXP(-(1/0.25)*(P432/ABS($P$1010)))</f>
        <v>0.979708715163774</v>
      </c>
      <c r="T432" s="177" t="n">
        <f aca="false">SUMPRODUCT(B432:G432,$B$1010:$G$1010)</f>
        <v>-690</v>
      </c>
    </row>
    <row r="433" customFormat="false" ht="12.75" hidden="false" customHeight="false" outlineLevel="0" collapsed="false">
      <c r="A433" s="170"/>
      <c r="B433" s="178"/>
      <c r="C433" s="178"/>
      <c r="D433" s="178"/>
      <c r="E433" s="178"/>
      <c r="F433" s="179"/>
      <c r="G433" s="179" t="n">
        <v>-690</v>
      </c>
      <c r="H433" s="179" t="n">
        <v>143.149503701791</v>
      </c>
      <c r="I433" s="179" t="n">
        <v>298.363826398093</v>
      </c>
      <c r="J433" s="179" t="n">
        <v>482.948627842768</v>
      </c>
      <c r="K433" s="179" t="n">
        <v>0</v>
      </c>
      <c r="L433" s="179" t="n">
        <v>0</v>
      </c>
      <c r="M433" s="179" t="n">
        <v>0</v>
      </c>
      <c r="N433" s="0"/>
      <c r="O433" s="179" t="n">
        <v>66.164454223464</v>
      </c>
      <c r="P433" s="173" t="n">
        <f aca="false">SUMPRODUCT(F433:M433,$F$1010:$M$1010)</f>
        <v>119.729178997738</v>
      </c>
      <c r="Q433" s="174" t="n">
        <f aca="false">SUMPRODUCT(F433:M433,$F$1012:$M$1012)</f>
        <v>88.6458805994028</v>
      </c>
      <c r="R433" s="180" t="n">
        <v>0.171551417849405</v>
      </c>
      <c r="S433" s="176" t="n">
        <f aca="false">1-EXP(-(1/0.25)*(P433/ABS($P$1010)))</f>
        <v>0.917483180923661</v>
      </c>
      <c r="T433" s="177" t="n">
        <f aca="false">SUMPRODUCT(B433:G433,$B$1010:$G$1010)</f>
        <v>-690</v>
      </c>
    </row>
    <row r="434" customFormat="false" ht="12.75" hidden="false" customHeight="false" outlineLevel="0" collapsed="false">
      <c r="A434" s="170"/>
      <c r="B434" s="178"/>
      <c r="C434" s="178"/>
      <c r="D434" s="178"/>
      <c r="E434" s="178"/>
      <c r="F434" s="179"/>
      <c r="G434" s="179" t="n">
        <v>-690</v>
      </c>
      <c r="H434" s="179" t="n">
        <v>138.330238705255</v>
      </c>
      <c r="I434" s="179" t="n">
        <v>313.879408490709</v>
      </c>
      <c r="J434" s="179" t="n">
        <v>482.818406397152</v>
      </c>
      <c r="K434" s="179" t="n">
        <v>0</v>
      </c>
      <c r="L434" s="179" t="n">
        <v>0</v>
      </c>
      <c r="M434" s="179" t="n">
        <v>0</v>
      </c>
      <c r="N434" s="0"/>
      <c r="O434" s="179" t="n">
        <v>74.0983706803475</v>
      </c>
      <c r="P434" s="173" t="n">
        <f aca="false">SUMPRODUCT(F434:M434,$F$1010:$M$1010)</f>
        <v>128.920639561294</v>
      </c>
      <c r="Q434" s="174" t="n">
        <f aca="false">SUMPRODUCT(F434:M434,$F$1012:$M$1012)</f>
        <v>97.4613969282153</v>
      </c>
      <c r="R434" s="180" t="n">
        <v>0.171586890233727</v>
      </c>
      <c r="S434" s="176" t="n">
        <f aca="false">1-EXP(-(1/0.25)*(P434/ABS($P$1010)))</f>
        <v>0.931865544744378</v>
      </c>
      <c r="T434" s="177" t="n">
        <f aca="false">SUMPRODUCT(B434:G434,$B$1010:$G$1010)</f>
        <v>-690</v>
      </c>
    </row>
    <row r="435" customFormat="false" ht="12.75" hidden="false" customHeight="false" outlineLevel="0" collapsed="false">
      <c r="A435" s="170"/>
      <c r="B435" s="178"/>
      <c r="C435" s="178"/>
      <c r="D435" s="178"/>
      <c r="E435" s="178"/>
      <c r="F435" s="179"/>
      <c r="G435" s="179" t="n">
        <v>-690</v>
      </c>
      <c r="H435" s="179" t="n">
        <v>192.820184307358</v>
      </c>
      <c r="I435" s="179" t="n">
        <v>389.345561433427</v>
      </c>
      <c r="J435" s="179" t="n">
        <v>593.969348114192</v>
      </c>
      <c r="K435" s="179" t="n">
        <v>0</v>
      </c>
      <c r="L435" s="179" t="n">
        <v>0</v>
      </c>
      <c r="M435" s="179" t="n">
        <v>0</v>
      </c>
      <c r="N435" s="0"/>
      <c r="O435" s="179" t="n">
        <v>259.128598835046</v>
      </c>
      <c r="P435" s="173" t="n">
        <f aca="false">SUMPRODUCT(F435:M435,$F$1010:$M$1010)</f>
        <v>341.684448610475</v>
      </c>
      <c r="Q435" s="174" t="n">
        <f aca="false">SUMPRODUCT(F435:M435,$F$1012:$M$1012)</f>
        <v>302.53321507365</v>
      </c>
      <c r="R435" s="180" t="n">
        <v>0.171599126232469</v>
      </c>
      <c r="S435" s="176" t="n">
        <f aca="false">1-EXP(-(1/0.25)*(P435/ABS($P$1010)))</f>
        <v>0.999190872427432</v>
      </c>
      <c r="T435" s="177" t="n">
        <f aca="false">SUMPRODUCT(B435:G435,$B$1010:$G$1010)</f>
        <v>-690</v>
      </c>
    </row>
    <row r="436" customFormat="false" ht="12.75" hidden="false" customHeight="false" outlineLevel="0" collapsed="false">
      <c r="A436" s="170"/>
      <c r="B436" s="178"/>
      <c r="C436" s="178"/>
      <c r="D436" s="178"/>
      <c r="E436" s="178"/>
      <c r="F436" s="179"/>
      <c r="G436" s="179" t="n">
        <v>-690</v>
      </c>
      <c r="H436" s="179" t="n">
        <v>176.369845281138</v>
      </c>
      <c r="I436" s="179" t="n">
        <v>360.865612277784</v>
      </c>
      <c r="J436" s="179" t="n">
        <v>616.070200987666</v>
      </c>
      <c r="K436" s="179" t="n">
        <v>0</v>
      </c>
      <c r="L436" s="179" t="n">
        <v>0</v>
      </c>
      <c r="M436" s="179" t="n">
        <v>0</v>
      </c>
      <c r="N436" s="0"/>
      <c r="O436" s="179" t="n">
        <v>238.833598938153</v>
      </c>
      <c r="P436" s="173" t="n">
        <f aca="false">SUMPRODUCT(F436:M436,$F$1010:$M$1010)</f>
        <v>319.415643034094</v>
      </c>
      <c r="Q436" s="174" t="n">
        <f aca="false">SUMPRODUCT(F436:M436,$F$1012:$M$1012)</f>
        <v>280.443661414006</v>
      </c>
      <c r="R436" s="180" t="n">
        <v>0.171607008184202</v>
      </c>
      <c r="S436" s="176" t="n">
        <f aca="false">1-EXP(-(1/0.25)*(P436/ABS($P$1010)))</f>
        <v>0.998713135963454</v>
      </c>
      <c r="T436" s="177" t="n">
        <f aca="false">SUMPRODUCT(B436:G436,$B$1010:$G$1010)</f>
        <v>-690</v>
      </c>
    </row>
    <row r="437" customFormat="false" ht="12.75" hidden="false" customHeight="false" outlineLevel="0" collapsed="false">
      <c r="A437" s="170"/>
      <c r="B437" s="178"/>
      <c r="C437" s="178"/>
      <c r="D437" s="178"/>
      <c r="E437" s="178"/>
      <c r="F437" s="179"/>
      <c r="G437" s="179" t="n">
        <v>-690</v>
      </c>
      <c r="H437" s="179" t="n">
        <v>130.605553378567</v>
      </c>
      <c r="I437" s="179" t="n">
        <v>318.672819752836</v>
      </c>
      <c r="J437" s="179" t="n">
        <v>538.861857589717</v>
      </c>
      <c r="K437" s="179" t="n">
        <v>0</v>
      </c>
      <c r="L437" s="179" t="n">
        <v>0</v>
      </c>
      <c r="M437" s="179" t="n">
        <v>0</v>
      </c>
      <c r="N437" s="0"/>
      <c r="O437" s="179" t="n">
        <v>111.581888116564</v>
      </c>
      <c r="P437" s="173" t="n">
        <f aca="false">SUMPRODUCT(F437:M437,$F$1010:$M$1010)</f>
        <v>173.284335394465</v>
      </c>
      <c r="Q437" s="174" t="n">
        <f aca="false">SUMPRODUCT(F437:M437,$F$1012:$M$1012)</f>
        <v>139.478335025049</v>
      </c>
      <c r="R437" s="180" t="n">
        <v>0.171623719088</v>
      </c>
      <c r="S437" s="176" t="n">
        <f aca="false">1-EXP(-(1/0.25)*(P437/ABS($P$1010)))</f>
        <v>0.972966065179546</v>
      </c>
      <c r="T437" s="177" t="n">
        <f aca="false">SUMPRODUCT(B437:G437,$B$1010:$G$1010)</f>
        <v>-690</v>
      </c>
    </row>
    <row r="438" customFormat="false" ht="12.75" hidden="false" customHeight="false" outlineLevel="0" collapsed="false">
      <c r="A438" s="170"/>
      <c r="B438" s="178"/>
      <c r="C438" s="178"/>
      <c r="D438" s="178"/>
      <c r="E438" s="178"/>
      <c r="F438" s="179"/>
      <c r="G438" s="179" t="n">
        <v>-690</v>
      </c>
      <c r="H438" s="179" t="n">
        <v>115.300485042062</v>
      </c>
      <c r="I438" s="179" t="n">
        <v>327.041200904179</v>
      </c>
      <c r="J438" s="179" t="n">
        <v>519.420839002167</v>
      </c>
      <c r="K438" s="179" t="n">
        <v>0</v>
      </c>
      <c r="L438" s="179" t="n">
        <v>0</v>
      </c>
      <c r="M438" s="179" t="n">
        <v>0</v>
      </c>
      <c r="N438" s="0"/>
      <c r="O438" s="179" t="n">
        <v>91.1618988513012</v>
      </c>
      <c r="P438" s="173" t="n">
        <f aca="false">SUMPRODUCT(F438:M438,$F$1010:$M$1010)</f>
        <v>149.873347001908</v>
      </c>
      <c r="Q438" s="174" t="n">
        <f aca="false">SUMPRODUCT(F438:M438,$F$1012:$M$1012)</f>
        <v>116.868111528409</v>
      </c>
      <c r="R438" s="180" t="n">
        <v>0.171647020484764</v>
      </c>
      <c r="S438" s="176" t="n">
        <f aca="false">1-EXP(-(1/0.25)*(P438/ABS($P$1010)))</f>
        <v>0.955968771100452</v>
      </c>
      <c r="T438" s="177" t="n">
        <f aca="false">SUMPRODUCT(B438:G438,$B$1010:$G$1010)</f>
        <v>-690</v>
      </c>
    </row>
    <row r="439" customFormat="false" ht="12.75" hidden="false" customHeight="false" outlineLevel="0" collapsed="false">
      <c r="A439" s="170"/>
      <c r="B439" s="178"/>
      <c r="C439" s="178"/>
      <c r="D439" s="178"/>
      <c r="E439" s="178"/>
      <c r="F439" s="179"/>
      <c r="G439" s="179" t="n">
        <v>-690</v>
      </c>
      <c r="H439" s="179" t="n">
        <v>218.344734078931</v>
      </c>
      <c r="I439" s="179" t="n">
        <v>357.104613726926</v>
      </c>
      <c r="J439" s="179" t="n">
        <v>520.355489614498</v>
      </c>
      <c r="K439" s="179" t="n">
        <v>0</v>
      </c>
      <c r="L439" s="179" t="n">
        <v>0</v>
      </c>
      <c r="M439" s="179" t="n">
        <v>0</v>
      </c>
      <c r="N439" s="0"/>
      <c r="O439" s="179" t="n">
        <v>202.67612481439</v>
      </c>
      <c r="P439" s="173" t="n">
        <f aca="false">SUMPRODUCT(F439:M439,$F$1010:$M$1010)</f>
        <v>274.767352025401</v>
      </c>
      <c r="Q439" s="174" t="n">
        <f aca="false">SUMPRODUCT(F439:M439,$F$1012:$M$1012)</f>
        <v>239.221483759371</v>
      </c>
      <c r="R439" s="180" t="n">
        <v>0.171704523822515</v>
      </c>
      <c r="S439" s="176" t="n">
        <f aca="false">1-EXP(-(1/0.25)*(P439/ABS($P$1010)))</f>
        <v>0.996737387029483</v>
      </c>
      <c r="T439" s="177" t="n">
        <f aca="false">SUMPRODUCT(B439:G439,$B$1010:$G$1010)</f>
        <v>-690</v>
      </c>
    </row>
    <row r="440" customFormat="false" ht="12.75" hidden="false" customHeight="false" outlineLevel="0" collapsed="false">
      <c r="A440" s="170"/>
      <c r="B440" s="178"/>
      <c r="C440" s="178"/>
      <c r="D440" s="178"/>
      <c r="E440" s="178"/>
      <c r="F440" s="179"/>
      <c r="G440" s="179" t="n">
        <v>-690</v>
      </c>
      <c r="H440" s="179" t="n">
        <v>102.355329413769</v>
      </c>
      <c r="I440" s="179" t="n">
        <v>271.388104809008</v>
      </c>
      <c r="J440" s="179" t="n">
        <v>531.781980924723</v>
      </c>
      <c r="K440" s="179" t="n">
        <v>0</v>
      </c>
      <c r="L440" s="179" t="n">
        <v>0</v>
      </c>
      <c r="M440" s="179" t="n">
        <v>0</v>
      </c>
      <c r="N440" s="0"/>
      <c r="O440" s="179" t="n">
        <v>45.6214767530627</v>
      </c>
      <c r="P440" s="173" t="n">
        <f aca="false">SUMPRODUCT(F440:M440,$F$1010:$M$1010)</f>
        <v>98.4225651428558</v>
      </c>
      <c r="Q440" s="174" t="n">
        <f aca="false">SUMPRODUCT(F440:M440,$F$1012:$M$1012)</f>
        <v>66.7462375230497</v>
      </c>
      <c r="R440" s="180" t="n">
        <v>0.171737295062835</v>
      </c>
      <c r="S440" s="176" t="n">
        <f aca="false">1-EXP(-(1/0.25)*(P440/ABS($P$1010)))</f>
        <v>0.871367401793285</v>
      </c>
      <c r="T440" s="177" t="n">
        <f aca="false">SUMPRODUCT(B440:G440,$B$1010:$G$1010)</f>
        <v>-690</v>
      </c>
    </row>
    <row r="441" customFormat="false" ht="12.75" hidden="false" customHeight="false" outlineLevel="0" collapsed="false">
      <c r="A441" s="170"/>
      <c r="B441" s="178"/>
      <c r="C441" s="178"/>
      <c r="D441" s="178"/>
      <c r="E441" s="178"/>
      <c r="F441" s="179"/>
      <c r="G441" s="179" t="n">
        <v>-690</v>
      </c>
      <c r="H441" s="179" t="n">
        <v>132.329285898097</v>
      </c>
      <c r="I441" s="179" t="n">
        <v>300.77746315685</v>
      </c>
      <c r="J441" s="179" t="n">
        <v>582.949503675031</v>
      </c>
      <c r="K441" s="179" t="n">
        <v>0</v>
      </c>
      <c r="L441" s="179" t="n">
        <v>0</v>
      </c>
      <c r="M441" s="179" t="n">
        <v>0</v>
      </c>
      <c r="N441" s="0"/>
      <c r="O441" s="179" t="n">
        <v>130.767174338893</v>
      </c>
      <c r="P441" s="173" t="n">
        <f aca="false">SUMPRODUCT(F441:M441,$F$1010:$M$1010)</f>
        <v>196.205841284328</v>
      </c>
      <c r="Q441" s="174" t="n">
        <f aca="false">SUMPRODUCT(F441:M441,$F$1012:$M$1012)</f>
        <v>161.069445371458</v>
      </c>
      <c r="R441" s="180" t="n">
        <v>0.171757190964652</v>
      </c>
      <c r="S441" s="176" t="n">
        <f aca="false">1-EXP(-(1/0.25)*(P441/ABS($P$1010)))</f>
        <v>0.983231772388889</v>
      </c>
      <c r="T441" s="177" t="n">
        <f aca="false">SUMPRODUCT(B441:G441,$B$1010:$G$1010)</f>
        <v>-690</v>
      </c>
    </row>
    <row r="442" customFormat="false" ht="12.75" hidden="false" customHeight="false" outlineLevel="0" collapsed="false">
      <c r="A442" s="170"/>
      <c r="B442" s="178"/>
      <c r="C442" s="178"/>
      <c r="D442" s="178"/>
      <c r="E442" s="178"/>
      <c r="F442" s="179"/>
      <c r="G442" s="179" t="n">
        <v>-690</v>
      </c>
      <c r="H442" s="179" t="n">
        <v>224.054474106137</v>
      </c>
      <c r="I442" s="179" t="n">
        <v>297.249573962293</v>
      </c>
      <c r="J442" s="179" t="n">
        <v>506.022584290714</v>
      </c>
      <c r="K442" s="179" t="n">
        <v>0</v>
      </c>
      <c r="L442" s="179" t="n">
        <v>0</v>
      </c>
      <c r="M442" s="179" t="n">
        <v>0</v>
      </c>
      <c r="N442" s="0"/>
      <c r="O442" s="179" t="n">
        <v>150.48148588612</v>
      </c>
      <c r="P442" s="173" t="n">
        <f aca="false">SUMPRODUCT(F442:M442,$F$1010:$M$1010)</f>
        <v>214.608698485177</v>
      </c>
      <c r="Q442" s="174" t="n">
        <f aca="false">SUMPRODUCT(F442:M442,$F$1012:$M$1012)</f>
        <v>181.331114263721</v>
      </c>
      <c r="R442" s="180" t="n">
        <v>0.171994605389373</v>
      </c>
      <c r="S442" s="176" t="n">
        <f aca="false">1-EXP(-(1/0.25)*(P442/ABS($P$1010)))</f>
        <v>0.988572390956449</v>
      </c>
      <c r="T442" s="177" t="n">
        <f aca="false">SUMPRODUCT(B442:G442,$B$1010:$G$1010)</f>
        <v>-690</v>
      </c>
    </row>
    <row r="443" customFormat="false" ht="12.75" hidden="false" customHeight="false" outlineLevel="0" collapsed="false">
      <c r="A443" s="170"/>
      <c r="B443" s="178"/>
      <c r="C443" s="178"/>
      <c r="D443" s="178"/>
      <c r="E443" s="178"/>
      <c r="F443" s="179"/>
      <c r="G443" s="179" t="n">
        <v>-690</v>
      </c>
      <c r="H443" s="179" t="n">
        <v>176.985413261672</v>
      </c>
      <c r="I443" s="179" t="n">
        <v>237.477493948361</v>
      </c>
      <c r="J443" s="179" t="n">
        <v>559.799674112893</v>
      </c>
      <c r="K443" s="179" t="n">
        <v>0</v>
      </c>
      <c r="L443" s="179" t="n">
        <v>0</v>
      </c>
      <c r="M443" s="179" t="n">
        <v>0</v>
      </c>
      <c r="N443" s="0"/>
      <c r="O443" s="179" t="n">
        <v>102.566566668229</v>
      </c>
      <c r="P443" s="173" t="n">
        <f aca="false">SUMPRODUCT(F443:M443,$F$1010:$M$1010)</f>
        <v>162.281248199211</v>
      </c>
      <c r="Q443" s="174" t="n">
        <f aca="false">SUMPRODUCT(F443:M443,$F$1012:$M$1012)</f>
        <v>129.269703200318</v>
      </c>
      <c r="R443" s="180" t="n">
        <v>0.172138882202415</v>
      </c>
      <c r="S443" s="176" t="n">
        <f aca="false">1-EXP(-(1/0.25)*(P443/ABS($P$1010)))</f>
        <v>0.966000010084025</v>
      </c>
      <c r="T443" s="177" t="n">
        <f aca="false">SUMPRODUCT(B443:G443,$B$1010:$G$1010)</f>
        <v>-690</v>
      </c>
    </row>
    <row r="444" customFormat="false" ht="12.75" hidden="false" customHeight="false" outlineLevel="0" collapsed="false">
      <c r="A444" s="170"/>
      <c r="B444" s="178"/>
      <c r="C444" s="178"/>
      <c r="D444" s="178"/>
      <c r="E444" s="178"/>
      <c r="F444" s="179"/>
      <c r="G444" s="179" t="n">
        <v>-690</v>
      </c>
      <c r="H444" s="179" t="n">
        <v>174.293245784861</v>
      </c>
      <c r="I444" s="179" t="n">
        <v>352.365718605832</v>
      </c>
      <c r="J444" s="179" t="n">
        <v>508.620173095146</v>
      </c>
      <c r="K444" s="179" t="n">
        <v>0</v>
      </c>
      <c r="L444" s="179" t="n">
        <v>0</v>
      </c>
      <c r="M444" s="179" t="n">
        <v>0</v>
      </c>
      <c r="N444" s="0"/>
      <c r="O444" s="179" t="n">
        <v>153.188600286917</v>
      </c>
      <c r="P444" s="173" t="n">
        <f aca="false">SUMPRODUCT(F444:M444,$F$1010:$M$1010)</f>
        <v>219.035016787232</v>
      </c>
      <c r="Q444" s="174" t="n">
        <f aca="false">SUMPRODUCT(F444:M444,$F$1012:$M$1012)</f>
        <v>184.806955701451</v>
      </c>
      <c r="R444" s="180" t="n">
        <v>0.172153182726991</v>
      </c>
      <c r="S444" s="176" t="n">
        <f aca="false">1-EXP(-(1/0.25)*(P444/ABS($P$1010)))</f>
        <v>0.989579211587492</v>
      </c>
      <c r="T444" s="177" t="n">
        <f aca="false">SUMPRODUCT(B444:G444,$B$1010:$G$1010)</f>
        <v>-690</v>
      </c>
    </row>
    <row r="445" customFormat="false" ht="12.75" hidden="false" customHeight="false" outlineLevel="0" collapsed="false">
      <c r="A445" s="170"/>
      <c r="B445" s="178"/>
      <c r="C445" s="178"/>
      <c r="D445" s="178"/>
      <c r="E445" s="178"/>
      <c r="F445" s="179"/>
      <c r="G445" s="179" t="n">
        <v>-690</v>
      </c>
      <c r="H445" s="179" t="n">
        <v>143.324383495071</v>
      </c>
      <c r="I445" s="179" t="n">
        <v>294.123137296758</v>
      </c>
      <c r="J445" s="179" t="n">
        <v>518.819883474898</v>
      </c>
      <c r="K445" s="179" t="n">
        <v>0</v>
      </c>
      <c r="L445" s="179" t="n">
        <v>0</v>
      </c>
      <c r="M445" s="179" t="n">
        <v>0</v>
      </c>
      <c r="N445" s="0"/>
      <c r="O445" s="179" t="n">
        <v>88.7903975350719</v>
      </c>
      <c r="P445" s="173" t="n">
        <f aca="false">SUMPRODUCT(F445:M445,$F$1010:$M$1010)</f>
        <v>146.432339780209</v>
      </c>
      <c r="Q445" s="174" t="n">
        <f aca="false">SUMPRODUCT(F445:M445,$F$1012:$M$1012)</f>
        <v>113.981919591322</v>
      </c>
      <c r="R445" s="180" t="n">
        <v>0.172213222119403</v>
      </c>
      <c r="S445" s="176" t="n">
        <f aca="false">1-EXP(-(1/0.25)*(P445/ABS($P$1010)))</f>
        <v>0.952695844791961</v>
      </c>
      <c r="T445" s="177" t="n">
        <f aca="false">SUMPRODUCT(B445:G445,$B$1010:$G$1010)</f>
        <v>-690</v>
      </c>
    </row>
    <row r="446" customFormat="false" ht="12.75" hidden="false" customHeight="false" outlineLevel="0" collapsed="false">
      <c r="A446" s="170"/>
      <c r="B446" s="178"/>
      <c r="C446" s="178"/>
      <c r="D446" s="178"/>
      <c r="E446" s="178"/>
      <c r="F446" s="179"/>
      <c r="G446" s="179" t="n">
        <v>-690</v>
      </c>
      <c r="H446" s="179" t="n">
        <v>171.197564337862</v>
      </c>
      <c r="I446" s="179" t="n">
        <v>254.203737186031</v>
      </c>
      <c r="J446" s="179" t="n">
        <v>476.105826716728</v>
      </c>
      <c r="K446" s="179" t="n">
        <v>0</v>
      </c>
      <c r="L446" s="179" t="n">
        <v>0</v>
      </c>
      <c r="M446" s="179" t="n">
        <v>0</v>
      </c>
      <c r="N446" s="0"/>
      <c r="O446" s="179" t="n">
        <v>50.5488689955181</v>
      </c>
      <c r="P446" s="173" t="n">
        <f aca="false">SUMPRODUCT(F446:M446,$F$1010:$M$1010)</f>
        <v>100.998809592868</v>
      </c>
      <c r="Q446" s="174" t="n">
        <f aca="false">SUMPRODUCT(F446:M446,$F$1012:$M$1012)</f>
        <v>71.0601797222356</v>
      </c>
      <c r="R446" s="180" t="n">
        <v>0.172242062859435</v>
      </c>
      <c r="S446" s="176" t="n">
        <f aca="false">1-EXP(-(1/0.25)*(P446/ABS($P$1010)))</f>
        <v>0.878090373841588</v>
      </c>
      <c r="T446" s="177" t="n">
        <f aca="false">SUMPRODUCT(B446:G446,$B$1010:$G$1010)</f>
        <v>-690</v>
      </c>
    </row>
    <row r="447" customFormat="false" ht="12.75" hidden="false" customHeight="false" outlineLevel="0" collapsed="false">
      <c r="A447" s="170"/>
      <c r="B447" s="178"/>
      <c r="C447" s="178"/>
      <c r="D447" s="178"/>
      <c r="E447" s="178"/>
      <c r="F447" s="179"/>
      <c r="G447" s="179" t="n">
        <v>-690</v>
      </c>
      <c r="H447" s="179" t="n">
        <v>136.746149466288</v>
      </c>
      <c r="I447" s="179" t="n">
        <v>325.581721008504</v>
      </c>
      <c r="J447" s="179" t="n">
        <v>473.47731637175</v>
      </c>
      <c r="K447" s="179" t="n">
        <v>0</v>
      </c>
      <c r="L447" s="179" t="n">
        <v>0</v>
      </c>
      <c r="M447" s="179" t="n">
        <v>0</v>
      </c>
      <c r="N447" s="0"/>
      <c r="O447" s="179" t="n">
        <v>75.1762857671643</v>
      </c>
      <c r="P447" s="173" t="n">
        <f aca="false">SUMPRODUCT(F447:M447,$F$1010:$M$1010)</f>
        <v>129.975424353163</v>
      </c>
      <c r="Q447" s="174" t="n">
        <f aca="false">SUMPRODUCT(F447:M447,$F$1012:$M$1012)</f>
        <v>98.5842012995623</v>
      </c>
      <c r="R447" s="180" t="n">
        <v>0.172378936575999</v>
      </c>
      <c r="S447" s="176" t="n">
        <f aca="false">1-EXP(-(1/0.25)*(P447/ABS($P$1010)))</f>
        <v>0.933346679126846</v>
      </c>
      <c r="T447" s="177" t="n">
        <f aca="false">SUMPRODUCT(B447:G447,$B$1010:$G$1010)</f>
        <v>-690</v>
      </c>
    </row>
    <row r="448" customFormat="false" ht="12.75" hidden="false" customHeight="false" outlineLevel="0" collapsed="false">
      <c r="A448" s="170"/>
      <c r="B448" s="178"/>
      <c r="C448" s="178"/>
      <c r="D448" s="178"/>
      <c r="E448" s="178"/>
      <c r="F448" s="179"/>
      <c r="G448" s="179" t="n">
        <v>-690</v>
      </c>
      <c r="H448" s="179" t="n">
        <v>222.452794495596</v>
      </c>
      <c r="I448" s="179" t="n">
        <v>309.54849846733</v>
      </c>
      <c r="J448" s="179" t="n">
        <v>483.548798822458</v>
      </c>
      <c r="K448" s="179" t="n">
        <v>0</v>
      </c>
      <c r="L448" s="179" t="n">
        <v>0</v>
      </c>
      <c r="M448" s="179" t="n">
        <v>0</v>
      </c>
      <c r="N448" s="0"/>
      <c r="O448" s="179" t="n">
        <v>142.568929171127</v>
      </c>
      <c r="P448" s="173" t="n">
        <f aca="false">SUMPRODUCT(F448:M448,$F$1010:$M$1010)</f>
        <v>205.077766825801</v>
      </c>
      <c r="Q448" s="174" t="n">
        <f aca="false">SUMPRODUCT(F448:M448,$F$1012:$M$1012)</f>
        <v>172.396138916751</v>
      </c>
      <c r="R448" s="180" t="n">
        <v>0.172637511173595</v>
      </c>
      <c r="S448" s="176" t="n">
        <f aca="false">1-EXP(-(1/0.25)*(P448/ABS($P$1010)))</f>
        <v>0.986061917911007</v>
      </c>
      <c r="T448" s="177" t="n">
        <f aca="false">SUMPRODUCT(B448:G448,$B$1010:$G$1010)</f>
        <v>-690</v>
      </c>
    </row>
    <row r="449" customFormat="false" ht="12.75" hidden="false" customHeight="false" outlineLevel="0" collapsed="false">
      <c r="A449" s="170"/>
      <c r="B449" s="178"/>
      <c r="C449" s="178"/>
      <c r="D449" s="178"/>
      <c r="E449" s="178"/>
      <c r="F449" s="179"/>
      <c r="G449" s="179" t="n">
        <v>-690</v>
      </c>
      <c r="H449" s="179" t="n">
        <v>186.680571569953</v>
      </c>
      <c r="I449" s="179" t="n">
        <v>307.587837914976</v>
      </c>
      <c r="J449" s="179" t="n">
        <v>597.731931871278</v>
      </c>
      <c r="K449" s="179" t="n">
        <v>0</v>
      </c>
      <c r="L449" s="179" t="n">
        <v>0</v>
      </c>
      <c r="M449" s="179" t="n">
        <v>0</v>
      </c>
      <c r="N449" s="0"/>
      <c r="O449" s="179" t="n">
        <v>192.795743337885</v>
      </c>
      <c r="P449" s="173" t="n">
        <f aca="false">SUMPRODUCT(F449:M449,$F$1010:$M$1010)</f>
        <v>266.085528045623</v>
      </c>
      <c r="Q449" s="174" t="n">
        <f aca="false">SUMPRODUCT(F449:M449,$F$1012:$M$1012)</f>
        <v>229.28223998766</v>
      </c>
      <c r="R449" s="180" t="n">
        <v>0.172692929452053</v>
      </c>
      <c r="S449" s="176" t="n">
        <f aca="false">1-EXP(-(1/0.25)*(P449/ABS($P$1010)))</f>
        <v>0.99609042609688</v>
      </c>
      <c r="T449" s="177" t="n">
        <f aca="false">SUMPRODUCT(B449:G449,$B$1010:$G$1010)</f>
        <v>-690</v>
      </c>
    </row>
    <row r="450" customFormat="false" ht="12.75" hidden="false" customHeight="false" outlineLevel="0" collapsed="false">
      <c r="A450" s="170"/>
      <c r="B450" s="178"/>
      <c r="C450" s="178"/>
      <c r="D450" s="178"/>
      <c r="E450" s="178"/>
      <c r="F450" s="179"/>
      <c r="G450" s="179" t="n">
        <v>-690</v>
      </c>
      <c r="H450" s="179" t="n">
        <v>224.365108790251</v>
      </c>
      <c r="I450" s="179" t="n">
        <v>285.287305795427</v>
      </c>
      <c r="J450" s="179" t="n">
        <v>558.636654813789</v>
      </c>
      <c r="K450" s="179" t="n">
        <v>0</v>
      </c>
      <c r="L450" s="179" t="n">
        <v>0</v>
      </c>
      <c r="M450" s="179" t="n">
        <v>0</v>
      </c>
      <c r="N450" s="0"/>
      <c r="O450" s="179" t="n">
        <v>179.230680342702</v>
      </c>
      <c r="P450" s="173" t="n">
        <f aca="false">SUMPRODUCT(F450:M450,$F$1010:$M$1010)</f>
        <v>248.700541086754</v>
      </c>
      <c r="Q450" s="174" t="n">
        <f aca="false">SUMPRODUCT(F450:M450,$F$1012:$M$1012)</f>
        <v>213.586000360366</v>
      </c>
      <c r="R450" s="180" t="n">
        <v>0.172820593786175</v>
      </c>
      <c r="S450" s="176" t="n">
        <f aca="false">1-EXP(-(1/0.25)*(P450/ABS($P$1010)))</f>
        <v>0.994383700413371</v>
      </c>
      <c r="T450" s="177" t="n">
        <f aca="false">SUMPRODUCT(B450:G450,$B$1010:$G$1010)</f>
        <v>-690</v>
      </c>
    </row>
    <row r="451" customFormat="false" ht="12.75" hidden="false" customHeight="false" outlineLevel="0" collapsed="false">
      <c r="A451" s="170"/>
      <c r="B451" s="178"/>
      <c r="C451" s="178"/>
      <c r="D451" s="178"/>
      <c r="E451" s="178"/>
      <c r="F451" s="179"/>
      <c r="G451" s="179" t="n">
        <v>-690</v>
      </c>
      <c r="H451" s="179" t="n">
        <v>128.433648116645</v>
      </c>
      <c r="I451" s="179" t="n">
        <v>320.775805803621</v>
      </c>
      <c r="J451" s="179" t="n">
        <v>467.561137447303</v>
      </c>
      <c r="K451" s="179" t="n">
        <v>0</v>
      </c>
      <c r="L451" s="179" t="n">
        <v>0</v>
      </c>
      <c r="M451" s="179" t="n">
        <v>0</v>
      </c>
      <c r="N451" s="0"/>
      <c r="O451" s="179" t="n">
        <v>60.1227191606463</v>
      </c>
      <c r="P451" s="173" t="n">
        <f aca="false">SUMPRODUCT(F451:M451,$F$1010:$M$1010)</f>
        <v>112.837579732274</v>
      </c>
      <c r="Q451" s="174" t="n">
        <f aca="false">SUMPRODUCT(F451:M451,$F$1012:$M$1012)</f>
        <v>81.9639146334728</v>
      </c>
      <c r="R451" s="180" t="n">
        <v>0.172900840410089</v>
      </c>
      <c r="S451" s="176" t="n">
        <f aca="false">1-EXP(-(1/0.25)*(P451/ABS($P$1010)))</f>
        <v>0.904740964061774</v>
      </c>
      <c r="T451" s="177" t="n">
        <f aca="false">SUMPRODUCT(B451:G451,$B$1010:$G$1010)</f>
        <v>-690</v>
      </c>
    </row>
    <row r="452" customFormat="false" ht="12.75" hidden="false" customHeight="false" outlineLevel="0" collapsed="false">
      <c r="A452" s="170"/>
      <c r="B452" s="178"/>
      <c r="C452" s="178"/>
      <c r="D452" s="178"/>
      <c r="E452" s="178"/>
      <c r="F452" s="179"/>
      <c r="G452" s="179" t="n">
        <v>-690</v>
      </c>
      <c r="H452" s="179" t="n">
        <v>114.434975340844</v>
      </c>
      <c r="I452" s="179" t="n">
        <v>372.100349334703</v>
      </c>
      <c r="J452" s="179" t="n">
        <v>599.803053664551</v>
      </c>
      <c r="K452" s="179" t="n">
        <v>0</v>
      </c>
      <c r="L452" s="179" t="n">
        <v>0</v>
      </c>
      <c r="M452" s="179" t="n">
        <v>0</v>
      </c>
      <c r="N452" s="0"/>
      <c r="O452" s="179" t="n">
        <v>183.396251095521</v>
      </c>
      <c r="P452" s="173" t="n">
        <f aca="false">SUMPRODUCT(F452:M452,$F$1010:$M$1010)</f>
        <v>257.231153365243</v>
      </c>
      <c r="Q452" s="174" t="n">
        <f aca="false">SUMPRODUCT(F452:M452,$F$1012:$M$1012)</f>
        <v>219.575220557789</v>
      </c>
      <c r="R452" s="180" t="n">
        <v>0.173244612448819</v>
      </c>
      <c r="S452" s="176" t="n">
        <f aca="false">1-EXP(-(1/0.25)*(P452/ABS($P$1010)))</f>
        <v>0.995298301809431</v>
      </c>
      <c r="T452" s="177" t="n">
        <f aca="false">SUMPRODUCT(B452:G452,$B$1010:$G$1010)</f>
        <v>-690</v>
      </c>
    </row>
    <row r="453" customFormat="false" ht="12.75" hidden="false" customHeight="false" outlineLevel="0" collapsed="false">
      <c r="A453" s="170"/>
      <c r="B453" s="178"/>
      <c r="C453" s="178"/>
      <c r="D453" s="178"/>
      <c r="E453" s="178"/>
      <c r="F453" s="179"/>
      <c r="G453" s="179" t="n">
        <v>-690</v>
      </c>
      <c r="H453" s="179" t="n">
        <v>187.603086493044</v>
      </c>
      <c r="I453" s="179" t="n">
        <v>313.237748612479</v>
      </c>
      <c r="J453" s="179" t="n">
        <v>503.25317083288</v>
      </c>
      <c r="K453" s="179" t="n">
        <v>0</v>
      </c>
      <c r="L453" s="179" t="n">
        <v>0</v>
      </c>
      <c r="M453" s="179" t="n">
        <v>0</v>
      </c>
      <c r="N453" s="0"/>
      <c r="O453" s="179" t="n">
        <v>130.066397140491</v>
      </c>
      <c r="P453" s="173" t="n">
        <f aca="false">SUMPRODUCT(F453:M453,$F$1010:$M$1010)</f>
        <v>192.132474784523</v>
      </c>
      <c r="Q453" s="174" t="n">
        <f aca="false">SUMPRODUCT(F453:M453,$F$1012:$M$1012)</f>
        <v>159.070805444721</v>
      </c>
      <c r="R453" s="180" t="n">
        <v>0.173330093012197</v>
      </c>
      <c r="S453" s="176" t="n">
        <f aca="false">1-EXP(-(1/0.25)*(P453/ABS($P$1010)))</f>
        <v>0.981746421718588</v>
      </c>
      <c r="T453" s="177" t="n">
        <f aca="false">SUMPRODUCT(B453:G453,$B$1010:$G$1010)</f>
        <v>-690</v>
      </c>
    </row>
    <row r="454" customFormat="false" ht="12.75" hidden="false" customHeight="false" outlineLevel="0" collapsed="false">
      <c r="A454" s="170"/>
      <c r="B454" s="178"/>
      <c r="C454" s="178"/>
      <c r="D454" s="178"/>
      <c r="E454" s="178"/>
      <c r="F454" s="179"/>
      <c r="G454" s="179" t="n">
        <v>-690</v>
      </c>
      <c r="H454" s="179" t="n">
        <v>159.204454015457</v>
      </c>
      <c r="I454" s="179" t="n">
        <v>266.606811680406</v>
      </c>
      <c r="J454" s="179" t="n">
        <v>578.995140318571</v>
      </c>
      <c r="K454" s="179" t="n">
        <v>0</v>
      </c>
      <c r="L454" s="179" t="n">
        <v>0</v>
      </c>
      <c r="M454" s="179" t="n">
        <v>0</v>
      </c>
      <c r="N454" s="0"/>
      <c r="O454" s="179" t="n">
        <v>124.032886814497</v>
      </c>
      <c r="P454" s="173" t="n">
        <f aca="false">SUMPRODUCT(F454:M454,$F$1010:$M$1010)</f>
        <v>187.727543080229</v>
      </c>
      <c r="Q454" s="174" t="n">
        <f aca="false">SUMPRODUCT(F454:M454,$F$1012:$M$1012)</f>
        <v>153.340096095359</v>
      </c>
      <c r="R454" s="180" t="n">
        <v>0.173331432486957</v>
      </c>
      <c r="S454" s="176" t="n">
        <f aca="false">1-EXP(-(1/0.25)*(P454/ABS($P$1010)))</f>
        <v>0.979991742110019</v>
      </c>
      <c r="T454" s="177" t="n">
        <f aca="false">SUMPRODUCT(B454:G454,$B$1010:$G$1010)</f>
        <v>-690</v>
      </c>
    </row>
    <row r="455" customFormat="false" ht="12.75" hidden="false" customHeight="false" outlineLevel="0" collapsed="false">
      <c r="A455" s="170"/>
      <c r="B455" s="178"/>
      <c r="C455" s="178"/>
      <c r="D455" s="178"/>
      <c r="E455" s="178"/>
      <c r="F455" s="179"/>
      <c r="G455" s="179" t="n">
        <v>-690</v>
      </c>
      <c r="H455" s="179" t="n">
        <v>159.085798528107</v>
      </c>
      <c r="I455" s="179" t="n">
        <v>279.176554461457</v>
      </c>
      <c r="J455" s="179" t="n">
        <v>510.772228721407</v>
      </c>
      <c r="K455" s="179" t="n">
        <v>0</v>
      </c>
      <c r="L455" s="179" t="n">
        <v>0</v>
      </c>
      <c r="M455" s="179" t="n">
        <v>0</v>
      </c>
      <c r="N455" s="0"/>
      <c r="O455" s="179" t="n">
        <v>84.6992426430621</v>
      </c>
      <c r="P455" s="173" t="n">
        <f aca="false">SUMPRODUCT(F455:M455,$F$1010:$M$1010)</f>
        <v>141.164294639988</v>
      </c>
      <c r="Q455" s="174" t="n">
        <f aca="false">SUMPRODUCT(F455:M455,$F$1012:$M$1012)</f>
        <v>109.240935928904</v>
      </c>
      <c r="R455" s="180" t="n">
        <v>0.173331617690478</v>
      </c>
      <c r="S455" s="176" t="n">
        <f aca="false">1-EXP(-(1/0.25)*(P455/ABS($P$1010)))</f>
        <v>0.947207640670257</v>
      </c>
      <c r="T455" s="177" t="n">
        <f aca="false">SUMPRODUCT(B455:G455,$B$1010:$G$1010)</f>
        <v>-690</v>
      </c>
    </row>
    <row r="456" customFormat="false" ht="12.75" hidden="false" customHeight="false" outlineLevel="0" collapsed="false">
      <c r="A456" s="170"/>
      <c r="B456" s="178"/>
      <c r="C456" s="178"/>
      <c r="D456" s="178"/>
      <c r="E456" s="178"/>
      <c r="F456" s="179"/>
      <c r="G456" s="179" t="n">
        <v>-690</v>
      </c>
      <c r="H456" s="179" t="n">
        <v>111.567446886067</v>
      </c>
      <c r="I456" s="179" t="n">
        <v>289.328794541689</v>
      </c>
      <c r="J456" s="179" t="n">
        <v>508.317237062114</v>
      </c>
      <c r="K456" s="179" t="n">
        <v>0</v>
      </c>
      <c r="L456" s="179" t="n">
        <v>0</v>
      </c>
      <c r="M456" s="179" t="n">
        <v>0</v>
      </c>
      <c r="N456" s="0"/>
      <c r="O456" s="179" t="n">
        <v>50.5702213800387</v>
      </c>
      <c r="P456" s="173" t="n">
        <f aca="false">SUMPRODUCT(F456:M456,$F$1010:$M$1010)</f>
        <v>103.297745234242</v>
      </c>
      <c r="Q456" s="174" t="n">
        <f aca="false">SUMPRODUCT(F456:M456,$F$1012:$M$1012)</f>
        <v>71.9227265153211</v>
      </c>
      <c r="R456" s="180" t="n">
        <v>0.173702762294296</v>
      </c>
      <c r="S456" s="176" t="n">
        <f aca="false">1-EXP(-(1/0.25)*(P456/ABS($P$1010)))</f>
        <v>0.883792438041858</v>
      </c>
      <c r="T456" s="177" t="n">
        <f aca="false">SUMPRODUCT(B456:G456,$B$1010:$G$1010)</f>
        <v>-690</v>
      </c>
    </row>
    <row r="457" customFormat="false" ht="12.75" hidden="false" customHeight="false" outlineLevel="0" collapsed="false">
      <c r="A457" s="170"/>
      <c r="B457" s="178"/>
      <c r="C457" s="178"/>
      <c r="D457" s="178"/>
      <c r="E457" s="178"/>
      <c r="F457" s="179"/>
      <c r="G457" s="179" t="n">
        <v>-690</v>
      </c>
      <c r="H457" s="179" t="n">
        <v>187.931000058025</v>
      </c>
      <c r="I457" s="179" t="n">
        <v>255.036927115854</v>
      </c>
      <c r="J457" s="179" t="n">
        <v>520.123127854547</v>
      </c>
      <c r="K457" s="179" t="n">
        <v>0</v>
      </c>
      <c r="L457" s="179" t="n">
        <v>0</v>
      </c>
      <c r="M457" s="179" t="n">
        <v>0</v>
      </c>
      <c r="N457" s="0"/>
      <c r="O457" s="179" t="n">
        <v>97.0324478168809</v>
      </c>
      <c r="P457" s="173" t="n">
        <f aca="false">SUMPRODUCT(F457:M457,$F$1010:$M$1010)</f>
        <v>154.747739961811</v>
      </c>
      <c r="Q457" s="174" t="n">
        <f aca="false">SUMPRODUCT(F457:M457,$F$1012:$M$1012)</f>
        <v>122.69460696525</v>
      </c>
      <c r="R457" s="180" t="n">
        <v>0.173847175250361</v>
      </c>
      <c r="S457" s="176" t="n">
        <f aca="false">1-EXP(-(1/0.25)*(P457/ABS($P$1010)))</f>
        <v>0.960221236658943</v>
      </c>
      <c r="T457" s="177" t="n">
        <f aca="false">SUMPRODUCT(B457:G457,$B$1010:$G$1010)</f>
        <v>-690</v>
      </c>
    </row>
    <row r="458" customFormat="false" ht="12.75" hidden="false" customHeight="false" outlineLevel="0" collapsed="false">
      <c r="A458" s="170"/>
      <c r="B458" s="178"/>
      <c r="C458" s="178"/>
      <c r="D458" s="178"/>
      <c r="E458" s="178"/>
      <c r="F458" s="179"/>
      <c r="G458" s="179" t="n">
        <v>-690</v>
      </c>
      <c r="H458" s="179" t="n">
        <v>162.798356488595</v>
      </c>
      <c r="I458" s="179" t="n">
        <v>283.617113988486</v>
      </c>
      <c r="J458" s="179" t="n">
        <v>530.510891880832</v>
      </c>
      <c r="K458" s="179" t="n">
        <v>0</v>
      </c>
      <c r="L458" s="179" t="n">
        <v>0</v>
      </c>
      <c r="M458" s="179" t="n">
        <v>0</v>
      </c>
      <c r="N458" s="0"/>
      <c r="O458" s="179" t="n">
        <v>105.50456867579</v>
      </c>
      <c r="P458" s="173" t="n">
        <f aca="false">SUMPRODUCT(F458:M458,$F$1010:$M$1010)</f>
        <v>165.318776443467</v>
      </c>
      <c r="Q458" s="174" t="n">
        <f aca="false">SUMPRODUCT(F458:M458,$F$1012:$M$1012)</f>
        <v>132.386908461734</v>
      </c>
      <c r="R458" s="180" t="n">
        <v>0.173850173115265</v>
      </c>
      <c r="S458" s="176" t="n">
        <f aca="false">1-EXP(-(1/0.25)*(P458/ABS($P$1010)))</f>
        <v>0.968085247545039</v>
      </c>
      <c r="T458" s="177" t="n">
        <f aca="false">SUMPRODUCT(B458:G458,$B$1010:$G$1010)</f>
        <v>-690</v>
      </c>
    </row>
    <row r="459" customFormat="false" ht="12.75" hidden="false" customHeight="false" outlineLevel="0" collapsed="false">
      <c r="A459" s="170"/>
      <c r="B459" s="178"/>
      <c r="C459" s="178"/>
      <c r="D459" s="178"/>
      <c r="E459" s="178"/>
      <c r="F459" s="179"/>
      <c r="G459" s="179" t="n">
        <v>-690</v>
      </c>
      <c r="H459" s="179" t="n">
        <v>165.360920079729</v>
      </c>
      <c r="I459" s="179" t="n">
        <v>380.931157769516</v>
      </c>
      <c r="J459" s="179" t="n">
        <v>547.199197273517</v>
      </c>
      <c r="K459" s="179" t="n">
        <v>0</v>
      </c>
      <c r="L459" s="179" t="n">
        <v>0</v>
      </c>
      <c r="M459" s="179" t="n">
        <v>0</v>
      </c>
      <c r="N459" s="0"/>
      <c r="O459" s="179" t="n">
        <v>195.6525878463</v>
      </c>
      <c r="P459" s="173" t="n">
        <f aca="false">SUMPRODUCT(F459:M459,$F$1010:$M$1010)</f>
        <v>268.716296014108</v>
      </c>
      <c r="Q459" s="174" t="n">
        <f aca="false">SUMPRODUCT(F459:M459,$F$1012:$M$1012)</f>
        <v>232.185383870427</v>
      </c>
      <c r="R459" s="180" t="n">
        <v>0.173858822958248</v>
      </c>
      <c r="S459" s="176" t="n">
        <f aca="false">1-EXP(-(1/0.25)*(P459/ABS($P$1010)))</f>
        <v>0.996298966735553</v>
      </c>
      <c r="T459" s="177" t="n">
        <f aca="false">SUMPRODUCT(B459:G459,$B$1010:$G$1010)</f>
        <v>-690</v>
      </c>
    </row>
    <row r="460" customFormat="false" ht="12.75" hidden="false" customHeight="false" outlineLevel="0" collapsed="false">
      <c r="A460" s="170"/>
      <c r="B460" s="178"/>
      <c r="C460" s="178"/>
      <c r="D460" s="178"/>
      <c r="E460" s="178"/>
      <c r="F460" s="179"/>
      <c r="G460" s="179" t="n">
        <v>-690</v>
      </c>
      <c r="H460" s="179" t="n">
        <v>183.399514736304</v>
      </c>
      <c r="I460" s="179" t="n">
        <v>284.791282794951</v>
      </c>
      <c r="J460" s="179" t="n">
        <v>563.990211892581</v>
      </c>
      <c r="K460" s="179" t="n">
        <v>0</v>
      </c>
      <c r="L460" s="179" t="n">
        <v>0</v>
      </c>
      <c r="M460" s="179" t="n">
        <v>0</v>
      </c>
      <c r="N460" s="0"/>
      <c r="O460" s="179" t="n">
        <v>147.95780770603</v>
      </c>
      <c r="P460" s="173" t="n">
        <f aca="false">SUMPRODUCT(F460:M460,$F$1010:$M$1010)</f>
        <v>214.11469215142</v>
      </c>
      <c r="Q460" s="174" t="n">
        <f aca="false">SUMPRODUCT(F460:M460,$F$1012:$M$1012)</f>
        <v>179.435113370136</v>
      </c>
      <c r="R460" s="180" t="n">
        <v>0.173938332232305</v>
      </c>
      <c r="S460" s="176" t="n">
        <f aca="false">1-EXP(-(1/0.25)*(P460/ABS($P$1010)))</f>
        <v>0.988454154182524</v>
      </c>
      <c r="T460" s="177" t="n">
        <f aca="false">SUMPRODUCT(B460:G460,$B$1010:$G$1010)</f>
        <v>-690</v>
      </c>
    </row>
    <row r="461" customFormat="false" ht="12.75" hidden="false" customHeight="false" outlineLevel="0" collapsed="false">
      <c r="A461" s="170"/>
      <c r="B461" s="178"/>
      <c r="C461" s="178"/>
      <c r="D461" s="178"/>
      <c r="E461" s="178"/>
      <c r="F461" s="179"/>
      <c r="G461" s="179" t="n">
        <v>-690</v>
      </c>
      <c r="H461" s="179" t="n">
        <v>177.350465138571</v>
      </c>
      <c r="I461" s="179" t="n">
        <v>340.590537974741</v>
      </c>
      <c r="J461" s="179" t="n">
        <v>562.121607000868</v>
      </c>
      <c r="K461" s="179" t="n">
        <v>0</v>
      </c>
      <c r="L461" s="179" t="n">
        <v>0</v>
      </c>
      <c r="M461" s="179" t="n">
        <v>0</v>
      </c>
      <c r="N461" s="0"/>
      <c r="O461" s="179" t="n">
        <v>185.050612481786</v>
      </c>
      <c r="P461" s="173" t="n">
        <f aca="false">SUMPRODUCT(F461:M461,$F$1010:$M$1010)</f>
        <v>256.636586656864</v>
      </c>
      <c r="Q461" s="174" t="n">
        <f aca="false">SUMPRODUCT(F461:M461,$F$1012:$M$1012)</f>
        <v>220.486133345675</v>
      </c>
      <c r="R461" s="180" t="n">
        <v>0.174001530885528</v>
      </c>
      <c r="S461" s="176" t="n">
        <f aca="false">1-EXP(-(1/0.25)*(P461/ABS($P$1010)))</f>
        <v>0.995239691249107</v>
      </c>
      <c r="T461" s="177" t="n">
        <f aca="false">SUMPRODUCT(B461:G461,$B$1010:$G$1010)</f>
        <v>-690</v>
      </c>
    </row>
    <row r="462" customFormat="false" ht="12.75" hidden="false" customHeight="false" outlineLevel="0" collapsed="false">
      <c r="A462" s="170"/>
      <c r="B462" s="178"/>
      <c r="C462" s="178"/>
      <c r="D462" s="178"/>
      <c r="E462" s="178"/>
      <c r="F462" s="179"/>
      <c r="G462" s="179" t="n">
        <v>-690</v>
      </c>
      <c r="H462" s="179" t="n">
        <v>195.789914160565</v>
      </c>
      <c r="I462" s="179" t="n">
        <v>316.275809400387</v>
      </c>
      <c r="J462" s="179" t="n">
        <v>618.600935350203</v>
      </c>
      <c r="K462" s="179" t="n">
        <v>0</v>
      </c>
      <c r="L462" s="179" t="n">
        <v>0</v>
      </c>
      <c r="M462" s="179" t="n">
        <v>0</v>
      </c>
      <c r="N462" s="0"/>
      <c r="O462" s="179" t="n">
        <v>222.305738085998</v>
      </c>
      <c r="P462" s="173" t="n">
        <f aca="false">SUMPRODUCT(F462:M462,$F$1010:$M$1010)</f>
        <v>300.081350134242</v>
      </c>
      <c r="Q462" s="174" t="n">
        <f aca="false">SUMPRODUCT(F462:M462,$F$1012:$M$1012)</f>
        <v>262.012875709782</v>
      </c>
      <c r="R462" s="180" t="n">
        <v>0.174286730497405</v>
      </c>
      <c r="S462" s="176" t="n">
        <f aca="false">1-EXP(-(1/0.25)*(P462/ABS($P$1010)))</f>
        <v>0.998074722961825</v>
      </c>
      <c r="T462" s="177" t="n">
        <f aca="false">SUMPRODUCT(B462:G462,$B$1010:$G$1010)</f>
        <v>-690</v>
      </c>
    </row>
    <row r="463" customFormat="false" ht="12.75" hidden="false" customHeight="false" outlineLevel="0" collapsed="false">
      <c r="A463" s="170"/>
      <c r="B463" s="178"/>
      <c r="C463" s="178"/>
      <c r="D463" s="178"/>
      <c r="E463" s="178"/>
      <c r="F463" s="179"/>
      <c r="G463" s="179" t="n">
        <v>-690</v>
      </c>
      <c r="H463" s="179" t="n">
        <v>209.22735299878</v>
      </c>
      <c r="I463" s="179" t="n">
        <v>353.617191579704</v>
      </c>
      <c r="J463" s="179" t="n">
        <v>451.607857352528</v>
      </c>
      <c r="K463" s="179" t="n">
        <v>0</v>
      </c>
      <c r="L463" s="179" t="n">
        <v>0</v>
      </c>
      <c r="M463" s="179" t="n">
        <v>0</v>
      </c>
      <c r="N463" s="0"/>
      <c r="O463" s="179" t="n">
        <v>142.798715089498</v>
      </c>
      <c r="P463" s="173" t="n">
        <f aca="false">SUMPRODUCT(F463:M463,$F$1010:$M$1010)</f>
        <v>204.932300487857</v>
      </c>
      <c r="Q463" s="174" t="n">
        <f aca="false">SUMPRODUCT(F463:M463,$F$1012:$M$1012)</f>
        <v>172.486365817945</v>
      </c>
      <c r="R463" s="180" t="n">
        <v>0.174363076074258</v>
      </c>
      <c r="S463" s="176" t="n">
        <f aca="false">1-EXP(-(1/0.25)*(P463/ABS($P$1010)))</f>
        <v>0.986019607090948</v>
      </c>
      <c r="T463" s="177" t="n">
        <f aca="false">SUMPRODUCT(B463:G463,$B$1010:$G$1010)</f>
        <v>-690</v>
      </c>
    </row>
    <row r="464" customFormat="false" ht="12.75" hidden="false" customHeight="false" outlineLevel="0" collapsed="false">
      <c r="A464" s="170"/>
      <c r="B464" s="178"/>
      <c r="C464" s="178"/>
      <c r="D464" s="178"/>
      <c r="E464" s="178"/>
      <c r="F464" s="179"/>
      <c r="G464" s="179" t="n">
        <v>-690</v>
      </c>
      <c r="H464" s="179" t="n">
        <v>156.761228690008</v>
      </c>
      <c r="I464" s="179" t="n">
        <v>271.239695513419</v>
      </c>
      <c r="J464" s="179" t="n">
        <v>545.37398804915</v>
      </c>
      <c r="K464" s="179" t="n">
        <v>0</v>
      </c>
      <c r="L464" s="179" t="n">
        <v>0</v>
      </c>
      <c r="M464" s="179" t="n">
        <v>0</v>
      </c>
      <c r="N464" s="0"/>
      <c r="O464" s="179" t="n">
        <v>101.407482113643</v>
      </c>
      <c r="P464" s="173" t="n">
        <f aca="false">SUMPRODUCT(F464:M464,$F$1010:$M$1010)</f>
        <v>161.135450760535</v>
      </c>
      <c r="Q464" s="174" t="n">
        <f aca="false">SUMPRODUCT(F464:M464,$F$1012:$M$1012)</f>
        <v>128.045740255252</v>
      </c>
      <c r="R464" s="180" t="n">
        <v>0.174425709119397</v>
      </c>
      <c r="S464" s="176" t="n">
        <f aca="false">1-EXP(-(1/0.25)*(P464/ABS($P$1010)))</f>
        <v>0.96517850771863</v>
      </c>
      <c r="T464" s="177" t="n">
        <f aca="false">SUMPRODUCT(B464:G464,$B$1010:$G$1010)</f>
        <v>-690</v>
      </c>
    </row>
    <row r="465" customFormat="false" ht="12.75" hidden="false" customHeight="false" outlineLevel="0" collapsed="false">
      <c r="A465" s="170"/>
      <c r="B465" s="178"/>
      <c r="C465" s="178"/>
      <c r="D465" s="178"/>
      <c r="E465" s="178"/>
      <c r="F465" s="179"/>
      <c r="G465" s="179" t="n">
        <v>-690</v>
      </c>
      <c r="H465" s="179" t="n">
        <v>165.269863947479</v>
      </c>
      <c r="I465" s="179" t="n">
        <v>292.940723414265</v>
      </c>
      <c r="J465" s="179" t="n">
        <v>498.083250965533</v>
      </c>
      <c r="K465" s="179" t="n">
        <v>0</v>
      </c>
      <c r="L465" s="179" t="n">
        <v>0</v>
      </c>
      <c r="M465" s="179" t="n">
        <v>0</v>
      </c>
      <c r="N465" s="0"/>
      <c r="O465" s="179" t="n">
        <v>91.5666358474972</v>
      </c>
      <c r="P465" s="173" t="n">
        <f aca="false">SUMPRODUCT(F465:M465,$F$1010:$M$1010)</f>
        <v>148.562143827317</v>
      </c>
      <c r="Q465" s="174" t="n">
        <f aca="false">SUMPRODUCT(F465:M465,$F$1012:$M$1012)</f>
        <v>116.66321835806</v>
      </c>
      <c r="R465" s="180" t="n">
        <v>0.174520879566756</v>
      </c>
      <c r="S465" s="176" t="n">
        <f aca="false">1-EXP(-(1/0.25)*(P465/ABS($P$1010)))</f>
        <v>0.95474920716737</v>
      </c>
      <c r="T465" s="177" t="n">
        <f aca="false">SUMPRODUCT(B465:G465,$B$1010:$G$1010)</f>
        <v>-690</v>
      </c>
    </row>
    <row r="466" customFormat="false" ht="12.75" hidden="false" customHeight="false" outlineLevel="0" collapsed="false">
      <c r="A466" s="170"/>
      <c r="B466" s="178"/>
      <c r="C466" s="178"/>
      <c r="D466" s="178"/>
      <c r="E466" s="178"/>
      <c r="F466" s="179"/>
      <c r="G466" s="179" t="n">
        <v>-690</v>
      </c>
      <c r="H466" s="179" t="n">
        <v>142.533438334402</v>
      </c>
      <c r="I466" s="179" t="n">
        <v>309.384561414165</v>
      </c>
      <c r="J466" s="179" t="n">
        <v>615.03573381885</v>
      </c>
      <c r="K466" s="179" t="n">
        <v>0</v>
      </c>
      <c r="L466" s="179" t="n">
        <v>0</v>
      </c>
      <c r="M466" s="179" t="n">
        <v>0</v>
      </c>
      <c r="N466" s="0"/>
      <c r="O466" s="179" t="n">
        <v>169.206598705298</v>
      </c>
      <c r="P466" s="173" t="n">
        <f aca="false">SUMPRODUCT(F466:M466,$F$1010:$M$1010)</f>
        <v>240.645356412897</v>
      </c>
      <c r="Q466" s="174" t="n">
        <f aca="false">SUMPRODUCT(F466:M466,$F$1012:$M$1012)</f>
        <v>203.76327502289</v>
      </c>
      <c r="R466" s="180" t="n">
        <v>0.174524781371077</v>
      </c>
      <c r="S466" s="176" t="n">
        <f aca="false">1-EXP(-(1/0.25)*(P466/ABS($P$1010)))</f>
        <v>0.993357316993096</v>
      </c>
      <c r="T466" s="177" t="n">
        <f aca="false">SUMPRODUCT(B466:G466,$B$1010:$G$1010)</f>
        <v>-690</v>
      </c>
    </row>
    <row r="467" customFormat="false" ht="12.75" hidden="false" customHeight="false" outlineLevel="0" collapsed="false">
      <c r="A467" s="170"/>
      <c r="B467" s="178"/>
      <c r="C467" s="178"/>
      <c r="D467" s="178"/>
      <c r="E467" s="178"/>
      <c r="F467" s="179"/>
      <c r="G467" s="179" t="n">
        <v>-690</v>
      </c>
      <c r="H467" s="179" t="n">
        <v>215.730449028928</v>
      </c>
      <c r="I467" s="179" t="n">
        <v>321.066897785454</v>
      </c>
      <c r="J467" s="179" t="n">
        <v>494.701318829246</v>
      </c>
      <c r="K467" s="179" t="n">
        <v>0</v>
      </c>
      <c r="L467" s="179" t="n">
        <v>0</v>
      </c>
      <c r="M467" s="179" t="n">
        <v>0</v>
      </c>
      <c r="N467" s="0"/>
      <c r="O467" s="179" t="n">
        <v>153.87984069913</v>
      </c>
      <c r="P467" s="173" t="n">
        <f aca="false">SUMPRODUCT(F467:M467,$F$1010:$M$1010)</f>
        <v>218.442455362253</v>
      </c>
      <c r="Q467" s="174" t="n">
        <f aca="false">SUMPRODUCT(F467:M467,$F$1012:$M$1012)</f>
        <v>185.064030553819</v>
      </c>
      <c r="R467" s="180" t="n">
        <v>0.174594998944956</v>
      </c>
      <c r="S467" s="176" t="n">
        <f aca="false">1-EXP(-(1/0.25)*(P467/ABS($P$1010)))</f>
        <v>0.989449748667037</v>
      </c>
      <c r="T467" s="177" t="n">
        <f aca="false">SUMPRODUCT(B467:G467,$B$1010:$G$1010)</f>
        <v>-690</v>
      </c>
    </row>
    <row r="468" customFormat="false" ht="12.75" hidden="false" customHeight="false" outlineLevel="0" collapsed="false">
      <c r="A468" s="170"/>
      <c r="B468" s="178"/>
      <c r="C468" s="178"/>
      <c r="D468" s="178"/>
      <c r="E468" s="178"/>
      <c r="F468" s="179"/>
      <c r="G468" s="179" t="n">
        <v>-690</v>
      </c>
      <c r="H468" s="179" t="n">
        <v>188.046260108055</v>
      </c>
      <c r="I468" s="179" t="n">
        <v>296.19175829873</v>
      </c>
      <c r="J468" s="179" t="n">
        <v>504.802641015702</v>
      </c>
      <c r="K468" s="179" t="n">
        <v>0</v>
      </c>
      <c r="L468" s="179" t="n">
        <v>0</v>
      </c>
      <c r="M468" s="179" t="n">
        <v>0</v>
      </c>
      <c r="N468" s="0"/>
      <c r="O468" s="179" t="n">
        <v>118.247493854916</v>
      </c>
      <c r="P468" s="173" t="n">
        <f aca="false">SUMPRODUCT(F468:M468,$F$1010:$M$1010)</f>
        <v>178.643868387706</v>
      </c>
      <c r="Q468" s="174" t="n">
        <f aca="false">SUMPRODUCT(F468:M468,$F$1012:$M$1012)</f>
        <v>146.012938952684</v>
      </c>
      <c r="R468" s="180" t="n">
        <v>0.174655696426846</v>
      </c>
      <c r="S468" s="176" t="n">
        <f aca="false">1-EXP(-(1/0.25)*(P468/ABS($P$1010)))</f>
        <v>0.975822600493835</v>
      </c>
      <c r="T468" s="177" t="n">
        <f aca="false">SUMPRODUCT(B468:G468,$B$1010:$G$1010)</f>
        <v>-690</v>
      </c>
    </row>
    <row r="469" customFormat="false" ht="12.75" hidden="false" customHeight="false" outlineLevel="0" collapsed="false">
      <c r="A469" s="170"/>
      <c r="B469" s="178"/>
      <c r="C469" s="178"/>
      <c r="D469" s="178"/>
      <c r="E469" s="178"/>
      <c r="F469" s="179"/>
      <c r="G469" s="179" t="n">
        <v>-690</v>
      </c>
      <c r="H469" s="179" t="n">
        <v>214.003642980444</v>
      </c>
      <c r="I469" s="179" t="n">
        <v>290.197058904317</v>
      </c>
      <c r="J469" s="179" t="n">
        <v>481.920670042341</v>
      </c>
      <c r="K469" s="179" t="n">
        <v>0</v>
      </c>
      <c r="L469" s="179" t="n">
        <v>0</v>
      </c>
      <c r="M469" s="179" t="n">
        <v>0</v>
      </c>
      <c r="N469" s="0"/>
      <c r="O469" s="179" t="n">
        <v>119.12588425051</v>
      </c>
      <c r="P469" s="173" t="n">
        <f aca="false">SUMPRODUCT(F469:M469,$F$1010:$M$1010)</f>
        <v>178.451195549613</v>
      </c>
      <c r="Q469" s="174" t="n">
        <f aca="false">SUMPRODUCT(F469:M469,$F$1012:$M$1012)</f>
        <v>146.539621911794</v>
      </c>
      <c r="R469" s="180" t="n">
        <v>0.174725116246264</v>
      </c>
      <c r="S469" s="176" t="n">
        <f aca="false">1-EXP(-(1/0.25)*(P469/ABS($P$1010)))</f>
        <v>0.975725341512345</v>
      </c>
      <c r="T469" s="177" t="n">
        <f aca="false">SUMPRODUCT(B469:G469,$B$1010:$G$1010)</f>
        <v>-690</v>
      </c>
    </row>
    <row r="470" customFormat="false" ht="12.75" hidden="false" customHeight="false" outlineLevel="0" collapsed="false">
      <c r="A470" s="170"/>
      <c r="B470" s="178"/>
      <c r="C470" s="178"/>
      <c r="D470" s="178"/>
      <c r="E470" s="178"/>
      <c r="F470" s="179"/>
      <c r="G470" s="179" t="n">
        <v>-690</v>
      </c>
      <c r="H470" s="179" t="n">
        <v>179.534355614837</v>
      </c>
      <c r="I470" s="179" t="n">
        <v>280.550851729178</v>
      </c>
      <c r="J470" s="179" t="n">
        <v>510.386747561799</v>
      </c>
      <c r="K470" s="179" t="n">
        <v>0</v>
      </c>
      <c r="L470" s="179" t="n">
        <v>0</v>
      </c>
      <c r="M470" s="179" t="n">
        <v>0</v>
      </c>
      <c r="N470" s="0"/>
      <c r="O470" s="179" t="n">
        <v>102.833251859895</v>
      </c>
      <c r="P470" s="173" t="n">
        <f aca="false">SUMPRODUCT(F470:M470,$F$1010:$M$1010)</f>
        <v>161.367266555616</v>
      </c>
      <c r="Q470" s="174" t="n">
        <f aca="false">SUMPRODUCT(F470:M470,$F$1012:$M$1012)</f>
        <v>129.098665693477</v>
      </c>
      <c r="R470" s="180" t="n">
        <v>0.174822213438997</v>
      </c>
      <c r="S470" s="176" t="n">
        <f aca="false">1-EXP(-(1/0.25)*(P470/ABS($P$1010)))</f>
        <v>0.965346299050137</v>
      </c>
      <c r="T470" s="177" t="n">
        <f aca="false">SUMPRODUCT(B470:G470,$B$1010:$G$1010)</f>
        <v>-690</v>
      </c>
    </row>
    <row r="471" customFormat="false" ht="12.75" hidden="false" customHeight="false" outlineLevel="0" collapsed="false">
      <c r="A471" s="170"/>
      <c r="B471" s="178"/>
      <c r="C471" s="178"/>
      <c r="D471" s="178"/>
      <c r="E471" s="178"/>
      <c r="F471" s="179"/>
      <c r="G471" s="179" t="n">
        <v>-690</v>
      </c>
      <c r="H471" s="179" t="n">
        <v>133.699291574712</v>
      </c>
      <c r="I471" s="179" t="n">
        <v>302.154479363069</v>
      </c>
      <c r="J471" s="179" t="n">
        <v>577.344433958321</v>
      </c>
      <c r="K471" s="179" t="n">
        <v>0</v>
      </c>
      <c r="L471" s="179" t="n">
        <v>0</v>
      </c>
      <c r="M471" s="179" t="n">
        <v>0</v>
      </c>
      <c r="N471" s="0"/>
      <c r="O471" s="179" t="n">
        <v>128.974294498079</v>
      </c>
      <c r="P471" s="173" t="n">
        <f aca="false">SUMPRODUCT(F471:M471,$F$1010:$M$1010)</f>
        <v>193.990043074505</v>
      </c>
      <c r="Q471" s="174" t="n">
        <f aca="false">SUMPRODUCT(F471:M471,$F$1012:$M$1012)</f>
        <v>159.024308018403</v>
      </c>
      <c r="R471" s="180" t="n">
        <v>0.17487462430417</v>
      </c>
      <c r="S471" s="176" t="n">
        <f aca="false">1-EXP(-(1/0.25)*(P471/ABS($P$1010)))</f>
        <v>0.98243943681815</v>
      </c>
      <c r="T471" s="177" t="n">
        <f aca="false">SUMPRODUCT(B471:G471,$B$1010:$G$1010)</f>
        <v>-690</v>
      </c>
    </row>
    <row r="472" customFormat="false" ht="12.75" hidden="false" customHeight="false" outlineLevel="0" collapsed="false">
      <c r="A472" s="170"/>
      <c r="B472" s="178"/>
      <c r="C472" s="178"/>
      <c r="D472" s="178"/>
      <c r="E472" s="178"/>
      <c r="F472" s="179"/>
      <c r="G472" s="179" t="n">
        <v>-690</v>
      </c>
      <c r="H472" s="179" t="n">
        <v>162.127089271472</v>
      </c>
      <c r="I472" s="179" t="n">
        <v>293.133521769077</v>
      </c>
      <c r="J472" s="179" t="n">
        <v>590.771256758316</v>
      </c>
      <c r="K472" s="179" t="n">
        <v>0</v>
      </c>
      <c r="L472" s="179" t="n">
        <v>0</v>
      </c>
      <c r="M472" s="179" t="n">
        <v>0</v>
      </c>
      <c r="N472" s="0"/>
      <c r="O472" s="179" t="n">
        <v>155.68771188783</v>
      </c>
      <c r="P472" s="173" t="n">
        <f aca="false">SUMPRODUCT(F472:M472,$F$1010:$M$1010)</f>
        <v>224.121338217735</v>
      </c>
      <c r="Q472" s="174" t="n">
        <f aca="false">SUMPRODUCT(F472:M472,$F$1012:$M$1012)</f>
        <v>188.417896119523</v>
      </c>
      <c r="R472" s="180" t="n">
        <v>0.174993396148052</v>
      </c>
      <c r="S472" s="176" t="n">
        <f aca="false">1-EXP(-(1/0.25)*(P472/ABS($P$1010)))</f>
        <v>0.990627115656345</v>
      </c>
      <c r="T472" s="177" t="n">
        <f aca="false">SUMPRODUCT(B472:G472,$B$1010:$G$1010)</f>
        <v>-690</v>
      </c>
    </row>
    <row r="473" customFormat="false" ht="12.75" hidden="false" customHeight="false" outlineLevel="0" collapsed="false">
      <c r="A473" s="170"/>
      <c r="B473" s="178"/>
      <c r="C473" s="178"/>
      <c r="D473" s="178"/>
      <c r="E473" s="178"/>
      <c r="F473" s="179"/>
      <c r="G473" s="179" t="n">
        <v>-690</v>
      </c>
      <c r="H473" s="179" t="n">
        <v>194.231939776523</v>
      </c>
      <c r="I473" s="179" t="n">
        <v>320.176323073577</v>
      </c>
      <c r="J473" s="179" t="n">
        <v>463.096921289716</v>
      </c>
      <c r="K473" s="179" t="n">
        <v>0</v>
      </c>
      <c r="L473" s="179" t="n">
        <v>0</v>
      </c>
      <c r="M473" s="179" t="n">
        <v>0</v>
      </c>
      <c r="N473" s="0"/>
      <c r="O473" s="179" t="n">
        <v>112.235080278635</v>
      </c>
      <c r="P473" s="173" t="n">
        <f aca="false">SUMPRODUCT(F473:M473,$F$1010:$M$1010)</f>
        <v>170.637626554309</v>
      </c>
      <c r="Q473" s="174" t="n">
        <f aca="false">SUMPRODUCT(F473:M473,$F$1012:$M$1012)</f>
        <v>138.934795584699</v>
      </c>
      <c r="R473" s="180" t="n">
        <v>0.175292063976416</v>
      </c>
      <c r="S473" s="176" t="n">
        <f aca="false">1-EXP(-(1/0.25)*(P473/ABS($P$1010)))</f>
        <v>0.971433307915634</v>
      </c>
      <c r="T473" s="177" t="n">
        <f aca="false">SUMPRODUCT(B473:G473,$B$1010:$G$1010)</f>
        <v>-690</v>
      </c>
    </row>
    <row r="474" customFormat="false" ht="12.75" hidden="false" customHeight="false" outlineLevel="0" collapsed="false">
      <c r="A474" s="170"/>
      <c r="B474" s="178"/>
      <c r="C474" s="178"/>
      <c r="D474" s="178"/>
      <c r="E474" s="178"/>
      <c r="F474" s="179"/>
      <c r="G474" s="179" t="n">
        <v>-690</v>
      </c>
      <c r="H474" s="179" t="n">
        <v>183.669841002898</v>
      </c>
      <c r="I474" s="179" t="n">
        <v>391.761361783982</v>
      </c>
      <c r="J474" s="179" t="n">
        <v>586.555871593321</v>
      </c>
      <c r="K474" s="179" t="n">
        <v>0</v>
      </c>
      <c r="L474" s="179" t="n">
        <v>0</v>
      </c>
      <c r="M474" s="179" t="n">
        <v>0</v>
      </c>
      <c r="N474" s="0"/>
      <c r="O474" s="179" t="n">
        <v>247.926530879625</v>
      </c>
      <c r="P474" s="173" t="n">
        <f aca="false">SUMPRODUCT(F474:M474,$F$1010:$M$1010)</f>
        <v>328.936749772106</v>
      </c>
      <c r="Q474" s="174" t="n">
        <f aca="false">SUMPRODUCT(F474:M474,$F$1012:$M$1012)</f>
        <v>290.165693980475</v>
      </c>
      <c r="R474" s="180" t="n">
        <v>0.175415288981123</v>
      </c>
      <c r="S474" s="176" t="n">
        <f aca="false">1-EXP(-(1/0.25)*(P474/ABS($P$1010)))</f>
        <v>0.998944704884206</v>
      </c>
      <c r="T474" s="177" t="n">
        <f aca="false">SUMPRODUCT(B474:G474,$B$1010:$G$1010)</f>
        <v>-690</v>
      </c>
    </row>
    <row r="475" customFormat="false" ht="12.75" hidden="false" customHeight="false" outlineLevel="0" collapsed="false">
      <c r="A475" s="170"/>
      <c r="B475" s="178"/>
      <c r="C475" s="178"/>
      <c r="D475" s="178"/>
      <c r="E475" s="178"/>
      <c r="F475" s="179"/>
      <c r="G475" s="179" t="n">
        <v>-690</v>
      </c>
      <c r="H475" s="179" t="n">
        <v>102.867114555965</v>
      </c>
      <c r="I475" s="179" t="n">
        <v>266.291698952453</v>
      </c>
      <c r="J475" s="179" t="n">
        <v>490.663126418036</v>
      </c>
      <c r="K475" s="179" t="n">
        <v>0</v>
      </c>
      <c r="L475" s="179" t="n">
        <v>0</v>
      </c>
      <c r="M475" s="179" t="n">
        <v>0</v>
      </c>
      <c r="N475" s="0"/>
      <c r="O475" s="179" t="n">
        <v>12.5152337174935</v>
      </c>
      <c r="P475" s="173" t="n">
        <f aca="false">SUMPRODUCT(F475:M475,$F$1010:$M$1010)</f>
        <v>59.5963947463768</v>
      </c>
      <c r="Q475" s="174" t="n">
        <f aca="false">SUMPRODUCT(F475:M475,$F$1012:$M$1012)</f>
        <v>29.7692692725331</v>
      </c>
      <c r="R475" s="180" t="n">
        <v>0.175503745433271</v>
      </c>
      <c r="S475" s="176" t="n">
        <f aca="false">1-EXP(-(1/0.25)*(P475/ABS($P$1010)))</f>
        <v>0.711132823495776</v>
      </c>
      <c r="T475" s="177" t="n">
        <f aca="false">SUMPRODUCT(B475:G475,$B$1010:$G$1010)</f>
        <v>-690</v>
      </c>
    </row>
    <row r="476" customFormat="false" ht="12.75" hidden="false" customHeight="false" outlineLevel="0" collapsed="false">
      <c r="A476" s="170"/>
      <c r="B476" s="178"/>
      <c r="C476" s="178"/>
      <c r="D476" s="178"/>
      <c r="E476" s="178"/>
      <c r="F476" s="179"/>
      <c r="G476" s="179" t="n">
        <v>-690</v>
      </c>
      <c r="H476" s="179" t="n">
        <v>188.167545110913</v>
      </c>
      <c r="I476" s="179" t="n">
        <v>348.33761206867</v>
      </c>
      <c r="J476" s="179" t="n">
        <v>569.139315647956</v>
      </c>
      <c r="K476" s="179" t="n">
        <v>0</v>
      </c>
      <c r="L476" s="179" t="n">
        <v>0</v>
      </c>
      <c r="M476" s="179" t="n">
        <v>0</v>
      </c>
      <c r="N476" s="0"/>
      <c r="O476" s="179" t="n">
        <v>205.316004374371</v>
      </c>
      <c r="P476" s="173" t="n">
        <f aca="false">SUMPRODUCT(F476:M476,$F$1010:$M$1010)</f>
        <v>279.695296873786</v>
      </c>
      <c r="Q476" s="174" t="n">
        <f aca="false">SUMPRODUCT(F476:M476,$F$1012:$M$1012)</f>
        <v>242.85564446677</v>
      </c>
      <c r="R476" s="180" t="n">
        <v>0.175552917994963</v>
      </c>
      <c r="S476" s="176" t="n">
        <f aca="false">1-EXP(-(1/0.25)*(P476/ABS($P$1010)))</f>
        <v>0.997055772088367</v>
      </c>
      <c r="T476" s="177" t="n">
        <f aca="false">SUMPRODUCT(B476:G476,$B$1010:$G$1010)</f>
        <v>-690</v>
      </c>
    </row>
    <row r="477" customFormat="false" ht="12.75" hidden="false" customHeight="false" outlineLevel="0" collapsed="false">
      <c r="A477" s="170"/>
      <c r="B477" s="178"/>
      <c r="C477" s="178"/>
      <c r="D477" s="178"/>
      <c r="E477" s="178"/>
      <c r="F477" s="179"/>
      <c r="G477" s="179" t="n">
        <v>-690</v>
      </c>
      <c r="H477" s="179" t="n">
        <v>140.897809510265</v>
      </c>
      <c r="I477" s="179" t="n">
        <v>284.661357617376</v>
      </c>
      <c r="J477" s="179" t="n">
        <v>539.958257493441</v>
      </c>
      <c r="K477" s="179" t="n">
        <v>0</v>
      </c>
      <c r="L477" s="179" t="n">
        <v>0</v>
      </c>
      <c r="M477" s="179" t="n">
        <v>0</v>
      </c>
      <c r="N477" s="0"/>
      <c r="O477" s="179" t="n">
        <v>94.5424707698994</v>
      </c>
      <c r="P477" s="173" t="n">
        <f aca="false">SUMPRODUCT(F477:M477,$F$1010:$M$1010)</f>
        <v>153.564681006304</v>
      </c>
      <c r="Q477" s="174" t="n">
        <f aca="false">SUMPRODUCT(F477:M477,$F$1012:$M$1012)</f>
        <v>120.553380476621</v>
      </c>
      <c r="R477" s="180" t="n">
        <v>0.175620915034339</v>
      </c>
      <c r="S477" s="176" t="n">
        <f aca="false">1-EXP(-(1/0.25)*(P477/ABS($P$1010)))</f>
        <v>0.959228465564626</v>
      </c>
      <c r="T477" s="177" t="n">
        <f aca="false">SUMPRODUCT(B477:G477,$B$1010:$G$1010)</f>
        <v>-690</v>
      </c>
    </row>
    <row r="478" customFormat="false" ht="12.75" hidden="false" customHeight="false" outlineLevel="0" collapsed="false">
      <c r="A478" s="170"/>
      <c r="B478" s="178"/>
      <c r="C478" s="178"/>
      <c r="D478" s="178"/>
      <c r="E478" s="178"/>
      <c r="F478" s="179"/>
      <c r="G478" s="179" t="n">
        <v>-690</v>
      </c>
      <c r="H478" s="179" t="n">
        <v>137.168778970918</v>
      </c>
      <c r="I478" s="179" t="n">
        <v>317.274167130915</v>
      </c>
      <c r="J478" s="179" t="n">
        <v>567.482877193844</v>
      </c>
      <c r="K478" s="179" t="n">
        <v>0</v>
      </c>
      <c r="L478" s="179" t="n">
        <v>0</v>
      </c>
      <c r="M478" s="179" t="n">
        <v>0</v>
      </c>
      <c r="N478" s="0"/>
      <c r="O478" s="179" t="n">
        <v>136.631027569632</v>
      </c>
      <c r="P478" s="173" t="n">
        <f aca="false">SUMPRODUCT(F478:M478,$F$1010:$M$1010)</f>
        <v>202.425731837305</v>
      </c>
      <c r="Q478" s="174" t="n">
        <f aca="false">SUMPRODUCT(F478:M478,$F$1012:$M$1012)</f>
        <v>167.369705242288</v>
      </c>
      <c r="R478" s="180" t="n">
        <v>0.175644709343811</v>
      </c>
      <c r="S478" s="176" t="n">
        <f aca="false">1-EXP(-(1/0.25)*(P478/ABS($P$1010)))</f>
        <v>0.985270028491064</v>
      </c>
      <c r="T478" s="177" t="n">
        <f aca="false">SUMPRODUCT(B478:G478,$B$1010:$G$1010)</f>
        <v>-690</v>
      </c>
    </row>
    <row r="479" customFormat="false" ht="12.75" hidden="false" customHeight="false" outlineLevel="0" collapsed="false">
      <c r="A479" s="170"/>
      <c r="B479" s="178"/>
      <c r="C479" s="178"/>
      <c r="D479" s="178"/>
      <c r="E479" s="178"/>
      <c r="F479" s="179"/>
      <c r="G479" s="179" t="n">
        <v>-690</v>
      </c>
      <c r="H479" s="179" t="n">
        <v>199.297741379658</v>
      </c>
      <c r="I479" s="179" t="n">
        <v>321.747226216548</v>
      </c>
      <c r="J479" s="179" t="n">
        <v>561.065340518364</v>
      </c>
      <c r="K479" s="179" t="n">
        <v>0</v>
      </c>
      <c r="L479" s="179" t="n">
        <v>0</v>
      </c>
      <c r="M479" s="179" t="n">
        <v>0</v>
      </c>
      <c r="N479" s="0"/>
      <c r="O479" s="179" t="n">
        <v>188.188287129881</v>
      </c>
      <c r="P479" s="173" t="n">
        <f aca="false">SUMPRODUCT(F479:M479,$F$1010:$M$1010)</f>
        <v>259.639154515925</v>
      </c>
      <c r="Q479" s="174" t="n">
        <f aca="false">SUMPRODUCT(F479:M479,$F$1012:$M$1012)</f>
        <v>223.743226791236</v>
      </c>
      <c r="R479" s="180" t="n">
        <v>0.17571164264149</v>
      </c>
      <c r="S479" s="176" t="n">
        <f aca="false">1-EXP(-(1/0.25)*(P479/ABS($P$1010)))</f>
        <v>0.995528387325716</v>
      </c>
      <c r="T479" s="177" t="n">
        <f aca="false">SUMPRODUCT(B479:G479,$B$1010:$G$1010)</f>
        <v>-690</v>
      </c>
    </row>
    <row r="480" customFormat="false" ht="12.75" hidden="false" customHeight="false" outlineLevel="0" collapsed="false">
      <c r="A480" s="170"/>
      <c r="B480" s="178"/>
      <c r="C480" s="178"/>
      <c r="D480" s="178"/>
      <c r="E480" s="178"/>
      <c r="F480" s="179"/>
      <c r="G480" s="179" t="n">
        <v>-690</v>
      </c>
      <c r="H480" s="179" t="n">
        <v>172.108672004567</v>
      </c>
      <c r="I480" s="179" t="n">
        <v>330.068933490694</v>
      </c>
      <c r="J480" s="179" t="n">
        <v>526.022894971763</v>
      </c>
      <c r="K480" s="179" t="n">
        <v>0</v>
      </c>
      <c r="L480" s="179" t="n">
        <v>0</v>
      </c>
      <c r="M480" s="179" t="n">
        <v>0</v>
      </c>
      <c r="N480" s="0"/>
      <c r="O480" s="179" t="n">
        <v>146.439331001671</v>
      </c>
      <c r="P480" s="173" t="n">
        <f aca="false">SUMPRODUCT(F480:M480,$F$1010:$M$1010)</f>
        <v>211.780190039807</v>
      </c>
      <c r="Q480" s="174" t="n">
        <f aca="false">SUMPRODUCT(F480:M480,$F$1012:$M$1012)</f>
        <v>177.520549605122</v>
      </c>
      <c r="R480" s="180" t="n">
        <v>0.175898569596969</v>
      </c>
      <c r="S480" s="176" t="n">
        <f aca="false">1-EXP(-(1/0.25)*(P480/ABS($P$1010)))</f>
        <v>0.987878643825458</v>
      </c>
      <c r="T480" s="177" t="n">
        <f aca="false">SUMPRODUCT(B480:G480,$B$1010:$G$1010)</f>
        <v>-690</v>
      </c>
    </row>
    <row r="481" customFormat="false" ht="12.75" hidden="false" customHeight="false" outlineLevel="0" collapsed="false">
      <c r="A481" s="170"/>
      <c r="B481" s="178"/>
      <c r="C481" s="178"/>
      <c r="D481" s="178"/>
      <c r="E481" s="178"/>
      <c r="F481" s="179"/>
      <c r="G481" s="179" t="n">
        <v>-690</v>
      </c>
      <c r="H481" s="179" t="n">
        <v>167.952752447538</v>
      </c>
      <c r="I481" s="179" t="n">
        <v>341.188473932341</v>
      </c>
      <c r="J481" s="179" t="n">
        <v>468.555370629632</v>
      </c>
      <c r="K481" s="179" t="n">
        <v>0</v>
      </c>
      <c r="L481" s="179" t="n">
        <v>0</v>
      </c>
      <c r="M481" s="179" t="n">
        <v>0</v>
      </c>
      <c r="N481" s="0"/>
      <c r="O481" s="179" t="n">
        <v>110.282548138718</v>
      </c>
      <c r="P481" s="173" t="n">
        <f aca="false">SUMPRODUCT(F481:M481,$F$1010:$M$1010)</f>
        <v>169.203512784998</v>
      </c>
      <c r="Q481" s="174" t="n">
        <f aca="false">SUMPRODUCT(F481:M481,$F$1012:$M$1012)</f>
        <v>137.067469517759</v>
      </c>
      <c r="R481" s="180" t="n">
        <v>0.175915916063243</v>
      </c>
      <c r="S481" s="176" t="n">
        <f aca="false">1-EXP(-(1/0.25)*(P481/ABS($P$1010)))</f>
        <v>0.970566792871567</v>
      </c>
      <c r="T481" s="177" t="n">
        <f aca="false">SUMPRODUCT(B481:G481,$B$1010:$G$1010)</f>
        <v>-690</v>
      </c>
    </row>
    <row r="482" customFormat="false" ht="12.75" hidden="false" customHeight="false" outlineLevel="0" collapsed="false">
      <c r="A482" s="170"/>
      <c r="B482" s="178"/>
      <c r="C482" s="178"/>
      <c r="D482" s="178"/>
      <c r="E482" s="178"/>
      <c r="F482" s="179"/>
      <c r="G482" s="179" t="n">
        <v>-690</v>
      </c>
      <c r="H482" s="179" t="n">
        <v>156.112706184765</v>
      </c>
      <c r="I482" s="179" t="n">
        <v>310.115273129649</v>
      </c>
      <c r="J482" s="179" t="n">
        <v>526.61191208972</v>
      </c>
      <c r="K482" s="179" t="n">
        <v>0</v>
      </c>
      <c r="L482" s="179" t="n">
        <v>0</v>
      </c>
      <c r="M482" s="179" t="n">
        <v>0</v>
      </c>
      <c r="N482" s="0"/>
      <c r="O482" s="179" t="n">
        <v>117.721174099286</v>
      </c>
      <c r="P482" s="173" t="n">
        <f aca="false">SUMPRODUCT(F482:M482,$F$1010:$M$1010)</f>
        <v>179.366614761398</v>
      </c>
      <c r="Q482" s="174" t="n">
        <f aca="false">SUMPRODUCT(F482:M482,$F$1012:$M$1012)</f>
        <v>145.921100234476</v>
      </c>
      <c r="R482" s="180" t="n">
        <v>0.176013915067248</v>
      </c>
      <c r="S482" s="176" t="n">
        <f aca="false">1-EXP(-(1/0.25)*(P482/ABS($P$1010)))</f>
        <v>0.976183974603142</v>
      </c>
      <c r="T482" s="177" t="n">
        <f aca="false">SUMPRODUCT(B482:G482,$B$1010:$G$1010)</f>
        <v>-690</v>
      </c>
    </row>
    <row r="483" customFormat="false" ht="12.75" hidden="false" customHeight="false" outlineLevel="0" collapsed="false">
      <c r="A483" s="170"/>
      <c r="B483" s="178"/>
      <c r="C483" s="178"/>
      <c r="D483" s="178"/>
      <c r="E483" s="178"/>
      <c r="F483" s="179"/>
      <c r="G483" s="179" t="n">
        <v>-690</v>
      </c>
      <c r="H483" s="179" t="n">
        <v>118.431316716842</v>
      </c>
      <c r="I483" s="179" t="n">
        <v>266.27944846454</v>
      </c>
      <c r="J483" s="179" t="n">
        <v>444.488302228176</v>
      </c>
      <c r="K483" s="179" t="n">
        <v>0</v>
      </c>
      <c r="L483" s="179" t="n">
        <v>0</v>
      </c>
      <c r="M483" s="179" t="n">
        <v>0</v>
      </c>
      <c r="N483" s="0"/>
      <c r="O483" s="179" t="n">
        <v>-7.49358883671949</v>
      </c>
      <c r="P483" s="173" t="n">
        <f aca="false">SUMPRODUCT(F483:M483,$F$1010:$M$1010)</f>
        <v>35.2431761819486</v>
      </c>
      <c r="Q483" s="174" t="n">
        <f aca="false">SUMPRODUCT(F483:M483,$F$1012:$M$1012)</f>
        <v>7.08930489358178</v>
      </c>
      <c r="R483" s="180" t="n">
        <v>0.176048950920179</v>
      </c>
      <c r="S483" s="176" t="n">
        <f aca="false">1-EXP(-(1/0.25)*(P483/ABS($P$1010)))</f>
        <v>0.520182367641313</v>
      </c>
      <c r="T483" s="177" t="n">
        <f aca="false">SUMPRODUCT(B483:G483,$B$1010:$G$1010)</f>
        <v>-690</v>
      </c>
    </row>
    <row r="484" customFormat="false" ht="12.75" hidden="false" customHeight="false" outlineLevel="0" collapsed="false">
      <c r="A484" s="170"/>
      <c r="B484" s="178"/>
      <c r="C484" s="178"/>
      <c r="D484" s="178"/>
      <c r="E484" s="178"/>
      <c r="F484" s="179"/>
      <c r="G484" s="179" t="n">
        <v>-690</v>
      </c>
      <c r="H484" s="179" t="n">
        <v>213.687134770059</v>
      </c>
      <c r="I484" s="179" t="n">
        <v>312.437741701318</v>
      </c>
      <c r="J484" s="179" t="n">
        <v>502.05645490024</v>
      </c>
      <c r="K484" s="179" t="n">
        <v>0</v>
      </c>
      <c r="L484" s="179" t="n">
        <v>0</v>
      </c>
      <c r="M484" s="179" t="n">
        <v>0</v>
      </c>
      <c r="N484" s="0"/>
      <c r="O484" s="179" t="n">
        <v>150.697896854516</v>
      </c>
      <c r="P484" s="173" t="n">
        <f aca="false">SUMPRODUCT(F484:M484,$F$1010:$M$1010)</f>
        <v>215.0282048343</v>
      </c>
      <c r="Q484" s="174" t="n">
        <f aca="false">SUMPRODUCT(F484:M484,$F$1012:$M$1012)</f>
        <v>181.630606245454</v>
      </c>
      <c r="R484" s="180" t="n">
        <v>0.176137664336001</v>
      </c>
      <c r="S484" s="176" t="n">
        <f aca="false">1-EXP(-(1/0.25)*(P484/ABS($P$1010)))</f>
        <v>0.988671845530618</v>
      </c>
      <c r="T484" s="177" t="n">
        <f aca="false">SUMPRODUCT(B484:G484,$B$1010:$G$1010)</f>
        <v>-690</v>
      </c>
    </row>
    <row r="485" customFormat="false" ht="12.75" hidden="false" customHeight="false" outlineLevel="0" collapsed="false">
      <c r="A485" s="170"/>
      <c r="B485" s="178"/>
      <c r="C485" s="178"/>
      <c r="D485" s="178"/>
      <c r="E485" s="178"/>
      <c r="F485" s="179"/>
      <c r="G485" s="179" t="n">
        <v>-690</v>
      </c>
      <c r="H485" s="179" t="n">
        <v>113.018525662979</v>
      </c>
      <c r="I485" s="179" t="n">
        <v>318.316437590169</v>
      </c>
      <c r="J485" s="179" t="n">
        <v>570.489856377864</v>
      </c>
      <c r="K485" s="179" t="n">
        <v>0</v>
      </c>
      <c r="L485" s="179" t="n">
        <v>0</v>
      </c>
      <c r="M485" s="179" t="n">
        <v>0</v>
      </c>
      <c r="N485" s="0"/>
      <c r="O485" s="179" t="n">
        <v>119.129757911</v>
      </c>
      <c r="P485" s="173" t="n">
        <f aca="false">SUMPRODUCT(F485:M485,$F$1010:$M$1010)</f>
        <v>183.10193889928</v>
      </c>
      <c r="Q485" s="174" t="n">
        <f aca="false">SUMPRODUCT(F485:M485,$F$1012:$M$1012)</f>
        <v>148.269214749531</v>
      </c>
      <c r="R485" s="180" t="n">
        <v>0.176179632315522</v>
      </c>
      <c r="S485" s="176" t="n">
        <f aca="false">1-EXP(-(1/0.25)*(P485/ABS($P$1010)))</f>
        <v>0.977967313375327</v>
      </c>
      <c r="T485" s="177" t="n">
        <f aca="false">SUMPRODUCT(B485:G485,$B$1010:$G$1010)</f>
        <v>-690</v>
      </c>
    </row>
    <row r="486" customFormat="false" ht="12.75" hidden="false" customHeight="false" outlineLevel="0" collapsed="false">
      <c r="A486" s="170"/>
      <c r="B486" s="178"/>
      <c r="C486" s="178"/>
      <c r="D486" s="178"/>
      <c r="E486" s="178"/>
      <c r="F486" s="179"/>
      <c r="G486" s="179" t="n">
        <v>-690</v>
      </c>
      <c r="H486" s="179" t="n">
        <v>132.018568500743</v>
      </c>
      <c r="I486" s="179" t="n">
        <v>324.947519578984</v>
      </c>
      <c r="J486" s="179" t="n">
        <v>502.715641914302</v>
      </c>
      <c r="K486" s="179" t="n">
        <v>0</v>
      </c>
      <c r="L486" s="179" t="n">
        <v>0</v>
      </c>
      <c r="M486" s="179" t="n">
        <v>0</v>
      </c>
      <c r="N486" s="0"/>
      <c r="O486" s="179" t="n">
        <v>91.6926817853695</v>
      </c>
      <c r="P486" s="173" t="n">
        <f aca="false">SUMPRODUCT(F486:M486,$F$1010:$M$1010)</f>
        <v>149.66333974137</v>
      </c>
      <c r="Q486" s="174" t="n">
        <f aca="false">SUMPRODUCT(F486:M486,$F$1012:$M$1012)</f>
        <v>117.151064126873</v>
      </c>
      <c r="R486" s="180" t="n">
        <v>0.176234617918693</v>
      </c>
      <c r="S486" s="176" t="n">
        <f aca="false">1-EXP(-(1/0.25)*(P486/ABS($P$1010)))</f>
        <v>0.955775675117658</v>
      </c>
      <c r="T486" s="177" t="n">
        <f aca="false">SUMPRODUCT(B486:G486,$B$1010:$G$1010)</f>
        <v>-690</v>
      </c>
    </row>
    <row r="487" customFormat="false" ht="12.75" hidden="false" customHeight="false" outlineLevel="0" collapsed="false">
      <c r="A487" s="170"/>
      <c r="B487" s="178"/>
      <c r="C487" s="178"/>
      <c r="D487" s="178"/>
      <c r="E487" s="178"/>
      <c r="F487" s="179"/>
      <c r="G487" s="179" t="n">
        <v>-690</v>
      </c>
      <c r="H487" s="179" t="n">
        <v>165.672227610437</v>
      </c>
      <c r="I487" s="179" t="n">
        <v>279.648434688904</v>
      </c>
      <c r="J487" s="179" t="n">
        <v>516.574031216325</v>
      </c>
      <c r="K487" s="179" t="n">
        <v>0</v>
      </c>
      <c r="L487" s="179" t="n">
        <v>0</v>
      </c>
      <c r="M487" s="179" t="n">
        <v>0</v>
      </c>
      <c r="N487" s="0"/>
      <c r="O487" s="179" t="n">
        <v>94.8232731231736</v>
      </c>
      <c r="P487" s="173" t="n">
        <f aca="false">SUMPRODUCT(F487:M487,$F$1010:$M$1010)</f>
        <v>152.707212313408</v>
      </c>
      <c r="Q487" s="174" t="n">
        <f aca="false">SUMPRODUCT(F487:M487,$F$1012:$M$1012)</f>
        <v>120.425762371796</v>
      </c>
      <c r="R487" s="180" t="n">
        <v>0.176285575671811</v>
      </c>
      <c r="S487" s="176" t="n">
        <f aca="false">1-EXP(-(1/0.25)*(P487/ABS($P$1010)))</f>
        <v>0.958493463774899</v>
      </c>
      <c r="T487" s="177" t="n">
        <f aca="false">SUMPRODUCT(B487:G487,$B$1010:$G$1010)</f>
        <v>-690</v>
      </c>
    </row>
    <row r="488" customFormat="false" ht="12.75" hidden="false" customHeight="false" outlineLevel="0" collapsed="false">
      <c r="A488" s="170"/>
      <c r="B488" s="178"/>
      <c r="C488" s="178"/>
      <c r="D488" s="178"/>
      <c r="E488" s="178"/>
      <c r="F488" s="179"/>
      <c r="G488" s="179" t="n">
        <v>-690</v>
      </c>
      <c r="H488" s="179" t="n">
        <v>200.025301959015</v>
      </c>
      <c r="I488" s="179" t="n">
        <v>329.553572546634</v>
      </c>
      <c r="J488" s="179" t="n">
        <v>447.503663092083</v>
      </c>
      <c r="K488" s="179" t="n">
        <v>0</v>
      </c>
      <c r="L488" s="179" t="n">
        <v>0</v>
      </c>
      <c r="M488" s="179" t="n">
        <v>0</v>
      </c>
      <c r="N488" s="0"/>
      <c r="O488" s="179" t="n">
        <v>113.258177740207</v>
      </c>
      <c r="P488" s="173" t="n">
        <f aca="false">SUMPRODUCT(F488:M488,$F$1010:$M$1010)</f>
        <v>171.295394396839</v>
      </c>
      <c r="Q488" s="174" t="n">
        <f aca="false">SUMPRODUCT(F488:M488,$F$1012:$M$1012)</f>
        <v>139.872902032034</v>
      </c>
      <c r="R488" s="180" t="n">
        <v>0.176327838229038</v>
      </c>
      <c r="S488" s="176" t="n">
        <f aca="false">1-EXP(-(1/0.25)*(P488/ABS($P$1010)))</f>
        <v>0.971822162672044</v>
      </c>
      <c r="T488" s="177" t="n">
        <f aca="false">SUMPRODUCT(B488:G488,$B$1010:$G$1010)</f>
        <v>-690</v>
      </c>
    </row>
    <row r="489" customFormat="false" ht="12.75" hidden="false" customHeight="false" outlineLevel="0" collapsed="false">
      <c r="A489" s="170"/>
      <c r="B489" s="178"/>
      <c r="C489" s="178"/>
      <c r="D489" s="178"/>
      <c r="E489" s="178"/>
      <c r="F489" s="179"/>
      <c r="G489" s="179" t="n">
        <v>-690</v>
      </c>
      <c r="H489" s="179" t="n">
        <v>139.504925301682</v>
      </c>
      <c r="I489" s="179" t="n">
        <v>327.606902978668</v>
      </c>
      <c r="J489" s="179" t="n">
        <v>594.173649431756</v>
      </c>
      <c r="K489" s="179" t="n">
        <v>0</v>
      </c>
      <c r="L489" s="179" t="n">
        <v>0</v>
      </c>
      <c r="M489" s="179" t="n">
        <v>0</v>
      </c>
      <c r="N489" s="0"/>
      <c r="O489" s="179" t="n">
        <v>165.86761859723</v>
      </c>
      <c r="P489" s="173" t="n">
        <f aca="false">SUMPRODUCT(F489:M489,$F$1010:$M$1010)</f>
        <v>236.417812998022</v>
      </c>
      <c r="Q489" s="174" t="n">
        <f aca="false">SUMPRODUCT(F489:M489,$F$1012:$M$1012)</f>
        <v>199.912706615487</v>
      </c>
      <c r="R489" s="180" t="n">
        <v>0.176401511941592</v>
      </c>
      <c r="S489" s="176" t="n">
        <f aca="false">1-EXP(-(1/0.25)*(P489/ABS($P$1010)))</f>
        <v>0.992745632320355</v>
      </c>
      <c r="T489" s="177" t="n">
        <f aca="false">SUMPRODUCT(B489:G489,$B$1010:$G$1010)</f>
        <v>-690</v>
      </c>
    </row>
    <row r="490" customFormat="false" ht="12.75" hidden="false" customHeight="false" outlineLevel="0" collapsed="false">
      <c r="A490" s="170"/>
      <c r="B490" s="178"/>
      <c r="C490" s="178"/>
      <c r="D490" s="178"/>
      <c r="E490" s="178"/>
      <c r="F490" s="179"/>
      <c r="G490" s="179" t="n">
        <v>-690</v>
      </c>
      <c r="H490" s="179" t="n">
        <v>158.93631245233</v>
      </c>
      <c r="I490" s="179" t="n">
        <v>347.531220274711</v>
      </c>
      <c r="J490" s="179" t="n">
        <v>506.743088071922</v>
      </c>
      <c r="K490" s="179" t="n">
        <v>0</v>
      </c>
      <c r="L490" s="179" t="n">
        <v>0</v>
      </c>
      <c r="M490" s="179" t="n">
        <v>0</v>
      </c>
      <c r="N490" s="0"/>
      <c r="O490" s="179" t="n">
        <v>135.043588823956</v>
      </c>
      <c r="P490" s="173" t="n">
        <f aca="false">SUMPRODUCT(F490:M490,$F$1010:$M$1010)</f>
        <v>198.636643006811</v>
      </c>
      <c r="Q490" s="174" t="n">
        <f aca="false">SUMPRODUCT(F490:M490,$F$1012:$M$1012)</f>
        <v>164.869794532957</v>
      </c>
      <c r="R490" s="180" t="n">
        <v>0.176443708908142</v>
      </c>
      <c r="S490" s="176" t="n">
        <f aca="false">1-EXP(-(1/0.25)*(P490/ABS($P$1010)))</f>
        <v>0.984059928559205</v>
      </c>
      <c r="T490" s="177" t="n">
        <f aca="false">SUMPRODUCT(B490:G490,$B$1010:$G$1010)</f>
        <v>-690</v>
      </c>
    </row>
    <row r="491" customFormat="false" ht="12.75" hidden="false" customHeight="false" outlineLevel="0" collapsed="false">
      <c r="A491" s="170"/>
      <c r="B491" s="178"/>
      <c r="C491" s="178"/>
      <c r="D491" s="178"/>
      <c r="E491" s="178"/>
      <c r="F491" s="179"/>
      <c r="G491" s="179" t="n">
        <v>-690</v>
      </c>
      <c r="H491" s="179" t="n">
        <v>105.753052319538</v>
      </c>
      <c r="I491" s="179" t="n">
        <v>342.233789237862</v>
      </c>
      <c r="J491" s="179" t="n">
        <v>536.139160380778</v>
      </c>
      <c r="K491" s="179" t="n">
        <v>0</v>
      </c>
      <c r="L491" s="179" t="n">
        <v>0</v>
      </c>
      <c r="M491" s="179" t="n">
        <v>0</v>
      </c>
      <c r="N491" s="0"/>
      <c r="O491" s="179" t="n">
        <v>106.947423057414</v>
      </c>
      <c r="P491" s="173" t="n">
        <f aca="false">SUMPRODUCT(F491:M491,$F$1010:$M$1010)</f>
        <v>168.556299339652</v>
      </c>
      <c r="Q491" s="174" t="n">
        <f aca="false">SUMPRODUCT(F491:M491,$F$1012:$M$1012)</f>
        <v>134.559298920887</v>
      </c>
      <c r="R491" s="180" t="n">
        <v>0.176540288358674</v>
      </c>
      <c r="S491" s="176" t="n">
        <f aca="false">1-EXP(-(1/0.25)*(P491/ABS($P$1010)))</f>
        <v>0.970167175485162</v>
      </c>
      <c r="T491" s="177" t="n">
        <f aca="false">SUMPRODUCT(B491:G491,$B$1010:$G$1010)</f>
        <v>-690</v>
      </c>
    </row>
    <row r="492" customFormat="false" ht="12.75" hidden="false" customHeight="false" outlineLevel="0" collapsed="false">
      <c r="A492" s="170"/>
      <c r="B492" s="178"/>
      <c r="C492" s="178"/>
      <c r="D492" s="178"/>
      <c r="E492" s="178"/>
      <c r="F492" s="179"/>
      <c r="G492" s="179" t="n">
        <v>-690</v>
      </c>
      <c r="H492" s="179" t="n">
        <v>160.127995060672</v>
      </c>
      <c r="I492" s="179" t="n">
        <v>294.958636974049</v>
      </c>
      <c r="J492" s="179" t="n">
        <v>560.728594806809</v>
      </c>
      <c r="K492" s="179" t="n">
        <v>0</v>
      </c>
      <c r="L492" s="179" t="n">
        <v>0</v>
      </c>
      <c r="M492" s="179" t="n">
        <v>0</v>
      </c>
      <c r="N492" s="0"/>
      <c r="O492" s="179" t="n">
        <v>133.81937334911</v>
      </c>
      <c r="P492" s="173" t="n">
        <f aca="false">SUMPRODUCT(F492:M492,$F$1010:$M$1010)</f>
        <v>198.467080392221</v>
      </c>
      <c r="Q492" s="174" t="n">
        <f aca="false">SUMPRODUCT(F492:M492,$F$1012:$M$1012)</f>
        <v>163.988530784179</v>
      </c>
      <c r="R492" s="180" t="n">
        <v>0.176597238845134</v>
      </c>
      <c r="S492" s="176" t="n">
        <f aca="false">1-EXP(-(1/0.25)*(P492/ABS($P$1010)))</f>
        <v>0.984003510859715</v>
      </c>
      <c r="T492" s="177" t="n">
        <f aca="false">SUMPRODUCT(B492:G492,$B$1010:$G$1010)</f>
        <v>-690</v>
      </c>
    </row>
    <row r="493" customFormat="false" ht="12.75" hidden="false" customHeight="false" outlineLevel="0" collapsed="false">
      <c r="A493" s="170"/>
      <c r="B493" s="178"/>
      <c r="C493" s="178"/>
      <c r="D493" s="178"/>
      <c r="E493" s="178"/>
      <c r="F493" s="179"/>
      <c r="G493" s="179" t="n">
        <v>-690</v>
      </c>
      <c r="H493" s="179" t="n">
        <v>106.54452784662</v>
      </c>
      <c r="I493" s="179" t="n">
        <v>375.579704387268</v>
      </c>
      <c r="J493" s="179" t="n">
        <v>526.262582597698</v>
      </c>
      <c r="K493" s="179" t="n">
        <v>0</v>
      </c>
      <c r="L493" s="179" t="n">
        <v>0</v>
      </c>
      <c r="M493" s="179" t="n">
        <v>0</v>
      </c>
      <c r="N493" s="0"/>
      <c r="O493" s="179" t="n">
        <v>126.552772264926</v>
      </c>
      <c r="P493" s="173" t="n">
        <f aca="false">SUMPRODUCT(F493:M493,$F$1010:$M$1010)</f>
        <v>190.721791433609</v>
      </c>
      <c r="Q493" s="174" t="n">
        <f aca="false">SUMPRODUCT(F493:M493,$F$1012:$M$1012)</f>
        <v>156.140351904311</v>
      </c>
      <c r="R493" s="180" t="n">
        <v>0.176742440452359</v>
      </c>
      <c r="S493" s="176" t="n">
        <f aca="false">1-EXP(-(1/0.25)*(P493/ABS($P$1010)))</f>
        <v>0.981201914597311</v>
      </c>
      <c r="T493" s="177" t="n">
        <f aca="false">SUMPRODUCT(B493:G493,$B$1010:$G$1010)</f>
        <v>-690</v>
      </c>
    </row>
    <row r="494" customFormat="false" ht="12.75" hidden="false" customHeight="false" outlineLevel="0" collapsed="false">
      <c r="A494" s="170"/>
      <c r="B494" s="178"/>
      <c r="C494" s="178"/>
      <c r="D494" s="178"/>
      <c r="E494" s="178"/>
      <c r="F494" s="179"/>
      <c r="G494" s="179" t="n">
        <v>-690</v>
      </c>
      <c r="H494" s="179" t="n">
        <v>197.721238929071</v>
      </c>
      <c r="I494" s="179" t="n">
        <v>345.080752919948</v>
      </c>
      <c r="J494" s="179" t="n">
        <v>545.833783432284</v>
      </c>
      <c r="K494" s="179" t="n">
        <v>0</v>
      </c>
      <c r="L494" s="179" t="n">
        <v>0</v>
      </c>
      <c r="M494" s="179" t="n">
        <v>0</v>
      </c>
      <c r="N494" s="0"/>
      <c r="O494" s="179" t="n">
        <v>194.118898877387</v>
      </c>
      <c r="P494" s="173" t="n">
        <f aca="false">SUMPRODUCT(F494:M494,$F$1010:$M$1010)</f>
        <v>266.104665158554</v>
      </c>
      <c r="Q494" s="174" t="n">
        <f aca="false">SUMPRODUCT(F494:M494,$F$1012:$M$1012)</f>
        <v>230.178642348173</v>
      </c>
      <c r="R494" s="180" t="n">
        <v>0.176899484307969</v>
      </c>
      <c r="S494" s="176" t="n">
        <f aca="false">1-EXP(-(1/0.25)*(P494/ABS($P$1010)))</f>
        <v>0.996091984740531</v>
      </c>
      <c r="T494" s="177" t="n">
        <f aca="false">SUMPRODUCT(B494:G494,$B$1010:$G$1010)</f>
        <v>-690</v>
      </c>
    </row>
    <row r="495" customFormat="false" ht="12.75" hidden="false" customHeight="false" outlineLevel="0" collapsed="false">
      <c r="A495" s="170"/>
      <c r="B495" s="178"/>
      <c r="C495" s="178"/>
      <c r="D495" s="178"/>
      <c r="E495" s="178"/>
      <c r="F495" s="179"/>
      <c r="G495" s="179" t="n">
        <v>-690</v>
      </c>
      <c r="H495" s="179" t="n">
        <v>167.844872341721</v>
      </c>
      <c r="I495" s="179" t="n">
        <v>331.630874047257</v>
      </c>
      <c r="J495" s="179" t="n">
        <v>544.744414045724</v>
      </c>
      <c r="K495" s="179" t="n">
        <v>0</v>
      </c>
      <c r="L495" s="179" t="n">
        <v>0</v>
      </c>
      <c r="M495" s="179" t="n">
        <v>0</v>
      </c>
      <c r="N495" s="0"/>
      <c r="O495" s="179" t="n">
        <v>157.50285053511</v>
      </c>
      <c r="P495" s="173" t="n">
        <f aca="false">SUMPRODUCT(F495:M495,$F$1010:$M$1010)</f>
        <v>224.975990983625</v>
      </c>
      <c r="Q495" s="174" t="n">
        <f aca="false">SUMPRODUCT(F495:M495,$F$1012:$M$1012)</f>
        <v>189.959971641813</v>
      </c>
      <c r="R495" s="180" t="n">
        <v>0.176970588389884</v>
      </c>
      <c r="S495" s="176" t="n">
        <f aca="false">1-EXP(-(1/0.25)*(P495/ABS($P$1010)))</f>
        <v>0.990792551379956</v>
      </c>
      <c r="T495" s="177" t="n">
        <f aca="false">SUMPRODUCT(B495:G495,$B$1010:$G$1010)</f>
        <v>-690</v>
      </c>
    </row>
    <row r="496" customFormat="false" ht="12.75" hidden="false" customHeight="false" outlineLevel="0" collapsed="false">
      <c r="A496" s="170"/>
      <c r="B496" s="178"/>
      <c r="C496" s="178"/>
      <c r="D496" s="178"/>
      <c r="E496" s="178"/>
      <c r="F496" s="179"/>
      <c r="G496" s="179" t="n">
        <v>-690</v>
      </c>
      <c r="H496" s="179" t="n">
        <v>158.849176819584</v>
      </c>
      <c r="I496" s="179" t="n">
        <v>299.969747768628</v>
      </c>
      <c r="J496" s="179" t="n">
        <v>490.055600646245</v>
      </c>
      <c r="K496" s="179" t="n">
        <v>0</v>
      </c>
      <c r="L496" s="179" t="n">
        <v>0</v>
      </c>
      <c r="M496" s="179" t="n">
        <v>0</v>
      </c>
      <c r="N496" s="0"/>
      <c r="O496" s="179" t="n">
        <v>85.8392410223204</v>
      </c>
      <c r="P496" s="173" t="n">
        <f aca="false">SUMPRODUCT(F496:M496,$F$1010:$M$1010)</f>
        <v>141.99003580341</v>
      </c>
      <c r="Q496" s="174" t="n">
        <f aca="false">SUMPRODUCT(F496:M496,$F$1012:$M$1012)</f>
        <v>110.318103273976</v>
      </c>
      <c r="R496" s="180" t="n">
        <v>0.177078842966733</v>
      </c>
      <c r="S496" s="176" t="n">
        <f aca="false">1-EXP(-(1/0.25)*(P496/ABS($P$1010)))</f>
        <v>0.948108198845901</v>
      </c>
      <c r="T496" s="177" t="n">
        <f aca="false">SUMPRODUCT(B496:G496,$B$1010:$G$1010)</f>
        <v>-690</v>
      </c>
    </row>
    <row r="497" customFormat="false" ht="12.75" hidden="false" customHeight="false" outlineLevel="0" collapsed="false">
      <c r="A497" s="170"/>
      <c r="B497" s="178"/>
      <c r="C497" s="178"/>
      <c r="D497" s="178"/>
      <c r="E497" s="178"/>
      <c r="F497" s="179"/>
      <c r="G497" s="179" t="n">
        <v>-690</v>
      </c>
      <c r="H497" s="179" t="n">
        <v>179.772541221706</v>
      </c>
      <c r="I497" s="179" t="n">
        <v>314.516688621237</v>
      </c>
      <c r="J497" s="179" t="n">
        <v>551.429945277504</v>
      </c>
      <c r="K497" s="179" t="n">
        <v>0</v>
      </c>
      <c r="L497" s="179" t="n">
        <v>0</v>
      </c>
      <c r="M497" s="179" t="n">
        <v>0</v>
      </c>
      <c r="N497" s="0"/>
      <c r="O497" s="179" t="n">
        <v>159.060729679328</v>
      </c>
      <c r="P497" s="173" t="n">
        <f aca="false">SUMPRODUCT(F497:M497,$F$1010:$M$1010)</f>
        <v>226.608833579047</v>
      </c>
      <c r="Q497" s="174" t="n">
        <f aca="false">SUMPRODUCT(F497:M497,$F$1012:$M$1012)</f>
        <v>191.63217349879</v>
      </c>
      <c r="R497" s="180" t="n">
        <v>0.177121111264891</v>
      </c>
      <c r="S497" s="176" t="n">
        <f aca="false">1-EXP(-(1/0.25)*(P497/ABS($P$1010)))</f>
        <v>0.99110054672767</v>
      </c>
      <c r="T497" s="177" t="n">
        <f aca="false">SUMPRODUCT(B497:G497,$B$1010:$G$1010)</f>
        <v>-690</v>
      </c>
    </row>
    <row r="498" customFormat="false" ht="12.75" hidden="false" customHeight="false" outlineLevel="0" collapsed="false">
      <c r="A498" s="170"/>
      <c r="B498" s="178"/>
      <c r="C498" s="178"/>
      <c r="D498" s="178"/>
      <c r="E498" s="178"/>
      <c r="F498" s="179"/>
      <c r="G498" s="179" t="n">
        <v>-690</v>
      </c>
      <c r="H498" s="179" t="n">
        <v>163.270066292571</v>
      </c>
      <c r="I498" s="179" t="n">
        <v>279.448641175689</v>
      </c>
      <c r="J498" s="179" t="n">
        <v>465.717215503195</v>
      </c>
      <c r="K498" s="179" t="n">
        <v>0</v>
      </c>
      <c r="L498" s="179" t="n">
        <v>0</v>
      </c>
      <c r="M498" s="179" t="n">
        <v>0</v>
      </c>
      <c r="N498" s="0"/>
      <c r="O498" s="179" t="n">
        <v>56.0685192046166</v>
      </c>
      <c r="P498" s="173" t="n">
        <f aca="false">SUMPRODUCT(F498:M498,$F$1010:$M$1010)</f>
        <v>107.269663668942</v>
      </c>
      <c r="Q498" s="174" t="n">
        <f aca="false">SUMPRODUCT(F498:M498,$F$1012:$M$1012)</f>
        <v>77.143208212431</v>
      </c>
      <c r="R498" s="180" t="n">
        <v>0.177266146428967</v>
      </c>
      <c r="S498" s="176" t="n">
        <f aca="false">1-EXP(-(1/0.25)*(P498/ABS($P$1010)))</f>
        <v>0.893022716647787</v>
      </c>
      <c r="T498" s="177" t="n">
        <f aca="false">SUMPRODUCT(B498:G498,$B$1010:$G$1010)</f>
        <v>-690</v>
      </c>
    </row>
    <row r="499" customFormat="false" ht="12.75" hidden="false" customHeight="false" outlineLevel="0" collapsed="false">
      <c r="A499" s="170"/>
      <c r="B499" s="178"/>
      <c r="C499" s="178"/>
      <c r="D499" s="178"/>
      <c r="E499" s="178"/>
      <c r="F499" s="179"/>
      <c r="G499" s="179" t="n">
        <v>-690</v>
      </c>
      <c r="H499" s="179" t="n">
        <v>152.093348637283</v>
      </c>
      <c r="I499" s="179" t="n">
        <v>316.566513398678</v>
      </c>
      <c r="J499" s="179" t="n">
        <v>552.99490065849</v>
      </c>
      <c r="K499" s="179" t="n">
        <v>0</v>
      </c>
      <c r="L499" s="179" t="n">
        <v>0</v>
      </c>
      <c r="M499" s="179" t="n">
        <v>0</v>
      </c>
      <c r="N499" s="0"/>
      <c r="O499" s="179" t="n">
        <v>138.31724723889</v>
      </c>
      <c r="P499" s="173" t="n">
        <f aca="false">SUMPRODUCT(F499:M499,$F$1010:$M$1010)</f>
        <v>203.634387765198</v>
      </c>
      <c r="Q499" s="174" t="n">
        <f aca="false">SUMPRODUCT(F499:M499,$F$1012:$M$1012)</f>
        <v>168.96658297386</v>
      </c>
      <c r="R499" s="180" t="n">
        <v>0.177294377477855</v>
      </c>
      <c r="S499" s="176" t="n">
        <f aca="false">1-EXP(-(1/0.25)*(P499/ABS($P$1010)))</f>
        <v>0.985636360558987</v>
      </c>
      <c r="T499" s="177" t="n">
        <f aca="false">SUMPRODUCT(B499:G499,$B$1010:$G$1010)</f>
        <v>-690</v>
      </c>
    </row>
    <row r="500" customFormat="false" ht="12.75" hidden="false" customHeight="false" outlineLevel="0" collapsed="false">
      <c r="A500" s="170"/>
      <c r="B500" s="178"/>
      <c r="C500" s="178"/>
      <c r="D500" s="178"/>
      <c r="E500" s="178"/>
      <c r="F500" s="179"/>
      <c r="G500" s="179" t="n">
        <v>-690</v>
      </c>
      <c r="H500" s="179" t="n">
        <v>174.420489692928</v>
      </c>
      <c r="I500" s="179" t="n">
        <v>267.973748987548</v>
      </c>
      <c r="J500" s="179" t="n">
        <v>515.715463865474</v>
      </c>
      <c r="K500" s="179" t="n">
        <v>0</v>
      </c>
      <c r="L500" s="179" t="n">
        <v>0</v>
      </c>
      <c r="M500" s="179" t="n">
        <v>0</v>
      </c>
      <c r="N500" s="0"/>
      <c r="O500" s="179" t="n">
        <v>92.5086298768858</v>
      </c>
      <c r="P500" s="173" t="n">
        <f aca="false">SUMPRODUCT(F500:M500,$F$1010:$M$1010)</f>
        <v>149.817308307047</v>
      </c>
      <c r="Q500" s="174" t="n">
        <f aca="false">SUMPRODUCT(F500:M500,$F$1012:$M$1012)</f>
        <v>117.77810276217</v>
      </c>
      <c r="R500" s="180" t="n">
        <v>0.177312748716298</v>
      </c>
      <c r="S500" s="176" t="n">
        <f aca="false">1-EXP(-(1/0.25)*(P500/ABS($P$1010)))</f>
        <v>0.955917327664207</v>
      </c>
      <c r="T500" s="177" t="n">
        <f aca="false">SUMPRODUCT(B500:G500,$B$1010:$G$1010)</f>
        <v>-690</v>
      </c>
    </row>
    <row r="501" customFormat="false" ht="12.75" hidden="false" customHeight="false" outlineLevel="0" collapsed="false">
      <c r="A501" s="170"/>
      <c r="B501" s="178"/>
      <c r="C501" s="178"/>
      <c r="D501" s="178"/>
      <c r="E501" s="178"/>
      <c r="F501" s="179"/>
      <c r="G501" s="179" t="n">
        <v>-690</v>
      </c>
      <c r="H501" s="179" t="n">
        <v>152.926034805624</v>
      </c>
      <c r="I501" s="179" t="n">
        <v>382.793330758194</v>
      </c>
      <c r="J501" s="179" t="n">
        <v>494.249532902046</v>
      </c>
      <c r="K501" s="179" t="n">
        <v>0</v>
      </c>
      <c r="L501" s="179" t="n">
        <v>0</v>
      </c>
      <c r="M501" s="179" t="n">
        <v>0</v>
      </c>
      <c r="N501" s="0"/>
      <c r="O501" s="179" t="n">
        <v>148.496454915161</v>
      </c>
      <c r="P501" s="173" t="n">
        <f aca="false">SUMPRODUCT(F501:M501,$F$1010:$M$1010)</f>
        <v>213.880062415519</v>
      </c>
      <c r="Q501" s="174" t="n">
        <f aca="false">SUMPRODUCT(F501:M501,$F$1012:$M$1012)</f>
        <v>179.687687849308</v>
      </c>
      <c r="R501" s="180" t="n">
        <v>0.177458542862558</v>
      </c>
      <c r="S501" s="176" t="n">
        <f aca="false">1-EXP(-(1/0.25)*(P501/ABS($P$1010)))</f>
        <v>0.988397569560266</v>
      </c>
      <c r="T501" s="177" t="n">
        <f aca="false">SUMPRODUCT(B501:G501,$B$1010:$G$1010)</f>
        <v>-690</v>
      </c>
    </row>
    <row r="502" customFormat="false" ht="12.75" hidden="false" customHeight="false" outlineLevel="0" collapsed="false">
      <c r="A502" s="170"/>
      <c r="B502" s="178"/>
      <c r="C502" s="178"/>
      <c r="D502" s="178"/>
      <c r="E502" s="178"/>
      <c r="F502" s="179"/>
      <c r="G502" s="179" t="n">
        <v>-690</v>
      </c>
      <c r="H502" s="179" t="n">
        <v>160.984637070692</v>
      </c>
      <c r="I502" s="179" t="n">
        <v>352.727321016059</v>
      </c>
      <c r="J502" s="179" t="n">
        <v>568.768626967484</v>
      </c>
      <c r="K502" s="179" t="n">
        <v>0</v>
      </c>
      <c r="L502" s="179" t="n">
        <v>0</v>
      </c>
      <c r="M502" s="179" t="n">
        <v>0</v>
      </c>
      <c r="N502" s="0"/>
      <c r="O502" s="179" t="n">
        <v>185.428602178194</v>
      </c>
      <c r="P502" s="173" t="n">
        <f aca="false">SUMPRODUCT(F502:M502,$F$1010:$M$1010)</f>
        <v>257.641805414408</v>
      </c>
      <c r="Q502" s="174" t="n">
        <f aca="false">SUMPRODUCT(F502:M502,$F$1012:$M$1012)</f>
        <v>221.114673630533</v>
      </c>
      <c r="R502" s="180" t="n">
        <v>0.177570260569348</v>
      </c>
      <c r="S502" s="176" t="n">
        <f aca="false">1-EXP(-(1/0.25)*(P502/ABS($P$1010)))</f>
        <v>0.995338360762648</v>
      </c>
      <c r="T502" s="177" t="n">
        <f aca="false">SUMPRODUCT(B502:G502,$B$1010:$G$1010)</f>
        <v>-690</v>
      </c>
    </row>
    <row r="503" customFormat="false" ht="12.75" hidden="false" customHeight="false" outlineLevel="0" collapsed="false">
      <c r="A503" s="170"/>
      <c r="B503" s="178"/>
      <c r="C503" s="178"/>
      <c r="D503" s="178"/>
      <c r="E503" s="178"/>
      <c r="F503" s="179"/>
      <c r="G503" s="179" t="n">
        <v>-690</v>
      </c>
      <c r="H503" s="179" t="n">
        <v>97.1894457319978</v>
      </c>
      <c r="I503" s="179" t="n">
        <v>292.134310011862</v>
      </c>
      <c r="J503" s="179" t="n">
        <v>544.677169253511</v>
      </c>
      <c r="K503" s="179" t="n">
        <v>0</v>
      </c>
      <c r="L503" s="179" t="n">
        <v>0</v>
      </c>
      <c r="M503" s="179" t="n">
        <v>0</v>
      </c>
      <c r="N503" s="0"/>
      <c r="O503" s="179" t="n">
        <v>66.7095237803822</v>
      </c>
      <c r="P503" s="173" t="n">
        <f aca="false">SUMPRODUCT(F503:M503,$F$1010:$M$1010)</f>
        <v>122.967170876206</v>
      </c>
      <c r="Q503" s="174" t="n">
        <f aca="false">SUMPRODUCT(F503:M503,$F$1012:$M$1012)</f>
        <v>90.2255118642839</v>
      </c>
      <c r="R503" s="180" t="n">
        <v>0.177583489625323</v>
      </c>
      <c r="S503" s="176" t="n">
        <f aca="false">1-EXP(-(1/0.25)*(P503/ABS($P$1010)))</f>
        <v>0.922866839379059</v>
      </c>
      <c r="T503" s="177" t="n">
        <f aca="false">SUMPRODUCT(B503:G503,$B$1010:$G$1010)</f>
        <v>-690</v>
      </c>
    </row>
    <row r="504" customFormat="false" ht="12.75" hidden="false" customHeight="false" outlineLevel="0" collapsed="false">
      <c r="A504" s="170"/>
      <c r="B504" s="178"/>
      <c r="C504" s="178"/>
      <c r="D504" s="178"/>
      <c r="E504" s="178"/>
      <c r="F504" s="179"/>
      <c r="G504" s="179" t="n">
        <v>-690</v>
      </c>
      <c r="H504" s="179" t="n">
        <v>183.450709081457</v>
      </c>
      <c r="I504" s="179" t="n">
        <v>306.674101559493</v>
      </c>
      <c r="J504" s="179" t="n">
        <v>519.175090280193</v>
      </c>
      <c r="K504" s="179" t="n">
        <v>0</v>
      </c>
      <c r="L504" s="179" t="n">
        <v>0</v>
      </c>
      <c r="M504" s="179" t="n">
        <v>0</v>
      </c>
      <c r="N504" s="0"/>
      <c r="O504" s="179" t="n">
        <v>132.867670814472</v>
      </c>
      <c r="P504" s="173" t="n">
        <f aca="false">SUMPRODUCT(F504:M504,$F$1010:$M$1010)</f>
        <v>195.813188606814</v>
      </c>
      <c r="Q504" s="174" t="n">
        <f aca="false">SUMPRODUCT(F504:M504,$F$1012:$M$1012)</f>
        <v>162.348930452109</v>
      </c>
      <c r="R504" s="180" t="n">
        <v>0.177608121283064</v>
      </c>
      <c r="S504" s="176" t="n">
        <f aca="false">1-EXP(-(1/0.25)*(P504/ABS($P$1010)))</f>
        <v>0.983094019374385</v>
      </c>
      <c r="T504" s="177" t="n">
        <f aca="false">SUMPRODUCT(B504:G504,$B$1010:$G$1010)</f>
        <v>-690</v>
      </c>
    </row>
    <row r="505" customFormat="false" ht="12.75" hidden="false" customHeight="false" outlineLevel="0" collapsed="false">
      <c r="A505" s="170"/>
      <c r="B505" s="178"/>
      <c r="C505" s="178"/>
      <c r="D505" s="178"/>
      <c r="E505" s="178"/>
      <c r="F505" s="179"/>
      <c r="G505" s="179" t="n">
        <v>-690</v>
      </c>
      <c r="H505" s="179" t="n">
        <v>212.98002727444</v>
      </c>
      <c r="I505" s="179" t="n">
        <v>337.994847749795</v>
      </c>
      <c r="J505" s="179" t="n">
        <v>444.982045398085</v>
      </c>
      <c r="K505" s="179" t="n">
        <v>0</v>
      </c>
      <c r="L505" s="179" t="n">
        <v>0</v>
      </c>
      <c r="M505" s="179" t="n">
        <v>0</v>
      </c>
      <c r="N505" s="0"/>
      <c r="O505" s="179" t="n">
        <v>129.020042317059</v>
      </c>
      <c r="P505" s="173" t="n">
        <f aca="false">SUMPRODUCT(F505:M505,$F$1010:$M$1010)</f>
        <v>188.927546103676</v>
      </c>
      <c r="Q505" s="174" t="n">
        <f aca="false">SUMPRODUCT(F505:M505,$F$1012:$M$1012)</f>
        <v>157.157922279425</v>
      </c>
      <c r="R505" s="180" t="n">
        <v>0.177626730039546</v>
      </c>
      <c r="S505" s="176" t="n">
        <f aca="false">1-EXP(-(1/0.25)*(P505/ABS($P$1010)))</f>
        <v>0.980485826289878</v>
      </c>
      <c r="T505" s="177" t="n">
        <f aca="false">SUMPRODUCT(B505:G505,$B$1010:$G$1010)</f>
        <v>-690</v>
      </c>
    </row>
    <row r="506" customFormat="false" ht="12.75" hidden="false" customHeight="false" outlineLevel="0" collapsed="false">
      <c r="A506" s="170"/>
      <c r="B506" s="178"/>
      <c r="C506" s="178"/>
      <c r="D506" s="178"/>
      <c r="E506" s="178"/>
      <c r="F506" s="179"/>
      <c r="G506" s="179" t="n">
        <v>-690</v>
      </c>
      <c r="H506" s="179" t="n">
        <v>144.261100659458</v>
      </c>
      <c r="I506" s="179" t="n">
        <v>294.974962415663</v>
      </c>
      <c r="J506" s="179" t="n">
        <v>581.498389760526</v>
      </c>
      <c r="K506" s="179" t="n">
        <v>0</v>
      </c>
      <c r="L506" s="179" t="n">
        <v>0</v>
      </c>
      <c r="M506" s="179" t="n">
        <v>0</v>
      </c>
      <c r="N506" s="0"/>
      <c r="O506" s="179" t="n">
        <v>135.310537968321</v>
      </c>
      <c r="P506" s="173" t="n">
        <f aca="false">SUMPRODUCT(F506:M506,$F$1010:$M$1010)</f>
        <v>201.062118399239</v>
      </c>
      <c r="Q506" s="174" t="n">
        <f aca="false">SUMPRODUCT(F506:M506,$F$1012:$M$1012)</f>
        <v>165.969686353319</v>
      </c>
      <c r="R506" s="180" t="n">
        <v>0.177640598215956</v>
      </c>
      <c r="S506" s="176" t="n">
        <f aca="false">1-EXP(-(1/0.25)*(P506/ABS($P$1010)))</f>
        <v>0.984845501614355</v>
      </c>
      <c r="T506" s="177" t="n">
        <f aca="false">SUMPRODUCT(B506:G506,$B$1010:$G$1010)</f>
        <v>-690</v>
      </c>
    </row>
    <row r="507" customFormat="false" ht="12.75" hidden="false" customHeight="false" outlineLevel="0" collapsed="false">
      <c r="A507" s="170"/>
      <c r="B507" s="178"/>
      <c r="C507" s="178"/>
      <c r="D507" s="178"/>
      <c r="E507" s="178"/>
      <c r="F507" s="179"/>
      <c r="G507" s="179" t="n">
        <v>-690</v>
      </c>
      <c r="H507" s="179" t="n">
        <v>187.71510210346</v>
      </c>
      <c r="I507" s="179" t="n">
        <v>236.68592163238</v>
      </c>
      <c r="J507" s="179" t="n">
        <v>596.332437149066</v>
      </c>
      <c r="K507" s="179" t="n">
        <v>0</v>
      </c>
      <c r="L507" s="179" t="n">
        <v>0</v>
      </c>
      <c r="M507" s="179" t="n">
        <v>0</v>
      </c>
      <c r="N507" s="0"/>
      <c r="O507" s="179" t="n">
        <v>137.31030412896</v>
      </c>
      <c r="P507" s="173" t="n">
        <f aca="false">SUMPRODUCT(F507:M507,$F$1010:$M$1010)</f>
        <v>202.585609300989</v>
      </c>
      <c r="Q507" s="174" t="n">
        <f aca="false">SUMPRODUCT(F507:M507,$F$1012:$M$1012)</f>
        <v>167.912327855623</v>
      </c>
      <c r="R507" s="180" t="n">
        <v>0.177929195983067</v>
      </c>
      <c r="S507" s="176" t="n">
        <f aca="false">1-EXP(-(1/0.25)*(P507/ABS($P$1010)))</f>
        <v>0.985319016923902</v>
      </c>
      <c r="T507" s="177" t="n">
        <f aca="false">SUMPRODUCT(B507:G507,$B$1010:$G$1010)</f>
        <v>-690</v>
      </c>
    </row>
    <row r="508" customFormat="false" ht="12.75" hidden="false" customHeight="false" outlineLevel="0" collapsed="false">
      <c r="A508" s="170"/>
      <c r="B508" s="178"/>
      <c r="C508" s="178"/>
      <c r="D508" s="178"/>
      <c r="E508" s="178"/>
      <c r="F508" s="179"/>
      <c r="G508" s="179" t="n">
        <v>-690</v>
      </c>
      <c r="H508" s="179" t="n">
        <v>114.336796963772</v>
      </c>
      <c r="I508" s="179" t="n">
        <v>334.523061027719</v>
      </c>
      <c r="J508" s="179" t="n">
        <v>588.24906130247</v>
      </c>
      <c r="K508" s="179" t="n">
        <v>0</v>
      </c>
      <c r="L508" s="179" t="n">
        <v>0</v>
      </c>
      <c r="M508" s="179" t="n">
        <v>0</v>
      </c>
      <c r="N508" s="0"/>
      <c r="O508" s="179" t="n">
        <v>145.668239100184</v>
      </c>
      <c r="P508" s="173" t="n">
        <f aca="false">SUMPRODUCT(F508:M508,$F$1010:$M$1010)</f>
        <v>213.826488379158</v>
      </c>
      <c r="Q508" s="174" t="n">
        <f aca="false">SUMPRODUCT(F508:M508,$F$1012:$M$1012)</f>
        <v>177.75847266953</v>
      </c>
      <c r="R508" s="180" t="n">
        <v>0.17801570804468</v>
      </c>
      <c r="S508" s="176" t="n">
        <f aca="false">1-EXP(-(1/0.25)*(P508/ABS($P$1010)))</f>
        <v>0.988384610505081</v>
      </c>
      <c r="T508" s="177" t="n">
        <f aca="false">SUMPRODUCT(B508:G508,$B$1010:$G$1010)</f>
        <v>-690</v>
      </c>
    </row>
    <row r="509" customFormat="false" ht="12.75" hidden="false" customHeight="false" outlineLevel="0" collapsed="false">
      <c r="A509" s="170"/>
      <c r="B509" s="178"/>
      <c r="C509" s="178"/>
      <c r="D509" s="178"/>
      <c r="E509" s="178"/>
      <c r="F509" s="179"/>
      <c r="G509" s="179" t="n">
        <v>-690</v>
      </c>
      <c r="H509" s="179" t="n">
        <v>134.492349878672</v>
      </c>
      <c r="I509" s="179" t="n">
        <v>261.510470430172</v>
      </c>
      <c r="J509" s="179" t="n">
        <v>520.798689420766</v>
      </c>
      <c r="K509" s="179" t="n">
        <v>0</v>
      </c>
      <c r="L509" s="179" t="n">
        <v>0</v>
      </c>
      <c r="M509" s="179" t="n">
        <v>0</v>
      </c>
      <c r="N509" s="0"/>
      <c r="O509" s="179" t="n">
        <v>57.2621401898926</v>
      </c>
      <c r="P509" s="173" t="n">
        <f aca="false">SUMPRODUCT(F509:M509,$F$1010:$M$1010)</f>
        <v>110.655314521049</v>
      </c>
      <c r="Q509" s="174" t="n">
        <f aca="false">SUMPRODUCT(F509:M509,$F$1012:$M$1012)</f>
        <v>79.2217616220634</v>
      </c>
      <c r="R509" s="180" t="n">
        <v>0.17802983957863</v>
      </c>
      <c r="S509" s="176" t="n">
        <f aca="false">1-EXP(-(1/0.25)*(P509/ABS($P$1010)))</f>
        <v>0.900309445073988</v>
      </c>
      <c r="T509" s="177" t="n">
        <f aca="false">SUMPRODUCT(B509:G509,$B$1010:$G$1010)</f>
        <v>-690</v>
      </c>
    </row>
    <row r="510" customFormat="false" ht="12.75" hidden="false" customHeight="false" outlineLevel="0" collapsed="false">
      <c r="A510" s="170"/>
      <c r="B510" s="178"/>
      <c r="C510" s="178"/>
      <c r="D510" s="178"/>
      <c r="E510" s="178"/>
      <c r="F510" s="179"/>
      <c r="G510" s="179" t="n">
        <v>-690</v>
      </c>
      <c r="H510" s="179" t="n">
        <v>214.390406042454</v>
      </c>
      <c r="I510" s="179" t="n">
        <v>315.378711484176</v>
      </c>
      <c r="J510" s="179" t="n">
        <v>485.307509721158</v>
      </c>
      <c r="K510" s="179" t="n">
        <v>0</v>
      </c>
      <c r="L510" s="179" t="n">
        <v>0</v>
      </c>
      <c r="M510" s="179" t="n">
        <v>0</v>
      </c>
      <c r="N510" s="0"/>
      <c r="O510" s="179" t="n">
        <v>141.549193709487</v>
      </c>
      <c r="P510" s="173" t="n">
        <f aca="false">SUMPRODUCT(F510:M510,$F$1010:$M$1010)</f>
        <v>204.158724358181</v>
      </c>
      <c r="Q510" s="174" t="n">
        <f aca="false">SUMPRODUCT(F510:M510,$F$1012:$M$1012)</f>
        <v>171.358847092097</v>
      </c>
      <c r="R510" s="180" t="n">
        <v>0.178066690655221</v>
      </c>
      <c r="S510" s="176" t="n">
        <f aca="false">1-EXP(-(1/0.25)*(P510/ABS($P$1010)))</f>
        <v>0.985792435066504</v>
      </c>
      <c r="T510" s="177" t="n">
        <f aca="false">SUMPRODUCT(B510:G510,$B$1010:$G$1010)</f>
        <v>-690</v>
      </c>
    </row>
    <row r="511" customFormat="false" ht="12.75" hidden="false" customHeight="false" outlineLevel="0" collapsed="false">
      <c r="A511" s="170"/>
      <c r="B511" s="178"/>
      <c r="C511" s="178"/>
      <c r="D511" s="178"/>
      <c r="E511" s="178"/>
      <c r="F511" s="179"/>
      <c r="G511" s="179" t="n">
        <v>-690</v>
      </c>
      <c r="H511" s="179" t="n">
        <v>169.077415753264</v>
      </c>
      <c r="I511" s="179" t="n">
        <v>287.116493946016</v>
      </c>
      <c r="J511" s="179" t="n">
        <v>473.9932205617</v>
      </c>
      <c r="K511" s="179" t="n">
        <v>0</v>
      </c>
      <c r="L511" s="179" t="n">
        <v>0</v>
      </c>
      <c r="M511" s="179" t="n">
        <v>0</v>
      </c>
      <c r="N511" s="0"/>
      <c r="O511" s="179" t="n">
        <v>72.9289654090834</v>
      </c>
      <c r="P511" s="173" t="n">
        <f aca="false">SUMPRODUCT(F511:M511,$F$1010:$M$1010)</f>
        <v>126.592515003702</v>
      </c>
      <c r="Q511" s="174" t="n">
        <f aca="false">SUMPRODUCT(F511:M511,$F$1012:$M$1012)</f>
        <v>95.8055392482548</v>
      </c>
      <c r="R511" s="180" t="n">
        <v>0.178168238269547</v>
      </c>
      <c r="S511" s="176" t="n">
        <f aca="false">1-EXP(-(1/0.25)*(P511/ABS($P$1010)))</f>
        <v>0.928478842392916</v>
      </c>
      <c r="T511" s="177" t="n">
        <f aca="false">SUMPRODUCT(B511:G511,$B$1010:$G$1010)</f>
        <v>-690</v>
      </c>
    </row>
    <row r="512" customFormat="false" ht="12.75" hidden="false" customHeight="false" outlineLevel="0" collapsed="false">
      <c r="A512" s="170"/>
      <c r="B512" s="178"/>
      <c r="C512" s="178"/>
      <c r="D512" s="178"/>
      <c r="E512" s="178"/>
      <c r="F512" s="179"/>
      <c r="G512" s="179" t="n">
        <v>-690</v>
      </c>
      <c r="H512" s="179" t="n">
        <v>138.270718066743</v>
      </c>
      <c r="I512" s="179" t="n">
        <v>314.754099458525</v>
      </c>
      <c r="J512" s="179" t="n">
        <v>575.385154111169</v>
      </c>
      <c r="K512" s="179" t="n">
        <v>0</v>
      </c>
      <c r="L512" s="179" t="n">
        <v>0</v>
      </c>
      <c r="M512" s="179" t="n">
        <v>0</v>
      </c>
      <c r="N512" s="0"/>
      <c r="O512" s="179" t="n">
        <v>141.278922992927</v>
      </c>
      <c r="P512" s="173" t="n">
        <f aca="false">SUMPRODUCT(F512:M512,$F$1010:$M$1010)</f>
        <v>207.896424502094</v>
      </c>
      <c r="Q512" s="174" t="n">
        <f aca="false">SUMPRODUCT(F512:M512,$F$1012:$M$1012)</f>
        <v>172.569250814704</v>
      </c>
      <c r="R512" s="180" t="n">
        <v>0.178232009132671</v>
      </c>
      <c r="S512" s="176" t="n">
        <f aca="false">1-EXP(-(1/0.25)*(P512/ABS($P$1010)))</f>
        <v>0.986856945123017</v>
      </c>
      <c r="T512" s="177" t="n">
        <f aca="false">SUMPRODUCT(B512:G512,$B$1010:$G$1010)</f>
        <v>-690</v>
      </c>
    </row>
    <row r="513" customFormat="false" ht="12.75" hidden="false" customHeight="false" outlineLevel="0" collapsed="false">
      <c r="A513" s="170"/>
      <c r="B513" s="178"/>
      <c r="C513" s="178"/>
      <c r="D513" s="178"/>
      <c r="E513" s="178"/>
      <c r="F513" s="179"/>
      <c r="G513" s="179" t="n">
        <v>-690</v>
      </c>
      <c r="H513" s="179" t="n">
        <v>238.152870977089</v>
      </c>
      <c r="I513" s="179" t="n">
        <v>295.858604465502</v>
      </c>
      <c r="J513" s="179" t="n">
        <v>560.177572986677</v>
      </c>
      <c r="K513" s="179" t="n">
        <v>0</v>
      </c>
      <c r="L513" s="179" t="n">
        <v>0</v>
      </c>
      <c r="M513" s="179" t="n">
        <v>0</v>
      </c>
      <c r="N513" s="0"/>
      <c r="O513" s="179" t="n">
        <v>200.282519292689</v>
      </c>
      <c r="P513" s="173" t="n">
        <f aca="false">SUMPRODUCT(F513:M513,$F$1010:$M$1010)</f>
        <v>272.454728630115</v>
      </c>
      <c r="Q513" s="174" t="n">
        <f aca="false">SUMPRODUCT(F513:M513,$F$1012:$M$1012)</f>
        <v>236.748592709233</v>
      </c>
      <c r="R513" s="180" t="n">
        <v>0.178330618436771</v>
      </c>
      <c r="S513" s="176" t="n">
        <f aca="false">1-EXP(-(1/0.25)*(P513/ABS($P$1010)))</f>
        <v>0.996576321056457</v>
      </c>
      <c r="T513" s="177" t="n">
        <f aca="false">SUMPRODUCT(B513:G513,$B$1010:$G$1010)</f>
        <v>-690</v>
      </c>
    </row>
    <row r="514" customFormat="false" ht="12.75" hidden="false" customHeight="false" outlineLevel="0" collapsed="false">
      <c r="A514" s="170"/>
      <c r="B514" s="178"/>
      <c r="C514" s="178"/>
      <c r="D514" s="178"/>
      <c r="E514" s="178"/>
      <c r="F514" s="179"/>
      <c r="G514" s="179" t="n">
        <v>-690</v>
      </c>
      <c r="H514" s="179" t="n">
        <v>180.356526364989</v>
      </c>
      <c r="I514" s="179" t="n">
        <v>287.947209222391</v>
      </c>
      <c r="J514" s="179" t="n">
        <v>562.529137599783</v>
      </c>
      <c r="K514" s="179" t="n">
        <v>0</v>
      </c>
      <c r="L514" s="179" t="n">
        <v>0</v>
      </c>
      <c r="M514" s="179" t="n">
        <v>0</v>
      </c>
      <c r="N514" s="0"/>
      <c r="O514" s="179" t="n">
        <v>146.791268700312</v>
      </c>
      <c r="P514" s="173" t="n">
        <f aca="false">SUMPRODUCT(F514:M514,$F$1010:$M$1010)</f>
        <v>212.824467702148</v>
      </c>
      <c r="Q514" s="174" t="n">
        <f aca="false">SUMPRODUCT(F514:M514,$F$1012:$M$1012)</f>
        <v>178.160337987264</v>
      </c>
      <c r="R514" s="180" t="n">
        <v>0.178408613065839</v>
      </c>
      <c r="S514" s="176" t="n">
        <f aca="false">1-EXP(-(1/0.25)*(P514/ABS($P$1010)))</f>
        <v>0.988139546412033</v>
      </c>
      <c r="T514" s="177" t="n">
        <f aca="false">SUMPRODUCT(B514:G514,$B$1010:$G$1010)</f>
        <v>-690</v>
      </c>
    </row>
    <row r="515" customFormat="false" ht="12.75" hidden="false" customHeight="false" outlineLevel="0" collapsed="false">
      <c r="A515" s="170"/>
      <c r="B515" s="178"/>
      <c r="C515" s="178"/>
      <c r="D515" s="178"/>
      <c r="E515" s="178"/>
      <c r="F515" s="179"/>
      <c r="G515" s="179" t="n">
        <v>-690</v>
      </c>
      <c r="H515" s="179" t="n">
        <v>164.540400990975</v>
      </c>
      <c r="I515" s="179" t="n">
        <v>248.525735138111</v>
      </c>
      <c r="J515" s="179" t="n">
        <v>542.498217655589</v>
      </c>
      <c r="K515" s="179" t="n">
        <v>0</v>
      </c>
      <c r="L515" s="179" t="n">
        <v>0</v>
      </c>
      <c r="M515" s="179" t="n">
        <v>0</v>
      </c>
      <c r="N515" s="0"/>
      <c r="O515" s="179" t="n">
        <v>88.2020631385272</v>
      </c>
      <c r="P515" s="173" t="n">
        <f aca="false">SUMPRODUCT(F515:M515,$F$1010:$M$1010)</f>
        <v>145.770911631025</v>
      </c>
      <c r="Q515" s="174" t="n">
        <f aca="false">SUMPRODUCT(F515:M515,$F$1012:$M$1012)</f>
        <v>113.347513496106</v>
      </c>
      <c r="R515" s="180" t="n">
        <v>0.178450697568995</v>
      </c>
      <c r="S515" s="176" t="n">
        <f aca="false">1-EXP(-(1/0.25)*(P515/ABS($P$1010)))</f>
        <v>0.952039388697627</v>
      </c>
      <c r="T515" s="177" t="n">
        <f aca="false">SUMPRODUCT(B515:G515,$B$1010:$G$1010)</f>
        <v>-690</v>
      </c>
    </row>
    <row r="516" customFormat="false" ht="12.75" hidden="false" customHeight="false" outlineLevel="0" collapsed="false">
      <c r="A516" s="170"/>
      <c r="B516" s="178"/>
      <c r="C516" s="178"/>
      <c r="D516" s="178"/>
      <c r="E516" s="178"/>
      <c r="F516" s="179"/>
      <c r="G516" s="179" t="n">
        <v>-690</v>
      </c>
      <c r="H516" s="179" t="n">
        <v>160.025207475522</v>
      </c>
      <c r="I516" s="179" t="n">
        <v>334.307012340178</v>
      </c>
      <c r="J516" s="179" t="n">
        <v>518.385004898099</v>
      </c>
      <c r="K516" s="179" t="n">
        <v>0</v>
      </c>
      <c r="L516" s="179" t="n">
        <v>0</v>
      </c>
      <c r="M516" s="179" t="n">
        <v>0</v>
      </c>
      <c r="N516" s="0"/>
      <c r="O516" s="179" t="n">
        <v>134.011697788148</v>
      </c>
      <c r="P516" s="173" t="n">
        <f aca="false">SUMPRODUCT(F516:M516,$F$1010:$M$1010)</f>
        <v>197.700849477119</v>
      </c>
      <c r="Q516" s="174" t="n">
        <f aca="false">SUMPRODUCT(F516:M516,$F$1012:$M$1012)</f>
        <v>163.823047068681</v>
      </c>
      <c r="R516" s="180" t="n">
        <v>0.178549555941925</v>
      </c>
      <c r="S516" s="176" t="n">
        <f aca="false">1-EXP(-(1/0.25)*(P516/ABS($P$1010)))</f>
        <v>0.983746066468966</v>
      </c>
      <c r="T516" s="177" t="n">
        <f aca="false">SUMPRODUCT(B516:G516,$B$1010:$G$1010)</f>
        <v>-690</v>
      </c>
    </row>
    <row r="517" customFormat="false" ht="12.75" hidden="false" customHeight="false" outlineLevel="0" collapsed="false">
      <c r="A517" s="170"/>
      <c r="B517" s="178"/>
      <c r="C517" s="178"/>
      <c r="D517" s="178"/>
      <c r="E517" s="178"/>
      <c r="F517" s="179"/>
      <c r="G517" s="179" t="n">
        <v>-690</v>
      </c>
      <c r="H517" s="179" t="n">
        <v>211.885833988223</v>
      </c>
      <c r="I517" s="179" t="n">
        <v>262.074537591954</v>
      </c>
      <c r="J517" s="179" t="n">
        <v>525.245922091277</v>
      </c>
      <c r="K517" s="179" t="n">
        <v>0</v>
      </c>
      <c r="L517" s="179" t="n">
        <v>0</v>
      </c>
      <c r="M517" s="179" t="n">
        <v>0</v>
      </c>
      <c r="N517" s="0"/>
      <c r="O517" s="179" t="n">
        <v>126.521027229727</v>
      </c>
      <c r="P517" s="173" t="n">
        <f aca="false">SUMPRODUCT(F517:M517,$F$1010:$M$1010)</f>
        <v>187.972383961007</v>
      </c>
      <c r="Q517" s="174" t="n">
        <f aca="false">SUMPRODUCT(F517:M517,$F$1012:$M$1012)</f>
        <v>155.123528744351</v>
      </c>
      <c r="R517" s="180" t="n">
        <v>0.178654316226375</v>
      </c>
      <c r="S517" s="176" t="n">
        <f aca="false">1-EXP(-(1/0.25)*(P517/ABS($P$1010)))</f>
        <v>0.98009355750313</v>
      </c>
      <c r="T517" s="177" t="n">
        <f aca="false">SUMPRODUCT(B517:G517,$B$1010:$G$1010)</f>
        <v>-690</v>
      </c>
    </row>
    <row r="518" customFormat="false" ht="12.75" hidden="false" customHeight="false" outlineLevel="0" collapsed="false">
      <c r="A518" s="170"/>
      <c r="B518" s="178"/>
      <c r="C518" s="178"/>
      <c r="D518" s="178"/>
      <c r="E518" s="178"/>
      <c r="F518" s="179"/>
      <c r="G518" s="179" t="n">
        <v>-690</v>
      </c>
      <c r="H518" s="179" t="n">
        <v>167.071901556593</v>
      </c>
      <c r="I518" s="179" t="n">
        <v>279.822799061744</v>
      </c>
      <c r="J518" s="179" t="n">
        <v>574.69312079378</v>
      </c>
      <c r="K518" s="179" t="n">
        <v>0</v>
      </c>
      <c r="L518" s="179" t="n">
        <v>0</v>
      </c>
      <c r="M518" s="179" t="n">
        <v>0</v>
      </c>
      <c r="N518" s="0"/>
      <c r="O518" s="179" t="n">
        <v>137.92916818285</v>
      </c>
      <c r="P518" s="173" t="n">
        <f aca="false">SUMPRODUCT(F518:M518,$F$1010:$M$1010)</f>
        <v>203.314932926374</v>
      </c>
      <c r="Q518" s="174" t="n">
        <f aca="false">SUMPRODUCT(F518:M518,$F$1012:$M$1012)</f>
        <v>168.593454548909</v>
      </c>
      <c r="R518" s="180" t="n">
        <v>0.178722205992008</v>
      </c>
      <c r="S518" s="176" t="n">
        <f aca="false">1-EXP(-(1/0.25)*(P518/ABS($P$1010)))</f>
        <v>0.985540432037325</v>
      </c>
      <c r="T518" s="177" t="n">
        <f aca="false">SUMPRODUCT(B518:G518,$B$1010:$G$1010)</f>
        <v>-690</v>
      </c>
    </row>
    <row r="519" customFormat="false" ht="12.75" hidden="false" customHeight="false" outlineLevel="0" collapsed="false">
      <c r="A519" s="170"/>
      <c r="B519" s="178"/>
      <c r="C519" s="178"/>
      <c r="D519" s="178"/>
      <c r="E519" s="178"/>
      <c r="F519" s="179"/>
      <c r="G519" s="179" t="n">
        <v>-690</v>
      </c>
      <c r="H519" s="179" t="n">
        <v>150.774804476155</v>
      </c>
      <c r="I519" s="179" t="n">
        <v>356.690825722879</v>
      </c>
      <c r="J519" s="179" t="n">
        <v>486.455081109076</v>
      </c>
      <c r="K519" s="179" t="n">
        <v>0</v>
      </c>
      <c r="L519" s="179" t="n">
        <v>0</v>
      </c>
      <c r="M519" s="179" t="n">
        <v>0</v>
      </c>
      <c r="N519" s="0"/>
      <c r="O519" s="179" t="n">
        <v>120.689393826628</v>
      </c>
      <c r="P519" s="173" t="n">
        <f aca="false">SUMPRODUCT(F519:M519,$F$1010:$M$1010)</f>
        <v>181.958996618521</v>
      </c>
      <c r="Q519" s="174" t="n">
        <f aca="false">SUMPRODUCT(F519:M519,$F$1012:$M$1012)</f>
        <v>148.892715828097</v>
      </c>
      <c r="R519" s="180" t="n">
        <v>0.178831716846554</v>
      </c>
      <c r="S519" s="176" t="n">
        <f aca="false">1-EXP(-(1/0.25)*(P519/ABS($P$1010)))</f>
        <v>0.977436305491129</v>
      </c>
      <c r="T519" s="177" t="n">
        <f aca="false">SUMPRODUCT(B519:G519,$B$1010:$G$1010)</f>
        <v>-690</v>
      </c>
    </row>
    <row r="520" customFormat="false" ht="12.75" hidden="false" customHeight="false" outlineLevel="0" collapsed="false">
      <c r="A520" s="170"/>
      <c r="B520" s="178"/>
      <c r="C520" s="178"/>
      <c r="D520" s="178"/>
      <c r="E520" s="178"/>
      <c r="F520" s="179"/>
      <c r="G520" s="179" t="n">
        <v>-690</v>
      </c>
      <c r="H520" s="179" t="n">
        <v>168.912800458024</v>
      </c>
      <c r="I520" s="179" t="n">
        <v>358.663646473179</v>
      </c>
      <c r="J520" s="179" t="n">
        <v>455.904588478756</v>
      </c>
      <c r="K520" s="179" t="n">
        <v>0</v>
      </c>
      <c r="L520" s="179" t="n">
        <v>0</v>
      </c>
      <c r="M520" s="179" t="n">
        <v>0</v>
      </c>
      <c r="N520" s="0"/>
      <c r="O520" s="179" t="n">
        <v>115.645356539335</v>
      </c>
      <c r="P520" s="173" t="n">
        <f aca="false">SUMPRODUCT(F520:M520,$F$1010:$M$1010)</f>
        <v>175.015314316373</v>
      </c>
      <c r="Q520" s="174" t="n">
        <f aca="false">SUMPRODUCT(F520:M520,$F$1012:$M$1012)</f>
        <v>142.874773721486</v>
      </c>
      <c r="R520" s="180" t="n">
        <v>0.178940769173709</v>
      </c>
      <c r="S520" s="176" t="n">
        <f aca="false">1-EXP(-(1/0.25)*(P520/ABS($P$1010)))</f>
        <v>0.973923744560999</v>
      </c>
      <c r="T520" s="177" t="n">
        <f aca="false">SUMPRODUCT(B520:G520,$B$1010:$G$1010)</f>
        <v>-690</v>
      </c>
    </row>
    <row r="521" customFormat="false" ht="12.75" hidden="false" customHeight="false" outlineLevel="0" collapsed="false">
      <c r="A521" s="170"/>
      <c r="B521" s="178"/>
      <c r="C521" s="178"/>
      <c r="D521" s="178"/>
      <c r="E521" s="178"/>
      <c r="F521" s="179"/>
      <c r="G521" s="179" t="n">
        <v>-690</v>
      </c>
      <c r="H521" s="179" t="n">
        <v>115.667809107988</v>
      </c>
      <c r="I521" s="179" t="n">
        <v>287.627121297096</v>
      </c>
      <c r="J521" s="179" t="n">
        <v>556.128407892456</v>
      </c>
      <c r="K521" s="179" t="n">
        <v>0</v>
      </c>
      <c r="L521" s="179" t="n">
        <v>0</v>
      </c>
      <c r="M521" s="179" t="n">
        <v>0</v>
      </c>
      <c r="N521" s="0"/>
      <c r="O521" s="179" t="n">
        <v>87.0907247935117</v>
      </c>
      <c r="P521" s="173" t="n">
        <f aca="false">SUMPRODUCT(F521:M521,$F$1010:$M$1010)</f>
        <v>146.066227826223</v>
      </c>
      <c r="Q521" s="174" t="n">
        <f aca="false">SUMPRODUCT(F521:M521,$F$1012:$M$1012)</f>
        <v>112.692021813101</v>
      </c>
      <c r="R521" s="180" t="n">
        <v>0.17898202221361</v>
      </c>
      <c r="S521" s="176" t="n">
        <f aca="false">1-EXP(-(1/0.25)*(P521/ABS($P$1010)))</f>
        <v>0.952333603175472</v>
      </c>
      <c r="T521" s="177" t="n">
        <f aca="false">SUMPRODUCT(B521:G521,$B$1010:$G$1010)</f>
        <v>-690</v>
      </c>
    </row>
    <row r="522" customFormat="false" ht="12.75" hidden="false" customHeight="false" outlineLevel="0" collapsed="false">
      <c r="A522" s="170"/>
      <c r="B522" s="178"/>
      <c r="C522" s="178"/>
      <c r="D522" s="178"/>
      <c r="E522" s="178"/>
      <c r="F522" s="179"/>
      <c r="G522" s="179" t="n">
        <v>-690</v>
      </c>
      <c r="H522" s="179" t="n">
        <v>216.495238371294</v>
      </c>
      <c r="I522" s="179" t="n">
        <v>307.022319143432</v>
      </c>
      <c r="J522" s="179" t="n">
        <v>522.041627470686</v>
      </c>
      <c r="K522" s="179" t="n">
        <v>0</v>
      </c>
      <c r="L522" s="179" t="n">
        <v>0</v>
      </c>
      <c r="M522" s="179" t="n">
        <v>0</v>
      </c>
      <c r="N522" s="0"/>
      <c r="O522" s="179" t="n">
        <v>163.218532213754</v>
      </c>
      <c r="P522" s="173" t="n">
        <f aca="false">SUMPRODUCT(F522:M522,$F$1010:$M$1010)</f>
        <v>229.739000946415</v>
      </c>
      <c r="Q522" s="174" t="n">
        <f aca="false">SUMPRODUCT(F522:M522,$F$1012:$M$1012)</f>
        <v>195.627115185903</v>
      </c>
      <c r="R522" s="180" t="n">
        <v>0.178986378522711</v>
      </c>
      <c r="S522" s="176" t="n">
        <f aca="false">1-EXP(-(1/0.25)*(P522/ABS($P$1010)))</f>
        <v>0.991662464313313</v>
      </c>
      <c r="T522" s="177" t="n">
        <f aca="false">SUMPRODUCT(B522:G522,$B$1010:$G$1010)</f>
        <v>-690</v>
      </c>
    </row>
    <row r="523" customFormat="false" ht="12.75" hidden="false" customHeight="false" outlineLevel="0" collapsed="false">
      <c r="A523" s="170"/>
      <c r="B523" s="178"/>
      <c r="C523" s="178"/>
      <c r="D523" s="178"/>
      <c r="E523" s="178"/>
      <c r="F523" s="179"/>
      <c r="G523" s="179" t="n">
        <v>-690</v>
      </c>
      <c r="H523" s="179" t="n">
        <v>200.200157879514</v>
      </c>
      <c r="I523" s="179" t="n">
        <v>349.819849240197</v>
      </c>
      <c r="J523" s="179" t="n">
        <v>508.94414964772</v>
      </c>
      <c r="K523" s="179" t="n">
        <v>0</v>
      </c>
      <c r="L523" s="179" t="n">
        <v>0</v>
      </c>
      <c r="M523" s="179" t="n">
        <v>0</v>
      </c>
      <c r="N523" s="0"/>
      <c r="O523" s="179" t="n">
        <v>173.400086789449</v>
      </c>
      <c r="P523" s="173" t="n">
        <f aca="false">SUMPRODUCT(F523:M523,$F$1010:$M$1010)</f>
        <v>241.490544602015</v>
      </c>
      <c r="Q523" s="174" t="n">
        <f aca="false">SUMPRODUCT(F523:M523,$F$1012:$M$1012)</f>
        <v>206.9176155869</v>
      </c>
      <c r="R523" s="180" t="n">
        <v>0.178987343814734</v>
      </c>
      <c r="S523" s="176" t="n">
        <f aca="false">1-EXP(-(1/0.25)*(P523/ABS($P$1010)))</f>
        <v>0.993473276398452</v>
      </c>
      <c r="T523" s="177" t="n">
        <f aca="false">SUMPRODUCT(B523:G523,$B$1010:$G$1010)</f>
        <v>-690</v>
      </c>
    </row>
    <row r="524" customFormat="false" ht="12.75" hidden="false" customHeight="false" outlineLevel="0" collapsed="false">
      <c r="A524" s="170"/>
      <c r="B524" s="178"/>
      <c r="C524" s="178"/>
      <c r="D524" s="178"/>
      <c r="E524" s="178"/>
      <c r="F524" s="179"/>
      <c r="G524" s="179" t="n">
        <v>-690</v>
      </c>
      <c r="H524" s="179" t="n">
        <v>141.550995611781</v>
      </c>
      <c r="I524" s="179" t="n">
        <v>349.509825243601</v>
      </c>
      <c r="J524" s="179" t="n">
        <v>574.03550321679</v>
      </c>
      <c r="K524" s="179" t="n">
        <v>0</v>
      </c>
      <c r="L524" s="179" t="n">
        <v>0</v>
      </c>
      <c r="M524" s="179" t="n">
        <v>0</v>
      </c>
      <c r="N524" s="0"/>
      <c r="O524" s="179" t="n">
        <v>170.22539269945</v>
      </c>
      <c r="P524" s="173" t="n">
        <f aca="false">SUMPRODUCT(F524:M524,$F$1010:$M$1010)</f>
        <v>240.877918672341</v>
      </c>
      <c r="Q524" s="174" t="n">
        <f aca="false">SUMPRODUCT(F524:M524,$F$1012:$M$1012)</f>
        <v>204.531730888174</v>
      </c>
      <c r="R524" s="180" t="n">
        <v>0.17909526056958</v>
      </c>
      <c r="S524" s="176" t="n">
        <f aca="false">1-EXP(-(1/0.25)*(P524/ABS($P$1010)))</f>
        <v>0.993389428339021</v>
      </c>
      <c r="T524" s="177" t="n">
        <f aca="false">SUMPRODUCT(B524:G524,$B$1010:$G$1010)</f>
        <v>-690</v>
      </c>
    </row>
    <row r="525" customFormat="false" ht="12.75" hidden="false" customHeight="false" outlineLevel="0" collapsed="false">
      <c r="A525" s="170"/>
      <c r="B525" s="178"/>
      <c r="C525" s="178"/>
      <c r="D525" s="178"/>
      <c r="E525" s="178"/>
      <c r="F525" s="179"/>
      <c r="G525" s="179" t="n">
        <v>-690</v>
      </c>
      <c r="H525" s="179" t="n">
        <v>168.119514174803</v>
      </c>
      <c r="I525" s="179" t="n">
        <v>308.117170344061</v>
      </c>
      <c r="J525" s="179" t="n">
        <v>532.564896777982</v>
      </c>
      <c r="K525" s="179" t="n">
        <v>0</v>
      </c>
      <c r="L525" s="179" t="n">
        <v>0</v>
      </c>
      <c r="M525" s="179" t="n">
        <v>0</v>
      </c>
      <c r="N525" s="0"/>
      <c r="O525" s="179" t="n">
        <v>130.621353720932</v>
      </c>
      <c r="P525" s="173" t="n">
        <f aca="false">SUMPRODUCT(F525:M525,$F$1010:$M$1010)</f>
        <v>193.94886770977</v>
      </c>
      <c r="Q525" s="174" t="n">
        <f aca="false">SUMPRODUCT(F525:M525,$F$1012:$M$1012)</f>
        <v>160.126700532334</v>
      </c>
      <c r="R525" s="180" t="n">
        <v>0.179116571164272</v>
      </c>
      <c r="S525" s="176" t="n">
        <f aca="false">1-EXP(-(1/0.25)*(P525/ABS($P$1010)))</f>
        <v>0.982424364162264</v>
      </c>
      <c r="T525" s="177" t="n">
        <f aca="false">SUMPRODUCT(B525:G525,$B$1010:$G$1010)</f>
        <v>-690</v>
      </c>
    </row>
    <row r="526" customFormat="false" ht="12.75" hidden="false" customHeight="false" outlineLevel="0" collapsed="false">
      <c r="A526" s="170"/>
      <c r="B526" s="178"/>
      <c r="C526" s="178"/>
      <c r="D526" s="178"/>
      <c r="E526" s="178"/>
      <c r="F526" s="179"/>
      <c r="G526" s="179" t="n">
        <v>-690</v>
      </c>
      <c r="H526" s="179" t="n">
        <v>180.666680734659</v>
      </c>
      <c r="I526" s="179" t="n">
        <v>317.69324460688</v>
      </c>
      <c r="J526" s="179" t="n">
        <v>592.736650949385</v>
      </c>
      <c r="K526" s="179" t="n">
        <v>0</v>
      </c>
      <c r="L526" s="179" t="n">
        <v>0</v>
      </c>
      <c r="M526" s="179" t="n">
        <v>0</v>
      </c>
      <c r="N526" s="0"/>
      <c r="O526" s="179" t="n">
        <v>191.995176749514</v>
      </c>
      <c r="P526" s="173" t="n">
        <f aca="false">SUMPRODUCT(F526:M526,$F$1010:$M$1010)</f>
        <v>265.207069364737</v>
      </c>
      <c r="Q526" s="174" t="n">
        <f aca="false">SUMPRODUCT(F526:M526,$F$1012:$M$1012)</f>
        <v>228.407895176286</v>
      </c>
      <c r="R526" s="180" t="n">
        <v>0.179119527856665</v>
      </c>
      <c r="S526" s="176" t="n">
        <f aca="false">1-EXP(-(1/0.25)*(P526/ABS($P$1010)))</f>
        <v>0.996018205829563</v>
      </c>
      <c r="T526" s="177" t="n">
        <f aca="false">SUMPRODUCT(B526:G526,$B$1010:$G$1010)</f>
        <v>-690</v>
      </c>
    </row>
    <row r="527" customFormat="false" ht="12.75" hidden="false" customHeight="false" outlineLevel="0" collapsed="false">
      <c r="A527" s="170"/>
      <c r="B527" s="178"/>
      <c r="C527" s="178"/>
      <c r="D527" s="178"/>
      <c r="E527" s="178"/>
      <c r="F527" s="179"/>
      <c r="G527" s="179" t="n">
        <v>-690</v>
      </c>
      <c r="H527" s="179" t="n">
        <v>155.899335953126</v>
      </c>
      <c r="I527" s="179" t="n">
        <v>310.651966983331</v>
      </c>
      <c r="J527" s="179" t="n">
        <v>528.995583881223</v>
      </c>
      <c r="K527" s="179" t="n">
        <v>0</v>
      </c>
      <c r="L527" s="179" t="n">
        <v>0</v>
      </c>
      <c r="M527" s="179" t="n">
        <v>0</v>
      </c>
      <c r="N527" s="0"/>
      <c r="O527" s="179" t="n">
        <v>119.672951424996</v>
      </c>
      <c r="P527" s="173" t="n">
        <f aca="false">SUMPRODUCT(F527:M527,$F$1010:$M$1010)</f>
        <v>181.659341806157</v>
      </c>
      <c r="Q527" s="174" t="n">
        <f aca="false">SUMPRODUCT(F527:M527,$F$1012:$M$1012)</f>
        <v>148.102405026515</v>
      </c>
      <c r="R527" s="180" t="n">
        <v>0.179147455245872</v>
      </c>
      <c r="S527" s="176" t="n">
        <f aca="false">1-EXP(-(1/0.25)*(P527/ABS($P$1010)))</f>
        <v>0.977294981605372</v>
      </c>
      <c r="T527" s="177" t="n">
        <f aca="false">SUMPRODUCT(B527:G527,$B$1010:$G$1010)</f>
        <v>-690</v>
      </c>
    </row>
    <row r="528" customFormat="false" ht="12.75" hidden="false" customHeight="false" outlineLevel="0" collapsed="false">
      <c r="A528" s="170"/>
      <c r="B528" s="178"/>
      <c r="C528" s="178"/>
      <c r="D528" s="178"/>
      <c r="E528" s="178"/>
      <c r="F528" s="179"/>
      <c r="G528" s="179" t="n">
        <v>-690</v>
      </c>
      <c r="H528" s="179" t="n">
        <v>131.313088202948</v>
      </c>
      <c r="I528" s="179" t="n">
        <v>377.923564072464</v>
      </c>
      <c r="J528" s="179" t="n">
        <v>519.821980638048</v>
      </c>
      <c r="K528" s="179" t="n">
        <v>0</v>
      </c>
      <c r="L528" s="179" t="n">
        <v>0</v>
      </c>
      <c r="M528" s="179" t="n">
        <v>0</v>
      </c>
      <c r="N528" s="0"/>
      <c r="O528" s="179" t="n">
        <v>144.753510622474</v>
      </c>
      <c r="P528" s="173" t="n">
        <f aca="false">SUMPRODUCT(F528:M528,$F$1010:$M$1010)</f>
        <v>210.749378367268</v>
      </c>
      <c r="Q528" s="174" t="n">
        <f aca="false">SUMPRODUCT(F528:M528,$F$1012:$M$1012)</f>
        <v>175.97776635488</v>
      </c>
      <c r="R528" s="180" t="n">
        <v>0.179147954178418</v>
      </c>
      <c r="S528" s="176" t="n">
        <f aca="false">1-EXP(-(1/0.25)*(P528/ABS($P$1010)))</f>
        <v>0.987615477394613</v>
      </c>
      <c r="T528" s="177" t="n">
        <f aca="false">SUMPRODUCT(B528:G528,$B$1010:$G$1010)</f>
        <v>-690</v>
      </c>
    </row>
    <row r="529" customFormat="false" ht="12.75" hidden="false" customHeight="false" outlineLevel="0" collapsed="false">
      <c r="A529" s="170"/>
      <c r="B529" s="178"/>
      <c r="C529" s="178"/>
      <c r="D529" s="178"/>
      <c r="E529" s="178"/>
      <c r="F529" s="179"/>
      <c r="G529" s="179" t="n">
        <v>-690</v>
      </c>
      <c r="H529" s="179" t="n">
        <v>210.281175710278</v>
      </c>
      <c r="I529" s="179" t="n">
        <v>304.789128566786</v>
      </c>
      <c r="J529" s="179" t="n">
        <v>520.480832443594</v>
      </c>
      <c r="K529" s="179" t="n">
        <v>0</v>
      </c>
      <c r="L529" s="179" t="n">
        <v>0</v>
      </c>
      <c r="M529" s="179" t="n">
        <v>0</v>
      </c>
      <c r="N529" s="0"/>
      <c r="O529" s="179" t="n">
        <v>155.08403572671</v>
      </c>
      <c r="P529" s="173" t="n">
        <f aca="false">SUMPRODUCT(F529:M529,$F$1010:$M$1010)</f>
        <v>220.560396742319</v>
      </c>
      <c r="Q529" s="174" t="n">
        <f aca="false">SUMPRODUCT(F529:M529,$F$1012:$M$1012)</f>
        <v>186.676558940156</v>
      </c>
      <c r="R529" s="180" t="n">
        <v>0.179515105762952</v>
      </c>
      <c r="S529" s="176" t="n">
        <f aca="false">1-EXP(-(1/0.25)*(P529/ABS($P$1010)))</f>
        <v>0.98990521541969</v>
      </c>
      <c r="T529" s="177" t="n">
        <f aca="false">SUMPRODUCT(B529:G529,$B$1010:$G$1010)</f>
        <v>-690</v>
      </c>
    </row>
    <row r="530" customFormat="false" ht="12.75" hidden="false" customHeight="false" outlineLevel="0" collapsed="false">
      <c r="A530" s="170"/>
      <c r="B530" s="178"/>
      <c r="C530" s="178"/>
      <c r="D530" s="178"/>
      <c r="E530" s="178"/>
      <c r="F530" s="179"/>
      <c r="G530" s="179" t="n">
        <v>-690</v>
      </c>
      <c r="H530" s="179" t="n">
        <v>155.500118967514</v>
      </c>
      <c r="I530" s="179" t="n">
        <v>352.578294439739</v>
      </c>
      <c r="J530" s="179" t="n">
        <v>513.88653294939</v>
      </c>
      <c r="K530" s="179" t="n">
        <v>0</v>
      </c>
      <c r="L530" s="179" t="n">
        <v>0</v>
      </c>
      <c r="M530" s="179" t="n">
        <v>0</v>
      </c>
      <c r="N530" s="0"/>
      <c r="O530" s="179" t="n">
        <v>141.206125916856</v>
      </c>
      <c r="P530" s="173" t="n">
        <f aca="false">SUMPRODUCT(F530:M530,$F$1010:$M$1010)</f>
        <v>205.937283114924</v>
      </c>
      <c r="Q530" s="174" t="n">
        <f aca="false">SUMPRODUCT(F530:M530,$F$1012:$M$1012)</f>
        <v>171.779120836726</v>
      </c>
      <c r="R530" s="180" t="n">
        <v>0.179580384089079</v>
      </c>
      <c r="S530" s="176" t="n">
        <f aca="false">1-EXP(-(1/0.25)*(P530/ABS($P$1010)))</f>
        <v>0.98630931895295</v>
      </c>
      <c r="T530" s="177" t="n">
        <f aca="false">SUMPRODUCT(B530:G530,$B$1010:$G$1010)</f>
        <v>-690</v>
      </c>
    </row>
    <row r="531" customFormat="false" ht="12.75" hidden="false" customHeight="false" outlineLevel="0" collapsed="false">
      <c r="A531" s="170"/>
      <c r="B531" s="178"/>
      <c r="C531" s="178"/>
      <c r="D531" s="178"/>
      <c r="E531" s="178"/>
      <c r="F531" s="179"/>
      <c r="G531" s="179" t="n">
        <v>-690</v>
      </c>
      <c r="H531" s="179" t="n">
        <v>224.7699421173</v>
      </c>
      <c r="I531" s="179" t="n">
        <v>321.840209651665</v>
      </c>
      <c r="J531" s="179" t="n">
        <v>497.360199205411</v>
      </c>
      <c r="K531" s="179" t="n">
        <v>0</v>
      </c>
      <c r="L531" s="179" t="n">
        <v>0</v>
      </c>
      <c r="M531" s="179" t="n">
        <v>0</v>
      </c>
      <c r="N531" s="0"/>
      <c r="O531" s="179" t="n">
        <v>164.059635317065</v>
      </c>
      <c r="P531" s="173" t="n">
        <f aca="false">SUMPRODUCT(F531:M531,$F$1010:$M$1010)</f>
        <v>229.913116030137</v>
      </c>
      <c r="Q531" s="174" t="n">
        <f aca="false">SUMPRODUCT(F531:M531,$F$1012:$M$1012)</f>
        <v>196.259726936554</v>
      </c>
      <c r="R531" s="180" t="n">
        <v>0.179628695554847</v>
      </c>
      <c r="S531" s="176" t="n">
        <f aca="false">1-EXP(-(1/0.25)*(P531/ABS($P$1010)))</f>
        <v>0.991692657858511</v>
      </c>
      <c r="T531" s="177" t="n">
        <f aca="false">SUMPRODUCT(B531:G531,$B$1010:$G$1010)</f>
        <v>-690</v>
      </c>
    </row>
    <row r="532" customFormat="false" ht="12.75" hidden="false" customHeight="false" outlineLevel="0" collapsed="false">
      <c r="A532" s="170"/>
      <c r="B532" s="178"/>
      <c r="C532" s="178"/>
      <c r="D532" s="178"/>
      <c r="E532" s="178"/>
      <c r="F532" s="179"/>
      <c r="G532" s="179" t="n">
        <v>-690</v>
      </c>
      <c r="H532" s="179" t="n">
        <v>157.229331840066</v>
      </c>
      <c r="I532" s="179" t="n">
        <v>329.45446530528</v>
      </c>
      <c r="J532" s="179" t="n">
        <v>562.629549945204</v>
      </c>
      <c r="K532" s="179" t="n">
        <v>0</v>
      </c>
      <c r="L532" s="179" t="n">
        <v>0</v>
      </c>
      <c r="M532" s="179" t="n">
        <v>0</v>
      </c>
      <c r="N532" s="0"/>
      <c r="O532" s="179" t="n">
        <v>159.660783037453</v>
      </c>
      <c r="P532" s="173" t="n">
        <f aca="false">SUMPRODUCT(F532:M532,$F$1010:$M$1010)</f>
        <v>228.131970290573</v>
      </c>
      <c r="Q532" s="174" t="n">
        <f aca="false">SUMPRODUCT(F532:M532,$F$1012:$M$1012)</f>
        <v>192.604032660182</v>
      </c>
      <c r="R532" s="180" t="n">
        <v>0.179768578771529</v>
      </c>
      <c r="S532" s="176" t="n">
        <f aca="false">1-EXP(-(1/0.25)*(P532/ABS($P$1010)))</f>
        <v>0.991378554156613</v>
      </c>
      <c r="T532" s="177" t="n">
        <f aca="false">SUMPRODUCT(B532:G532,$B$1010:$G$1010)</f>
        <v>-690</v>
      </c>
    </row>
    <row r="533" customFormat="false" ht="12.75" hidden="false" customHeight="false" outlineLevel="0" collapsed="false">
      <c r="A533" s="170"/>
      <c r="B533" s="178"/>
      <c r="C533" s="178"/>
      <c r="D533" s="178"/>
      <c r="E533" s="178"/>
      <c r="F533" s="179"/>
      <c r="G533" s="179" t="n">
        <v>-690</v>
      </c>
      <c r="H533" s="179" t="n">
        <v>105.392155058851</v>
      </c>
      <c r="I533" s="179" t="n">
        <v>275.480162196404</v>
      </c>
      <c r="J533" s="179" t="n">
        <v>454.065330615153</v>
      </c>
      <c r="K533" s="179" t="n">
        <v>0</v>
      </c>
      <c r="L533" s="179" t="n">
        <v>0</v>
      </c>
      <c r="M533" s="179" t="n">
        <v>0</v>
      </c>
      <c r="N533" s="0"/>
      <c r="O533" s="179" t="n">
        <v>-4.48083258768181</v>
      </c>
      <c r="P533" s="173" t="n">
        <f aca="false">SUMPRODUCT(F533:M533,$F$1010:$M$1010)</f>
        <v>39.244416788492</v>
      </c>
      <c r="Q533" s="174" t="n">
        <f aca="false">SUMPRODUCT(F533:M533,$F$1012:$M$1012)</f>
        <v>10.6265070523207</v>
      </c>
      <c r="R533" s="180" t="n">
        <v>0.180047004833045</v>
      </c>
      <c r="S533" s="176" t="n">
        <f aca="false">1-EXP(-(1/0.25)*(P533/ABS($P$1010)))</f>
        <v>0.558563707777096</v>
      </c>
      <c r="T533" s="177" t="n">
        <f aca="false">SUMPRODUCT(B533:G533,$B$1010:$G$1010)</f>
        <v>-690</v>
      </c>
    </row>
    <row r="534" customFormat="false" ht="12.75" hidden="false" customHeight="false" outlineLevel="0" collapsed="false">
      <c r="A534" s="170"/>
      <c r="B534" s="178"/>
      <c r="C534" s="178"/>
      <c r="D534" s="178"/>
      <c r="E534" s="178"/>
      <c r="F534" s="179"/>
      <c r="G534" s="179" t="n">
        <v>-690</v>
      </c>
      <c r="H534" s="179" t="n">
        <v>193.563066995442</v>
      </c>
      <c r="I534" s="179" t="n">
        <v>332.811766463295</v>
      </c>
      <c r="J534" s="179" t="n">
        <v>534.08301428081</v>
      </c>
      <c r="K534" s="179" t="n">
        <v>0</v>
      </c>
      <c r="L534" s="179" t="n">
        <v>0</v>
      </c>
      <c r="M534" s="179" t="n">
        <v>0</v>
      </c>
      <c r="N534" s="0"/>
      <c r="O534" s="179" t="n">
        <v>172.56637535278</v>
      </c>
      <c r="P534" s="173" t="n">
        <f aca="false">SUMPRODUCT(F534:M534,$F$1010:$M$1010)</f>
        <v>241.293754095552</v>
      </c>
      <c r="Q534" s="174" t="n">
        <f aca="false">SUMPRODUCT(F534:M534,$F$1012:$M$1012)</f>
        <v>206.282151465232</v>
      </c>
      <c r="R534" s="180" t="n">
        <v>0.180086261982077</v>
      </c>
      <c r="S534" s="176" t="n">
        <f aca="false">1-EXP(-(1/0.25)*(P534/ABS($P$1010)))</f>
        <v>0.993446458938299</v>
      </c>
      <c r="T534" s="177" t="n">
        <f aca="false">SUMPRODUCT(B534:G534,$B$1010:$G$1010)</f>
        <v>-690</v>
      </c>
    </row>
    <row r="535" customFormat="false" ht="12.75" hidden="false" customHeight="false" outlineLevel="0" collapsed="false">
      <c r="A535" s="170"/>
      <c r="B535" s="178"/>
      <c r="C535" s="178"/>
      <c r="D535" s="178"/>
      <c r="E535" s="178"/>
      <c r="F535" s="179"/>
      <c r="G535" s="179" t="n">
        <v>-690</v>
      </c>
      <c r="H535" s="179" t="n">
        <v>154.983023630002</v>
      </c>
      <c r="I535" s="179" t="n">
        <v>308.337052336684</v>
      </c>
      <c r="J535" s="179" t="n">
        <v>600.185909453549</v>
      </c>
      <c r="K535" s="179" t="n">
        <v>0</v>
      </c>
      <c r="L535" s="179" t="n">
        <v>0</v>
      </c>
      <c r="M535" s="179" t="n">
        <v>0</v>
      </c>
      <c r="N535" s="0"/>
      <c r="O535" s="179" t="n">
        <v>168.268818950334</v>
      </c>
      <c r="P535" s="173" t="n">
        <f aca="false">SUMPRODUCT(F535:M535,$F$1010:$M$1010)</f>
        <v>238.908526363148</v>
      </c>
      <c r="Q535" s="174" t="n">
        <f aca="false">SUMPRODUCT(F535:M535,$F$1012:$M$1012)</f>
        <v>202.478523241193</v>
      </c>
      <c r="R535" s="180" t="n">
        <v>0.180188164621628</v>
      </c>
      <c r="S535" s="176" t="n">
        <f aca="false">1-EXP(-(1/0.25)*(P535/ABS($P$1010)))</f>
        <v>0.993112517441927</v>
      </c>
      <c r="T535" s="177" t="n">
        <f aca="false">SUMPRODUCT(B535:G535,$B$1010:$G$1010)</f>
        <v>-690</v>
      </c>
    </row>
    <row r="536" customFormat="false" ht="12.75" hidden="false" customHeight="false" outlineLevel="0" collapsed="false">
      <c r="A536" s="170"/>
      <c r="B536" s="178"/>
      <c r="C536" s="178"/>
      <c r="D536" s="178"/>
      <c r="E536" s="178"/>
      <c r="F536" s="179"/>
      <c r="G536" s="179" t="n">
        <v>-690</v>
      </c>
      <c r="H536" s="179" t="n">
        <v>201.312703164658</v>
      </c>
      <c r="I536" s="179" t="n">
        <v>238.559348497482</v>
      </c>
      <c r="J536" s="179" t="n">
        <v>563.750333485439</v>
      </c>
      <c r="K536" s="179" t="n">
        <v>0</v>
      </c>
      <c r="L536" s="179" t="n">
        <v>0</v>
      </c>
      <c r="M536" s="179" t="n">
        <v>0</v>
      </c>
      <c r="N536" s="0"/>
      <c r="O536" s="179" t="n">
        <v>126.878336213455</v>
      </c>
      <c r="P536" s="173" t="n">
        <f aca="false">SUMPRODUCT(F536:M536,$F$1010:$M$1010)</f>
        <v>189.549962876848</v>
      </c>
      <c r="Q536" s="174" t="n">
        <f aca="false">SUMPRODUCT(F536:M536,$F$1012:$M$1012)</f>
        <v>155.960919629455</v>
      </c>
      <c r="R536" s="180" t="n">
        <v>0.180228748718989</v>
      </c>
      <c r="S536" s="176" t="n">
        <f aca="false">1-EXP(-(1/0.25)*(P536/ABS($P$1010)))</f>
        <v>0.980737272951069</v>
      </c>
      <c r="T536" s="177" t="n">
        <f aca="false">SUMPRODUCT(B536:G536,$B$1010:$G$1010)</f>
        <v>-690</v>
      </c>
    </row>
    <row r="537" customFormat="false" ht="12.75" hidden="false" customHeight="false" outlineLevel="0" collapsed="false">
      <c r="A537" s="170"/>
      <c r="B537" s="178"/>
      <c r="C537" s="178"/>
      <c r="D537" s="178"/>
      <c r="E537" s="178"/>
      <c r="F537" s="179"/>
      <c r="G537" s="179" t="n">
        <v>-690</v>
      </c>
      <c r="H537" s="179" t="n">
        <v>230.049079783592</v>
      </c>
      <c r="I537" s="179" t="n">
        <v>342.864039121087</v>
      </c>
      <c r="J537" s="179" t="n">
        <v>587.283787593586</v>
      </c>
      <c r="K537" s="179" t="n">
        <v>0</v>
      </c>
      <c r="L537" s="179" t="n">
        <v>0</v>
      </c>
      <c r="M537" s="179" t="n">
        <v>0</v>
      </c>
      <c r="N537" s="0"/>
      <c r="O537" s="179" t="n">
        <v>249.597957335904</v>
      </c>
      <c r="P537" s="173" t="n">
        <f aca="false">SUMPRODUCT(F537:M537,$F$1010:$M$1010)</f>
        <v>329.680754018001</v>
      </c>
      <c r="Q537" s="174" t="n">
        <f aca="false">SUMPRODUCT(F537:M537,$F$1012:$M$1012)</f>
        <v>291.592011714413</v>
      </c>
      <c r="R537" s="180" t="n">
        <v>0.180317974984667</v>
      </c>
      <c r="S537" s="176" t="n">
        <f aca="false">1-EXP(-(1/0.25)*(P537/ABS($P$1010)))</f>
        <v>0.998960938487525</v>
      </c>
      <c r="T537" s="177" t="n">
        <f aca="false">SUMPRODUCT(B537:G537,$B$1010:$G$1010)</f>
        <v>-690</v>
      </c>
    </row>
    <row r="538" customFormat="false" ht="12.75" hidden="false" customHeight="false" outlineLevel="0" collapsed="false">
      <c r="A538" s="170"/>
      <c r="B538" s="178"/>
      <c r="C538" s="178"/>
      <c r="D538" s="178"/>
      <c r="E538" s="178"/>
      <c r="F538" s="179"/>
      <c r="G538" s="179" t="n">
        <v>-690</v>
      </c>
      <c r="H538" s="179" t="n">
        <v>176.720698450978</v>
      </c>
      <c r="I538" s="179" t="n">
        <v>322.684262088407</v>
      </c>
      <c r="J538" s="179" t="n">
        <v>483.907704881555</v>
      </c>
      <c r="K538" s="179" t="n">
        <v>0</v>
      </c>
      <c r="L538" s="179" t="n">
        <v>0</v>
      </c>
      <c r="M538" s="179" t="n">
        <v>0</v>
      </c>
      <c r="N538" s="0"/>
      <c r="O538" s="179" t="n">
        <v>114.306805179028</v>
      </c>
      <c r="P538" s="173" t="n">
        <f aca="false">SUMPRODUCT(F538:M538,$F$1010:$M$1010)</f>
        <v>173.939401797261</v>
      </c>
      <c r="Q538" s="174" t="n">
        <f aca="false">SUMPRODUCT(F538:M538,$F$1012:$M$1012)</f>
        <v>141.573400648208</v>
      </c>
      <c r="R538" s="180" t="n">
        <v>0.180362419608012</v>
      </c>
      <c r="S538" s="176" t="n">
        <f aca="false">1-EXP(-(1/0.25)*(P538/ABS($P$1010)))</f>
        <v>0.973332554739579</v>
      </c>
      <c r="T538" s="177" t="n">
        <f aca="false">SUMPRODUCT(B538:G538,$B$1010:$G$1010)</f>
        <v>-690</v>
      </c>
    </row>
    <row r="539" customFormat="false" ht="12.75" hidden="false" customHeight="false" outlineLevel="0" collapsed="false">
      <c r="A539" s="170"/>
      <c r="B539" s="178"/>
      <c r="C539" s="178"/>
      <c r="D539" s="178"/>
      <c r="E539" s="178"/>
      <c r="F539" s="179"/>
      <c r="G539" s="179" t="n">
        <v>-690</v>
      </c>
      <c r="H539" s="179" t="n">
        <v>200.460329656146</v>
      </c>
      <c r="I539" s="179" t="n">
        <v>351.463720943973</v>
      </c>
      <c r="J539" s="179" t="n">
        <v>558.886409682891</v>
      </c>
      <c r="K539" s="179" t="n">
        <v>0</v>
      </c>
      <c r="L539" s="179" t="n">
        <v>0</v>
      </c>
      <c r="M539" s="179" t="n">
        <v>0</v>
      </c>
      <c r="N539" s="0"/>
      <c r="O539" s="179" t="n">
        <v>210.808633363376</v>
      </c>
      <c r="P539" s="173" t="n">
        <f aca="false">SUMPRODUCT(F539:M539,$F$1010:$M$1010)</f>
        <v>285.422199034895</v>
      </c>
      <c r="Q539" s="174" t="n">
        <f aca="false">SUMPRODUCT(F539:M539,$F$1012:$M$1012)</f>
        <v>248.7233166009</v>
      </c>
      <c r="R539" s="180" t="n">
        <v>0.180369357211137</v>
      </c>
      <c r="S539" s="176" t="n">
        <f aca="false">1-EXP(-(1/0.25)*(P539/ABS($P$1010)))</f>
        <v>0.997386952286289</v>
      </c>
      <c r="T539" s="177" t="n">
        <f aca="false">SUMPRODUCT(B539:G539,$B$1010:$G$1010)</f>
        <v>-690</v>
      </c>
    </row>
    <row r="540" customFormat="false" ht="12.75" hidden="false" customHeight="false" outlineLevel="0" collapsed="false">
      <c r="A540" s="170"/>
      <c r="B540" s="178"/>
      <c r="C540" s="178"/>
      <c r="D540" s="178"/>
      <c r="E540" s="178"/>
      <c r="F540" s="179"/>
      <c r="G540" s="179" t="n">
        <v>-690</v>
      </c>
      <c r="H540" s="179" t="n">
        <v>237.73788015802</v>
      </c>
      <c r="I540" s="179" t="n">
        <v>333.637127759652</v>
      </c>
      <c r="J540" s="179" t="n">
        <v>611.225131244437</v>
      </c>
      <c r="K540" s="179" t="n">
        <v>0</v>
      </c>
      <c r="L540" s="179" t="n">
        <v>0</v>
      </c>
      <c r="M540" s="179" t="n">
        <v>0</v>
      </c>
      <c r="N540" s="0"/>
      <c r="O540" s="179" t="n">
        <v>266.125256217134</v>
      </c>
      <c r="P540" s="173" t="n">
        <f aca="false">SUMPRODUCT(F540:M540,$F$1010:$M$1010)</f>
        <v>348.940455888089</v>
      </c>
      <c r="Q540" s="174" t="n">
        <f aca="false">SUMPRODUCT(F540:M540,$F$1012:$M$1012)</f>
        <v>310.008867386381</v>
      </c>
      <c r="R540" s="180" t="n">
        <v>0.180594920979415</v>
      </c>
      <c r="S540" s="176" t="n">
        <f aca="false">1-EXP(-(1/0.25)*(P540/ABS($P$1010)))</f>
        <v>0.999304406230858</v>
      </c>
      <c r="T540" s="177" t="n">
        <f aca="false">SUMPRODUCT(B540:G540,$B$1010:$G$1010)</f>
        <v>-690</v>
      </c>
    </row>
    <row r="541" customFormat="false" ht="12.75" hidden="false" customHeight="false" outlineLevel="0" collapsed="false">
      <c r="A541" s="170"/>
      <c r="B541" s="178"/>
      <c r="C541" s="178"/>
      <c r="D541" s="178"/>
      <c r="E541" s="178"/>
      <c r="F541" s="179"/>
      <c r="G541" s="179" t="n">
        <v>-690</v>
      </c>
      <c r="H541" s="179" t="n">
        <v>188.742058407113</v>
      </c>
      <c r="I541" s="179" t="n">
        <v>360.23061290062</v>
      </c>
      <c r="J541" s="179" t="n">
        <v>539.899487641336</v>
      </c>
      <c r="K541" s="179" t="n">
        <v>0</v>
      </c>
      <c r="L541" s="179" t="n">
        <v>0</v>
      </c>
      <c r="M541" s="179" t="n">
        <v>0</v>
      </c>
      <c r="N541" s="0"/>
      <c r="O541" s="179" t="n">
        <v>194.067454784803</v>
      </c>
      <c r="P541" s="173" t="n">
        <f aca="false">SUMPRODUCT(F541:M541,$F$1010:$M$1010)</f>
        <v>266.136513979347</v>
      </c>
      <c r="Q541" s="174" t="n">
        <f aca="false">SUMPRODUCT(F541:M541,$F$1012:$M$1012)</f>
        <v>230.151541865374</v>
      </c>
      <c r="R541" s="180" t="n">
        <v>0.180693266262668</v>
      </c>
      <c r="S541" s="176" t="n">
        <f aca="false">1-EXP(-(1/0.25)*(P541/ABS($P$1010)))</f>
        <v>0.996094577326017</v>
      </c>
      <c r="T541" s="177" t="n">
        <f aca="false">SUMPRODUCT(B541:G541,$B$1010:$G$1010)</f>
        <v>-690</v>
      </c>
    </row>
    <row r="542" customFormat="false" ht="12.75" hidden="false" customHeight="false" outlineLevel="0" collapsed="false">
      <c r="A542" s="170"/>
      <c r="B542" s="178"/>
      <c r="C542" s="178"/>
      <c r="D542" s="178"/>
      <c r="E542" s="178"/>
      <c r="F542" s="179"/>
      <c r="G542" s="179" t="n">
        <v>-690</v>
      </c>
      <c r="H542" s="179" t="n">
        <v>186.003079332469</v>
      </c>
      <c r="I542" s="179" t="n">
        <v>308.572359156141</v>
      </c>
      <c r="J542" s="179" t="n">
        <v>512.06702848699</v>
      </c>
      <c r="K542" s="179" t="n">
        <v>0</v>
      </c>
      <c r="L542" s="179" t="n">
        <v>0</v>
      </c>
      <c r="M542" s="179" t="n">
        <v>0</v>
      </c>
      <c r="N542" s="0"/>
      <c r="O542" s="179" t="n">
        <v>131.403734446998</v>
      </c>
      <c r="P542" s="173" t="n">
        <f aca="false">SUMPRODUCT(F542:M542,$F$1010:$M$1010)</f>
        <v>193.908215266048</v>
      </c>
      <c r="Q542" s="174" t="n">
        <f aca="false">SUMPRODUCT(F542:M542,$F$1012:$M$1012)</f>
        <v>160.643119303272</v>
      </c>
      <c r="R542" s="180" t="n">
        <v>0.180731381772106</v>
      </c>
      <c r="S542" s="176" t="n">
        <f aca="false">1-EXP(-(1/0.25)*(P542/ABS($P$1010)))</f>
        <v>0.982409470235096</v>
      </c>
      <c r="T542" s="177" t="n">
        <f aca="false">SUMPRODUCT(B542:G542,$B$1010:$G$1010)</f>
        <v>-690</v>
      </c>
    </row>
    <row r="543" customFormat="false" ht="12.75" hidden="false" customHeight="false" outlineLevel="0" collapsed="false">
      <c r="A543" s="170"/>
      <c r="B543" s="178"/>
      <c r="C543" s="178"/>
      <c r="D543" s="178"/>
      <c r="E543" s="178"/>
      <c r="F543" s="179"/>
      <c r="G543" s="179" t="n">
        <v>-690</v>
      </c>
      <c r="H543" s="179" t="n">
        <v>158.661029136825</v>
      </c>
      <c r="I543" s="179" t="n">
        <v>380.271419278792</v>
      </c>
      <c r="J543" s="179" t="n">
        <v>574.322152887842</v>
      </c>
      <c r="K543" s="179" t="n">
        <v>0</v>
      </c>
      <c r="L543" s="179" t="n">
        <v>0</v>
      </c>
      <c r="M543" s="179" t="n">
        <v>0</v>
      </c>
      <c r="N543" s="0"/>
      <c r="O543" s="179" t="n">
        <v>208.955958528809</v>
      </c>
      <c r="P543" s="173" t="n">
        <f aca="false">SUMPRODUCT(F543:M543,$F$1010:$M$1010)</f>
        <v>284.731466813502</v>
      </c>
      <c r="Q543" s="174" t="n">
        <f aca="false">SUMPRODUCT(F543:M543,$F$1012:$M$1012)</f>
        <v>247.199017426475</v>
      </c>
      <c r="R543" s="180" t="n">
        <v>0.180807944355019</v>
      </c>
      <c r="S543" s="176" t="n">
        <f aca="false">1-EXP(-(1/0.25)*(P543/ABS($P$1010)))</f>
        <v>0.997349071963045</v>
      </c>
      <c r="T543" s="177" t="n">
        <f aca="false">SUMPRODUCT(B543:G543,$B$1010:$G$1010)</f>
        <v>-690</v>
      </c>
    </row>
    <row r="544" customFormat="false" ht="12.75" hidden="false" customHeight="false" outlineLevel="0" collapsed="false">
      <c r="A544" s="170"/>
      <c r="B544" s="178"/>
      <c r="C544" s="178"/>
      <c r="D544" s="178"/>
      <c r="E544" s="178"/>
      <c r="F544" s="179"/>
      <c r="G544" s="179" t="n">
        <v>-690</v>
      </c>
      <c r="H544" s="179" t="n">
        <v>156.334477139397</v>
      </c>
      <c r="I544" s="179" t="n">
        <v>276.109440313968</v>
      </c>
      <c r="J544" s="179" t="n">
        <v>462.732319257764</v>
      </c>
      <c r="K544" s="179" t="n">
        <v>0</v>
      </c>
      <c r="L544" s="179" t="n">
        <v>0</v>
      </c>
      <c r="M544" s="179" t="n">
        <v>0</v>
      </c>
      <c r="N544" s="0"/>
      <c r="O544" s="179" t="n">
        <v>45.4349166699675</v>
      </c>
      <c r="P544" s="173" t="n">
        <f aca="false">SUMPRODUCT(F544:M544,$F$1010:$M$1010)</f>
        <v>95.2188035007034</v>
      </c>
      <c r="Q544" s="174" t="n">
        <f aca="false">SUMPRODUCT(F544:M544,$F$1012:$M$1012)</f>
        <v>65.4234120994529</v>
      </c>
      <c r="R544" s="180" t="n">
        <v>0.180826676274972</v>
      </c>
      <c r="S544" s="176" t="n">
        <f aca="false">1-EXP(-(1/0.25)*(P544/ABS($P$1010)))</f>
        <v>0.8624873551748</v>
      </c>
      <c r="T544" s="177" t="n">
        <f aca="false">SUMPRODUCT(B544:G544,$B$1010:$G$1010)</f>
        <v>-690</v>
      </c>
    </row>
    <row r="545" customFormat="false" ht="12.75" hidden="false" customHeight="false" outlineLevel="0" collapsed="false">
      <c r="A545" s="170"/>
      <c r="B545" s="178"/>
      <c r="C545" s="178"/>
      <c r="D545" s="178"/>
      <c r="E545" s="178"/>
      <c r="F545" s="179"/>
      <c r="G545" s="179" t="n">
        <v>-690</v>
      </c>
      <c r="H545" s="179" t="n">
        <v>169.322706684219</v>
      </c>
      <c r="I545" s="179" t="n">
        <v>355.171592112569</v>
      </c>
      <c r="J545" s="179" t="n">
        <v>455.644693196438</v>
      </c>
      <c r="K545" s="179" t="n">
        <v>0</v>
      </c>
      <c r="L545" s="179" t="n">
        <v>0</v>
      </c>
      <c r="M545" s="179" t="n">
        <v>0</v>
      </c>
      <c r="N545" s="0"/>
      <c r="O545" s="179" t="n">
        <v>113.079656402889</v>
      </c>
      <c r="P545" s="173" t="n">
        <f aca="false">SUMPRODUCT(F545:M545,$F$1010:$M$1010)</f>
        <v>172.065215663339</v>
      </c>
      <c r="Q545" s="174" t="n">
        <f aca="false">SUMPRODUCT(F545:M545,$F$1012:$M$1012)</f>
        <v>140.031879546177</v>
      </c>
      <c r="R545" s="180" t="n">
        <v>0.180918017225921</v>
      </c>
      <c r="S545" s="176" t="n">
        <f aca="false">1-EXP(-(1/0.25)*(P545/ABS($P$1010)))</f>
        <v>0.972270543097013</v>
      </c>
      <c r="T545" s="177" t="n">
        <f aca="false">SUMPRODUCT(B545:G545,$B$1010:$G$1010)</f>
        <v>-690</v>
      </c>
    </row>
    <row r="546" customFormat="false" ht="12.75" hidden="false" customHeight="false" outlineLevel="0" collapsed="false">
      <c r="A546" s="170"/>
      <c r="B546" s="178"/>
      <c r="C546" s="178"/>
      <c r="D546" s="178"/>
      <c r="E546" s="178"/>
      <c r="F546" s="179"/>
      <c r="G546" s="179" t="n">
        <v>-690</v>
      </c>
      <c r="H546" s="179" t="n">
        <v>167.021820634295</v>
      </c>
      <c r="I546" s="179" t="n">
        <v>324.375299135453</v>
      </c>
      <c r="J546" s="179" t="n">
        <v>493.835285130443</v>
      </c>
      <c r="K546" s="179" t="n">
        <v>0</v>
      </c>
      <c r="L546" s="179" t="n">
        <v>0</v>
      </c>
      <c r="M546" s="179" t="n">
        <v>0</v>
      </c>
      <c r="N546" s="0"/>
      <c r="O546" s="179" t="n">
        <v>114.540618725694</v>
      </c>
      <c r="P546" s="173" t="n">
        <f aca="false">SUMPRODUCT(F546:M546,$F$1010:$M$1010)</f>
        <v>174.686168550516</v>
      </c>
      <c r="Q546" s="174" t="n">
        <f aca="false">SUMPRODUCT(F546:M546,$F$1012:$M$1012)</f>
        <v>142.010344250881</v>
      </c>
      <c r="R546" s="180" t="n">
        <v>0.180958740065686</v>
      </c>
      <c r="S546" s="176" t="n">
        <f aca="false">1-EXP(-(1/0.25)*(P546/ABS($P$1010)))</f>
        <v>0.973744291371152</v>
      </c>
      <c r="T546" s="177" t="n">
        <f aca="false">SUMPRODUCT(B546:G546,$B$1010:$G$1010)</f>
        <v>-690</v>
      </c>
    </row>
    <row r="547" customFormat="false" ht="12.75" hidden="false" customHeight="false" outlineLevel="0" collapsed="false">
      <c r="A547" s="170"/>
      <c r="B547" s="178"/>
      <c r="C547" s="178"/>
      <c r="D547" s="178"/>
      <c r="E547" s="178"/>
      <c r="F547" s="179"/>
      <c r="G547" s="179" t="n">
        <v>-690</v>
      </c>
      <c r="H547" s="179" t="n">
        <v>195.471251176222</v>
      </c>
      <c r="I547" s="179" t="n">
        <v>333.420449423718</v>
      </c>
      <c r="J547" s="179" t="n">
        <v>470.085249497154</v>
      </c>
      <c r="K547" s="179" t="n">
        <v>0</v>
      </c>
      <c r="L547" s="179" t="n">
        <v>0</v>
      </c>
      <c r="M547" s="179" t="n">
        <v>0</v>
      </c>
      <c r="N547" s="0"/>
      <c r="O547" s="179" t="n">
        <v>128.650249182037</v>
      </c>
      <c r="P547" s="173" t="n">
        <f aca="false">SUMPRODUCT(F547:M547,$F$1010:$M$1010)</f>
        <v>189.537911759153</v>
      </c>
      <c r="Q547" s="174" t="n">
        <f aca="false">SUMPRODUCT(F547:M547,$F$1012:$M$1012)</f>
        <v>157.135452062967</v>
      </c>
      <c r="R547" s="180" t="n">
        <v>0.18096026366895</v>
      </c>
      <c r="S547" s="176" t="n">
        <f aca="false">1-EXP(-(1/0.25)*(P547/ABS($P$1010)))</f>
        <v>0.980732435381766</v>
      </c>
      <c r="T547" s="177" t="n">
        <f aca="false">SUMPRODUCT(B547:G547,$B$1010:$G$1010)</f>
        <v>-690</v>
      </c>
    </row>
    <row r="548" customFormat="false" ht="12.75" hidden="false" customHeight="false" outlineLevel="0" collapsed="false">
      <c r="A548" s="170"/>
      <c r="B548" s="178"/>
      <c r="C548" s="178"/>
      <c r="D548" s="178"/>
      <c r="E548" s="178"/>
      <c r="F548" s="179"/>
      <c r="G548" s="179" t="n">
        <v>-690</v>
      </c>
      <c r="H548" s="179" t="n">
        <v>137.15188610099</v>
      </c>
      <c r="I548" s="179" t="n">
        <v>265.740497581968</v>
      </c>
      <c r="J548" s="179" t="n">
        <v>458.686548514907</v>
      </c>
      <c r="K548" s="179" t="n">
        <v>0</v>
      </c>
      <c r="L548" s="179" t="n">
        <v>0</v>
      </c>
      <c r="M548" s="179" t="n">
        <v>0</v>
      </c>
      <c r="N548" s="0"/>
      <c r="O548" s="179" t="n">
        <v>18.1660471789095</v>
      </c>
      <c r="P548" s="173" t="n">
        <f aca="false">SUMPRODUCT(F548:M548,$F$1010:$M$1010)</f>
        <v>64.4354404893897</v>
      </c>
      <c r="Q548" s="174" t="n">
        <f aca="false">SUMPRODUCT(F548:M548,$F$1012:$M$1012)</f>
        <v>35.4143063827415</v>
      </c>
      <c r="R548" s="180" t="n">
        <v>0.180998184019664</v>
      </c>
      <c r="S548" s="176" t="n">
        <f aca="false">1-EXP(-(1/0.25)*(P548/ABS($P$1010)))</f>
        <v>0.738838873896963</v>
      </c>
      <c r="T548" s="177" t="n">
        <f aca="false">SUMPRODUCT(B548:G548,$B$1010:$G$1010)</f>
        <v>-690</v>
      </c>
    </row>
    <row r="549" customFormat="false" ht="12.75" hidden="false" customHeight="false" outlineLevel="0" collapsed="false">
      <c r="A549" s="170"/>
      <c r="B549" s="178"/>
      <c r="C549" s="178"/>
      <c r="D549" s="178"/>
      <c r="E549" s="178"/>
      <c r="F549" s="179"/>
      <c r="G549" s="179" t="n">
        <v>-690</v>
      </c>
      <c r="H549" s="179" t="n">
        <v>161.141643328793</v>
      </c>
      <c r="I549" s="179" t="n">
        <v>338.282191657776</v>
      </c>
      <c r="J549" s="179" t="n">
        <v>589.093834733746</v>
      </c>
      <c r="K549" s="179" t="n">
        <v>0</v>
      </c>
      <c r="L549" s="179" t="n">
        <v>0</v>
      </c>
      <c r="M549" s="179" t="n">
        <v>0</v>
      </c>
      <c r="N549" s="0"/>
      <c r="O549" s="179" t="n">
        <v>188.895932717301</v>
      </c>
      <c r="P549" s="173" t="n">
        <f aca="false">SUMPRODUCT(F549:M549,$F$1010:$M$1010)</f>
        <v>262.076875184369</v>
      </c>
      <c r="Q549" s="174" t="n">
        <f aca="false">SUMPRODUCT(F549:M549,$F$1012:$M$1012)</f>
        <v>225.128859961927</v>
      </c>
      <c r="R549" s="180" t="n">
        <v>0.18103015855881</v>
      </c>
      <c r="S549" s="176" t="n">
        <f aca="false">1-EXP(-(1/0.25)*(P549/ABS($P$1010)))</f>
        <v>0.995749845962981</v>
      </c>
      <c r="T549" s="177" t="n">
        <f aca="false">SUMPRODUCT(B549:G549,$B$1010:$G$1010)</f>
        <v>-690</v>
      </c>
    </row>
    <row r="550" customFormat="false" ht="12.75" hidden="false" customHeight="false" outlineLevel="0" collapsed="false">
      <c r="A550" s="170"/>
      <c r="B550" s="178"/>
      <c r="C550" s="178"/>
      <c r="D550" s="178"/>
      <c r="E550" s="178"/>
      <c r="F550" s="179"/>
      <c r="G550" s="179" t="n">
        <v>-690</v>
      </c>
      <c r="H550" s="179" t="n">
        <v>186.880104572106</v>
      </c>
      <c r="I550" s="179" t="n">
        <v>315.307211369097</v>
      </c>
      <c r="J550" s="179" t="n">
        <v>571.634692410571</v>
      </c>
      <c r="K550" s="179" t="n">
        <v>0</v>
      </c>
      <c r="L550" s="179" t="n">
        <v>0</v>
      </c>
      <c r="M550" s="179" t="n">
        <v>0</v>
      </c>
      <c r="N550" s="0"/>
      <c r="O550" s="179" t="n">
        <v>180.229972989984</v>
      </c>
      <c r="P550" s="173" t="n">
        <f aca="false">SUMPRODUCT(F550:M550,$F$1010:$M$1010)</f>
        <v>251.103619053686</v>
      </c>
      <c r="Q550" s="174" t="n">
        <f aca="false">SUMPRODUCT(F550:M550,$F$1012:$M$1012)</f>
        <v>215.153339795375</v>
      </c>
      <c r="R550" s="180" t="n">
        <v>0.181082551445664</v>
      </c>
      <c r="S550" s="176" t="n">
        <f aca="false">1-EXP(-(1/0.25)*(P550/ABS($P$1010)))</f>
        <v>0.994657995520211</v>
      </c>
      <c r="T550" s="177" t="n">
        <f aca="false">SUMPRODUCT(B550:G550,$B$1010:$G$1010)</f>
        <v>-690</v>
      </c>
    </row>
    <row r="551" customFormat="false" ht="12.75" hidden="false" customHeight="false" outlineLevel="0" collapsed="false">
      <c r="A551" s="170"/>
      <c r="B551" s="178"/>
      <c r="C551" s="178"/>
      <c r="D551" s="178"/>
      <c r="E551" s="178"/>
      <c r="F551" s="179"/>
      <c r="G551" s="179" t="n">
        <v>-690</v>
      </c>
      <c r="H551" s="179" t="n">
        <v>124.110557233059</v>
      </c>
      <c r="I551" s="179" t="n">
        <v>312.512317132338</v>
      </c>
      <c r="J551" s="179" t="n">
        <v>539.400299335141</v>
      </c>
      <c r="K551" s="179" t="n">
        <v>0</v>
      </c>
      <c r="L551" s="179" t="n">
        <v>0</v>
      </c>
      <c r="M551" s="179" t="n">
        <v>0</v>
      </c>
      <c r="N551" s="0"/>
      <c r="O551" s="179" t="n">
        <v>101.652135733507</v>
      </c>
      <c r="P551" s="173" t="n">
        <f aca="false">SUMPRODUCT(F551:M551,$F$1010:$M$1010)</f>
        <v>162.109266187139</v>
      </c>
      <c r="Q551" s="174" t="n">
        <f aca="false">SUMPRODUCT(F551:M551,$F$1012:$M$1012)</f>
        <v>128.564229714668</v>
      </c>
      <c r="R551" s="180" t="n">
        <v>0.18110671294706</v>
      </c>
      <c r="S551" s="176" t="n">
        <f aca="false">1-EXP(-(1/0.25)*(P551/ABS($P$1010)))</f>
        <v>0.965877951656042</v>
      </c>
      <c r="T551" s="177" t="n">
        <f aca="false">SUMPRODUCT(B551:G551,$B$1010:$G$1010)</f>
        <v>-690</v>
      </c>
    </row>
    <row r="552" customFormat="false" ht="12.75" hidden="false" customHeight="false" outlineLevel="0" collapsed="false">
      <c r="A552" s="170"/>
      <c r="B552" s="178"/>
      <c r="C552" s="178"/>
      <c r="D552" s="178"/>
      <c r="E552" s="178"/>
      <c r="F552" s="179"/>
      <c r="G552" s="179" t="n">
        <v>-690</v>
      </c>
      <c r="H552" s="179" t="n">
        <v>168.172925880637</v>
      </c>
      <c r="I552" s="179" t="n">
        <v>304.003776908981</v>
      </c>
      <c r="J552" s="179" t="n">
        <v>518.078890243335</v>
      </c>
      <c r="K552" s="179" t="n">
        <v>0</v>
      </c>
      <c r="L552" s="179" t="n">
        <v>0</v>
      </c>
      <c r="M552" s="179" t="n">
        <v>0</v>
      </c>
      <c r="N552" s="0"/>
      <c r="O552" s="179" t="n">
        <v>117.040836979821</v>
      </c>
      <c r="P552" s="173" t="n">
        <f aca="false">SUMPRODUCT(F552:M552,$F$1010:$M$1010)</f>
        <v>178.081581557738</v>
      </c>
      <c r="Q552" s="174" t="n">
        <f aca="false">SUMPRODUCT(F552:M552,$F$1012:$M$1012)</f>
        <v>144.981137243097</v>
      </c>
      <c r="R552" s="180" t="n">
        <v>0.181184702084861</v>
      </c>
      <c r="S552" s="176" t="n">
        <f aca="false">1-EXP(-(1/0.25)*(P552/ABS($P$1010)))</f>
        <v>0.975537668190796</v>
      </c>
      <c r="T552" s="177" t="n">
        <f aca="false">SUMPRODUCT(B552:G552,$B$1010:$G$1010)</f>
        <v>-690</v>
      </c>
    </row>
    <row r="553" customFormat="false" ht="12.75" hidden="false" customHeight="false" outlineLevel="0" collapsed="false">
      <c r="A553" s="170"/>
      <c r="B553" s="178"/>
      <c r="C553" s="178"/>
      <c r="D553" s="178"/>
      <c r="E553" s="178"/>
      <c r="F553" s="179"/>
      <c r="G553" s="179" t="n">
        <v>-690</v>
      </c>
      <c r="H553" s="179" t="n">
        <v>157.435398007885</v>
      </c>
      <c r="I553" s="179" t="n">
        <v>331.446758295563</v>
      </c>
      <c r="J553" s="179" t="n">
        <v>490.801590282179</v>
      </c>
      <c r="K553" s="179" t="n">
        <v>0</v>
      </c>
      <c r="L553" s="179" t="n">
        <v>0</v>
      </c>
      <c r="M553" s="179" t="n">
        <v>0</v>
      </c>
      <c r="N553" s="0"/>
      <c r="O553" s="179" t="n">
        <v>109.752409692261</v>
      </c>
      <c r="P553" s="173" t="n">
        <f aca="false">SUMPRODUCT(F553:M553,$F$1010:$M$1010)</f>
        <v>169.385338917835</v>
      </c>
      <c r="Q553" s="174" t="n">
        <f aca="false">SUMPRODUCT(F553:M553,$F$1012:$M$1012)</f>
        <v>136.777583353624</v>
      </c>
      <c r="R553" s="180" t="n">
        <v>0.181238987277492</v>
      </c>
      <c r="S553" s="176" t="n">
        <f aca="false">1-EXP(-(1/0.25)*(P553/ABS($P$1010)))</f>
        <v>0.970678093861733</v>
      </c>
      <c r="T553" s="177" t="n">
        <f aca="false">SUMPRODUCT(B553:G553,$B$1010:$G$1010)</f>
        <v>-690</v>
      </c>
    </row>
    <row r="554" customFormat="false" ht="12.75" hidden="false" customHeight="false" outlineLevel="0" collapsed="false">
      <c r="A554" s="170"/>
      <c r="B554" s="178"/>
      <c r="C554" s="178"/>
      <c r="D554" s="178"/>
      <c r="E554" s="178"/>
      <c r="F554" s="179"/>
      <c r="G554" s="179" t="n">
        <v>-690</v>
      </c>
      <c r="H554" s="179" t="n">
        <v>187.22102247449</v>
      </c>
      <c r="I554" s="179" t="n">
        <v>309.634515157362</v>
      </c>
      <c r="J554" s="179" t="n">
        <v>513.659851128898</v>
      </c>
      <c r="K554" s="179" t="n">
        <v>0</v>
      </c>
      <c r="L554" s="179" t="n">
        <v>0</v>
      </c>
      <c r="M554" s="179" t="n">
        <v>0</v>
      </c>
      <c r="N554" s="0"/>
      <c r="O554" s="179" t="n">
        <v>134.410806145084</v>
      </c>
      <c r="P554" s="173" t="n">
        <f aca="false">SUMPRODUCT(F554:M554,$F$1010:$M$1010)</f>
        <v>197.352534174538</v>
      </c>
      <c r="Q554" s="174" t="n">
        <f aca="false">SUMPRODUCT(F554:M554,$F$1012:$M$1012)</f>
        <v>163.970921667276</v>
      </c>
      <c r="R554" s="180" t="n">
        <v>0.181277109474671</v>
      </c>
      <c r="S554" s="176" t="n">
        <f aca="false">1-EXP(-(1/0.25)*(P554/ABS($P$1010)))</f>
        <v>0.983627670871304</v>
      </c>
      <c r="T554" s="177" t="n">
        <f aca="false">SUMPRODUCT(B554:G554,$B$1010:$G$1010)</f>
        <v>-690</v>
      </c>
    </row>
    <row r="555" customFormat="false" ht="12.75" hidden="false" customHeight="false" outlineLevel="0" collapsed="false">
      <c r="A555" s="170"/>
      <c r="B555" s="178"/>
      <c r="C555" s="178"/>
      <c r="D555" s="178"/>
      <c r="E555" s="178"/>
      <c r="F555" s="179"/>
      <c r="G555" s="179" t="n">
        <v>-690</v>
      </c>
      <c r="H555" s="179" t="n">
        <v>194.798158635926</v>
      </c>
      <c r="I555" s="179" t="n">
        <v>386.293550579256</v>
      </c>
      <c r="J555" s="179" t="n">
        <v>597.521953966482</v>
      </c>
      <c r="K555" s="179" t="n">
        <v>0</v>
      </c>
      <c r="L555" s="179" t="n">
        <v>0</v>
      </c>
      <c r="M555" s="179" t="n">
        <v>0</v>
      </c>
      <c r="N555" s="0"/>
      <c r="O555" s="179" t="n">
        <v>260.976897485158</v>
      </c>
      <c r="P555" s="173" t="n">
        <f aca="false">SUMPRODUCT(F555:M555,$F$1010:$M$1010)</f>
        <v>343.830210722868</v>
      </c>
      <c r="Q555" s="174" t="n">
        <f aca="false">SUMPRODUCT(F555:M555,$F$1012:$M$1012)</f>
        <v>304.590339977559</v>
      </c>
      <c r="R555" s="180" t="n">
        <v>0.181302770574739</v>
      </c>
      <c r="S555" s="176" t="n">
        <f aca="false">1-EXP(-(1/0.25)*(P555/ABS($P$1010)))</f>
        <v>0.999226252080225</v>
      </c>
      <c r="T555" s="177" t="n">
        <f aca="false">SUMPRODUCT(B555:G555,$B$1010:$G$1010)</f>
        <v>-690</v>
      </c>
    </row>
    <row r="556" customFormat="false" ht="12.75" hidden="false" customHeight="false" outlineLevel="0" collapsed="false">
      <c r="A556" s="170"/>
      <c r="B556" s="178"/>
      <c r="C556" s="178"/>
      <c r="D556" s="178"/>
      <c r="E556" s="178"/>
      <c r="F556" s="179"/>
      <c r="G556" s="179" t="n">
        <v>-690</v>
      </c>
      <c r="H556" s="179" t="n">
        <v>123.160364187638</v>
      </c>
      <c r="I556" s="179" t="n">
        <v>281.234601137507</v>
      </c>
      <c r="J556" s="179" t="n">
        <v>501.811011202614</v>
      </c>
      <c r="K556" s="179" t="n">
        <v>0</v>
      </c>
      <c r="L556" s="179" t="n">
        <v>0</v>
      </c>
      <c r="M556" s="179" t="n">
        <v>0</v>
      </c>
      <c r="N556" s="0"/>
      <c r="O556" s="179" t="n">
        <v>49.4027814976467</v>
      </c>
      <c r="P556" s="173" t="n">
        <f aca="false">SUMPRODUCT(F556:M556,$F$1010:$M$1010)</f>
        <v>101.515026942607</v>
      </c>
      <c r="Q556" s="174" t="n">
        <f aca="false">SUMPRODUCT(F556:M556,$F$1012:$M$1012)</f>
        <v>70.4666545879641</v>
      </c>
      <c r="R556" s="180" t="n">
        <v>0.181367813401088</v>
      </c>
      <c r="S556" s="176" t="n">
        <f aca="false">1-EXP(-(1/0.25)*(P556/ABS($P$1010)))</f>
        <v>0.879394635048125</v>
      </c>
      <c r="T556" s="177" t="n">
        <f aca="false">SUMPRODUCT(B556:G556,$B$1010:$G$1010)</f>
        <v>-690</v>
      </c>
    </row>
    <row r="557" customFormat="false" ht="12.75" hidden="false" customHeight="false" outlineLevel="0" collapsed="false">
      <c r="A557" s="170"/>
      <c r="B557" s="178"/>
      <c r="C557" s="178"/>
      <c r="D557" s="178"/>
      <c r="E557" s="178"/>
      <c r="F557" s="179"/>
      <c r="G557" s="179" t="n">
        <v>-690</v>
      </c>
      <c r="H557" s="179" t="n">
        <v>180.961510663416</v>
      </c>
      <c r="I557" s="179" t="n">
        <v>272.322469958839</v>
      </c>
      <c r="J557" s="179" t="n">
        <v>537.438398491158</v>
      </c>
      <c r="K557" s="179" t="n">
        <v>0</v>
      </c>
      <c r="L557" s="179" t="n">
        <v>0</v>
      </c>
      <c r="M557" s="179" t="n">
        <v>0</v>
      </c>
      <c r="N557" s="0"/>
      <c r="O557" s="179" t="n">
        <v>117.067016199726</v>
      </c>
      <c r="P557" s="173" t="n">
        <f aca="false">SUMPRODUCT(F557:M557,$F$1010:$M$1010)</f>
        <v>178.237079863644</v>
      </c>
      <c r="Q557" s="174" t="n">
        <f aca="false">SUMPRODUCT(F557:M557,$F$1012:$M$1012)</f>
        <v>145.065319114317</v>
      </c>
      <c r="R557" s="180" t="n">
        <v>0.181497879622137</v>
      </c>
      <c r="S557" s="176" t="n">
        <f aca="false">1-EXP(-(1/0.25)*(P557/ABS($P$1010)))</f>
        <v>0.975616799382723</v>
      </c>
      <c r="T557" s="177" t="n">
        <f aca="false">SUMPRODUCT(B557:G557,$B$1010:$G$1010)</f>
        <v>-690</v>
      </c>
    </row>
    <row r="558" customFormat="false" ht="12.75" hidden="false" customHeight="false" outlineLevel="0" collapsed="false">
      <c r="A558" s="170"/>
      <c r="B558" s="178"/>
      <c r="C558" s="178"/>
      <c r="D558" s="178"/>
      <c r="E558" s="178"/>
      <c r="F558" s="179"/>
      <c r="G558" s="179" t="n">
        <v>-690</v>
      </c>
      <c r="H558" s="179" t="n">
        <v>154.364318283297</v>
      </c>
      <c r="I558" s="179" t="n">
        <v>365.586581792064</v>
      </c>
      <c r="J558" s="179" t="n">
        <v>544.601691098801</v>
      </c>
      <c r="K558" s="179" t="n">
        <v>0</v>
      </c>
      <c r="L558" s="179" t="n">
        <v>0</v>
      </c>
      <c r="M558" s="179" t="n">
        <v>0</v>
      </c>
      <c r="N558" s="0"/>
      <c r="O558" s="179" t="n">
        <v>172.481024302265</v>
      </c>
      <c r="P558" s="173" t="n">
        <f aca="false">SUMPRODUCT(F558:M558,$F$1010:$M$1010)</f>
        <v>242.442531457089</v>
      </c>
      <c r="Q558" s="174" t="n">
        <f aca="false">SUMPRODUCT(F558:M558,$F$1012:$M$1012)</f>
        <v>206.643874476197</v>
      </c>
      <c r="R558" s="180" t="n">
        <v>0.181566984570796</v>
      </c>
      <c r="S558" s="176" t="n">
        <f aca="false">1-EXP(-(1/0.25)*(P558/ABS($P$1010)))</f>
        <v>0.993601466204313</v>
      </c>
      <c r="T558" s="177" t="n">
        <f aca="false">SUMPRODUCT(B558:G558,$B$1010:$G$1010)</f>
        <v>-690</v>
      </c>
    </row>
    <row r="559" customFormat="false" ht="12.75" hidden="false" customHeight="false" outlineLevel="0" collapsed="false">
      <c r="A559" s="170"/>
      <c r="B559" s="178"/>
      <c r="C559" s="178"/>
      <c r="D559" s="178"/>
      <c r="E559" s="178"/>
      <c r="F559" s="179"/>
      <c r="G559" s="179" t="n">
        <v>-690</v>
      </c>
      <c r="H559" s="179" t="n">
        <v>182.084644343018</v>
      </c>
      <c r="I559" s="179" t="n">
        <v>361.476423758864</v>
      </c>
      <c r="J559" s="179" t="n">
        <v>486.073750233565</v>
      </c>
      <c r="K559" s="179" t="n">
        <v>0</v>
      </c>
      <c r="L559" s="179" t="n">
        <v>0</v>
      </c>
      <c r="M559" s="179" t="n">
        <v>0</v>
      </c>
      <c r="N559" s="0"/>
      <c r="O559" s="179" t="n">
        <v>150.698941623982</v>
      </c>
      <c r="P559" s="173" t="n">
        <f aca="false">SUMPRODUCT(F559:M559,$F$1010:$M$1010)</f>
        <v>215.463005098915</v>
      </c>
      <c r="Q559" s="174" t="n">
        <f aca="false">SUMPRODUCT(F559:M559,$F$1012:$M$1012)</f>
        <v>181.780465208752</v>
      </c>
      <c r="R559" s="180" t="n">
        <v>0.181634399358638</v>
      </c>
      <c r="S559" s="176" t="n">
        <f aca="false">1-EXP(-(1/0.25)*(P559/ABS($P$1010)))</f>
        <v>0.988774012548157</v>
      </c>
      <c r="T559" s="177" t="n">
        <f aca="false">SUMPRODUCT(B559:G559,$B$1010:$G$1010)</f>
        <v>-690</v>
      </c>
    </row>
    <row r="560" customFormat="false" ht="12.75" hidden="false" customHeight="false" outlineLevel="0" collapsed="false">
      <c r="A560" s="170"/>
      <c r="B560" s="178"/>
      <c r="C560" s="178"/>
      <c r="D560" s="178"/>
      <c r="E560" s="178"/>
      <c r="F560" s="179"/>
      <c r="G560" s="179" t="n">
        <v>-690</v>
      </c>
      <c r="H560" s="179" t="n">
        <v>191.213168590634</v>
      </c>
      <c r="I560" s="179" t="n">
        <v>271.918218581661</v>
      </c>
      <c r="J560" s="179" t="n">
        <v>548.975613802426</v>
      </c>
      <c r="K560" s="179" t="n">
        <v>0</v>
      </c>
      <c r="L560" s="179" t="n">
        <v>0</v>
      </c>
      <c r="M560" s="179" t="n">
        <v>0</v>
      </c>
      <c r="N560" s="0"/>
      <c r="O560" s="179" t="n">
        <v>133.738030360135</v>
      </c>
      <c r="P560" s="173" t="n">
        <f aca="false">SUMPRODUCT(F560:M560,$F$1010:$M$1010)</f>
        <v>197.306026969068</v>
      </c>
      <c r="Q560" s="174" t="n">
        <f aca="false">SUMPRODUCT(F560:M560,$F$1012:$M$1012)</f>
        <v>163.506364551483</v>
      </c>
      <c r="R560" s="180" t="n">
        <v>0.181709054962757</v>
      </c>
      <c r="S560" s="176" t="n">
        <f aca="false">1-EXP(-(1/0.25)*(P560/ABS($P$1010)))</f>
        <v>0.983611797516328</v>
      </c>
      <c r="T560" s="177" t="n">
        <f aca="false">SUMPRODUCT(B560:G560,$B$1010:$G$1010)</f>
        <v>-690</v>
      </c>
    </row>
    <row r="561" customFormat="false" ht="12.75" hidden="false" customHeight="false" outlineLevel="0" collapsed="false">
      <c r="A561" s="170"/>
      <c r="B561" s="178"/>
      <c r="C561" s="178"/>
      <c r="D561" s="178"/>
      <c r="E561" s="178"/>
      <c r="F561" s="179"/>
      <c r="G561" s="179" t="n">
        <v>-690</v>
      </c>
      <c r="H561" s="179" t="n">
        <v>179.416504797447</v>
      </c>
      <c r="I561" s="179" t="n">
        <v>293.953022770867</v>
      </c>
      <c r="J561" s="179" t="n">
        <v>605.174968393035</v>
      </c>
      <c r="K561" s="179" t="n">
        <v>0</v>
      </c>
      <c r="L561" s="179" t="n">
        <v>0</v>
      </c>
      <c r="M561" s="179" t="n">
        <v>0</v>
      </c>
      <c r="N561" s="0"/>
      <c r="O561" s="179" t="n">
        <v>181.342205437423</v>
      </c>
      <c r="P561" s="173" t="n">
        <f aca="false">SUMPRODUCT(F561:M561,$F$1010:$M$1010)</f>
        <v>253.349057973823</v>
      </c>
      <c r="Q561" s="174" t="n">
        <f aca="false">SUMPRODUCT(F561:M561,$F$1012:$M$1012)</f>
        <v>216.752265147725</v>
      </c>
      <c r="R561" s="180" t="n">
        <v>0.181728166259181</v>
      </c>
      <c r="S561" s="176" t="n">
        <f aca="false">1-EXP(-(1/0.25)*(P561/ABS($P$1010)))</f>
        <v>0.994902177115131</v>
      </c>
      <c r="T561" s="177" t="n">
        <f aca="false">SUMPRODUCT(B561:G561,$B$1010:$G$1010)</f>
        <v>-690</v>
      </c>
    </row>
    <row r="562" customFormat="false" ht="12.75" hidden="false" customHeight="false" outlineLevel="0" collapsed="false">
      <c r="A562" s="170"/>
      <c r="B562" s="178"/>
      <c r="C562" s="178"/>
      <c r="D562" s="178"/>
      <c r="E562" s="178"/>
      <c r="F562" s="179"/>
      <c r="G562" s="179" t="n">
        <v>-690</v>
      </c>
      <c r="H562" s="179" t="n">
        <v>163.64851782733</v>
      </c>
      <c r="I562" s="179" t="n">
        <v>326.201415999878</v>
      </c>
      <c r="J562" s="179" t="n">
        <v>556.318410385172</v>
      </c>
      <c r="K562" s="179" t="n">
        <v>0</v>
      </c>
      <c r="L562" s="179" t="n">
        <v>0</v>
      </c>
      <c r="M562" s="179" t="n">
        <v>0</v>
      </c>
      <c r="N562" s="0"/>
      <c r="O562" s="179" t="n">
        <v>158.026541622667</v>
      </c>
      <c r="P562" s="173" t="n">
        <f aca="false">SUMPRODUCT(F562:M562,$F$1010:$M$1010)</f>
        <v>225.952162562468</v>
      </c>
      <c r="Q562" s="174" t="n">
        <f aca="false">SUMPRODUCT(F562:M562,$F$1012:$M$1012)</f>
        <v>190.681354487702</v>
      </c>
      <c r="R562" s="180" t="n">
        <v>0.181870244724265</v>
      </c>
      <c r="S562" s="176" t="n">
        <f aca="false">1-EXP(-(1/0.25)*(P562/ABS($P$1010)))</f>
        <v>0.990977940276573</v>
      </c>
      <c r="T562" s="177" t="n">
        <f aca="false">SUMPRODUCT(B562:G562,$B$1010:$G$1010)</f>
        <v>-690</v>
      </c>
    </row>
    <row r="563" customFormat="false" ht="12.75" hidden="false" customHeight="false" outlineLevel="0" collapsed="false">
      <c r="A563" s="170"/>
      <c r="B563" s="178"/>
      <c r="C563" s="178"/>
      <c r="D563" s="178"/>
      <c r="E563" s="178"/>
      <c r="F563" s="179"/>
      <c r="G563" s="179" t="n">
        <v>-690</v>
      </c>
      <c r="H563" s="179" t="n">
        <v>144.535464373075</v>
      </c>
      <c r="I563" s="179" t="n">
        <v>350.286057338281</v>
      </c>
      <c r="J563" s="179" t="n">
        <v>435.733026226917</v>
      </c>
      <c r="K563" s="179" t="n">
        <v>0</v>
      </c>
      <c r="L563" s="179" t="n">
        <v>0</v>
      </c>
      <c r="M563" s="179" t="n">
        <v>0</v>
      </c>
      <c r="N563" s="0"/>
      <c r="O563" s="179" t="n">
        <v>73.9334926613723</v>
      </c>
      <c r="P563" s="173" t="n">
        <f aca="false">SUMPRODUCT(F563:M563,$F$1010:$M$1010)</f>
        <v>127.474222837381</v>
      </c>
      <c r="Q563" s="174" t="n">
        <f aca="false">SUMPRODUCT(F563:M563,$F$1012:$M$1012)</f>
        <v>96.8002772805241</v>
      </c>
      <c r="R563" s="180" t="n">
        <v>0.182051793385136</v>
      </c>
      <c r="S563" s="176" t="n">
        <f aca="false">1-EXP(-(1/0.25)*(P563/ABS($P$1010)))</f>
        <v>0.929780820029231</v>
      </c>
      <c r="T563" s="177" t="n">
        <f aca="false">SUMPRODUCT(B563:G563,$B$1010:$G$1010)</f>
        <v>-690</v>
      </c>
    </row>
    <row r="564" customFormat="false" ht="12.75" hidden="false" customHeight="false" outlineLevel="0" collapsed="false">
      <c r="A564" s="170"/>
      <c r="B564" s="178"/>
      <c r="C564" s="178"/>
      <c r="D564" s="178"/>
      <c r="E564" s="178"/>
      <c r="F564" s="179"/>
      <c r="G564" s="179" t="n">
        <v>-690</v>
      </c>
      <c r="H564" s="179" t="n">
        <v>166.286542468773</v>
      </c>
      <c r="I564" s="179" t="n">
        <v>309.313943273106</v>
      </c>
      <c r="J564" s="179" t="n">
        <v>566.785843351588</v>
      </c>
      <c r="K564" s="179" t="n">
        <v>0</v>
      </c>
      <c r="L564" s="179" t="n">
        <v>0</v>
      </c>
      <c r="M564" s="179" t="n">
        <v>0</v>
      </c>
      <c r="N564" s="0"/>
      <c r="O564" s="179" t="n">
        <v>154.603700117836</v>
      </c>
      <c r="P564" s="173" t="n">
        <f aca="false">SUMPRODUCT(F564:M564,$F$1010:$M$1010)</f>
        <v>222.215634511683</v>
      </c>
      <c r="Q564" s="174" t="n">
        <f aca="false">SUMPRODUCT(F564:M564,$F$1012:$M$1012)</f>
        <v>186.966219641847</v>
      </c>
      <c r="R564" s="180" t="n">
        <v>0.182091778950416</v>
      </c>
      <c r="S564" s="176" t="n">
        <f aca="false">1-EXP(-(1/0.25)*(P564/ABS($P$1010)))</f>
        <v>0.99024744474684</v>
      </c>
      <c r="T564" s="177" t="n">
        <f aca="false">SUMPRODUCT(B564:G564,$B$1010:$G$1010)</f>
        <v>-690</v>
      </c>
    </row>
    <row r="565" customFormat="false" ht="12.75" hidden="false" customHeight="false" outlineLevel="0" collapsed="false">
      <c r="A565" s="170"/>
      <c r="B565" s="178"/>
      <c r="C565" s="178"/>
      <c r="D565" s="178"/>
      <c r="E565" s="178"/>
      <c r="F565" s="179"/>
      <c r="G565" s="179" t="n">
        <v>-690</v>
      </c>
      <c r="H565" s="179" t="n">
        <v>120.673046543603</v>
      </c>
      <c r="I565" s="179" t="n">
        <v>305.23471988844</v>
      </c>
      <c r="J565" s="179" t="n">
        <v>495.313928789574</v>
      </c>
      <c r="K565" s="179" t="n">
        <v>0</v>
      </c>
      <c r="L565" s="179" t="n">
        <v>0</v>
      </c>
      <c r="M565" s="179" t="n">
        <v>0</v>
      </c>
      <c r="N565" s="0"/>
      <c r="O565" s="179" t="n">
        <v>61.3609511048862</v>
      </c>
      <c r="P565" s="173" t="n">
        <f aca="false">SUMPRODUCT(F565:M565,$F$1010:$M$1010)</f>
        <v>115.099524065117</v>
      </c>
      <c r="Q565" s="174" t="n">
        <f aca="false">SUMPRODUCT(F565:M565,$F$1012:$M$1012)</f>
        <v>83.6530823914603</v>
      </c>
      <c r="R565" s="180" t="n">
        <v>0.182288929844938</v>
      </c>
      <c r="S565" s="176" t="n">
        <f aca="false">1-EXP(-(1/0.25)*(P565/ABS($P$1010)))</f>
        <v>0.909126487440777</v>
      </c>
      <c r="T565" s="177" t="n">
        <f aca="false">SUMPRODUCT(B565:G565,$B$1010:$G$1010)</f>
        <v>-690</v>
      </c>
    </row>
    <row r="566" customFormat="false" ht="12.75" hidden="false" customHeight="false" outlineLevel="0" collapsed="false">
      <c r="A566" s="170"/>
      <c r="B566" s="178"/>
      <c r="C566" s="178"/>
      <c r="D566" s="178"/>
      <c r="E566" s="178"/>
      <c r="F566" s="179"/>
      <c r="G566" s="179" t="n">
        <v>-690</v>
      </c>
      <c r="H566" s="179" t="n">
        <v>126.548984996338</v>
      </c>
      <c r="I566" s="179" t="n">
        <v>297.144109109608</v>
      </c>
      <c r="J566" s="179" t="n">
        <v>501.041038200399</v>
      </c>
      <c r="K566" s="179" t="n">
        <v>0</v>
      </c>
      <c r="L566" s="179" t="n">
        <v>0</v>
      </c>
      <c r="M566" s="179" t="n">
        <v>0</v>
      </c>
      <c r="N566" s="0"/>
      <c r="O566" s="179" t="n">
        <v>64.1437219107143</v>
      </c>
      <c r="P566" s="173" t="n">
        <f aca="false">SUMPRODUCT(F566:M566,$F$1010:$M$1010)</f>
        <v>118.265002023635</v>
      </c>
      <c r="Q566" s="174" t="n">
        <f aca="false">SUMPRODUCT(F566:M566,$F$1012:$M$1012)</f>
        <v>86.7268893538796</v>
      </c>
      <c r="R566" s="180" t="n">
        <v>0.182392302868023</v>
      </c>
      <c r="S566" s="176" t="n">
        <f aca="false">1-EXP(-(1/0.25)*(P566/ABS($P$1010)))</f>
        <v>0.914926919254671</v>
      </c>
      <c r="T566" s="177" t="n">
        <f aca="false">SUMPRODUCT(B566:G566,$B$1010:$G$1010)</f>
        <v>-690</v>
      </c>
    </row>
    <row r="567" customFormat="false" ht="12.75" hidden="false" customHeight="false" outlineLevel="0" collapsed="false">
      <c r="A567" s="170"/>
      <c r="B567" s="178"/>
      <c r="C567" s="178"/>
      <c r="D567" s="178"/>
      <c r="E567" s="178"/>
      <c r="F567" s="179"/>
      <c r="G567" s="179" t="n">
        <v>-690</v>
      </c>
      <c r="H567" s="179" t="n">
        <v>167.379271271741</v>
      </c>
      <c r="I567" s="179" t="n">
        <v>354.185355879111</v>
      </c>
      <c r="J567" s="179" t="n">
        <v>555.327361341357</v>
      </c>
      <c r="K567" s="179" t="n">
        <v>0</v>
      </c>
      <c r="L567" s="179" t="n">
        <v>0</v>
      </c>
      <c r="M567" s="179" t="n">
        <v>0</v>
      </c>
      <c r="N567" s="0"/>
      <c r="O567" s="179" t="n">
        <v>182.325718229914</v>
      </c>
      <c r="P567" s="173" t="n">
        <f aca="false">SUMPRODUCT(F567:M567,$F$1010:$M$1010)</f>
        <v>253.616917206462</v>
      </c>
      <c r="Q567" s="174" t="n">
        <f aca="false">SUMPRODUCT(F567:M567,$F$1012:$M$1012)</f>
        <v>217.504576251073</v>
      </c>
      <c r="R567" s="180" t="n">
        <v>0.182506063252144</v>
      </c>
      <c r="S567" s="176" t="n">
        <f aca="false">1-EXP(-(1/0.25)*(P567/ABS($P$1010)))</f>
        <v>0.994930550264162</v>
      </c>
      <c r="T567" s="177" t="n">
        <f aca="false">SUMPRODUCT(B567:G567,$B$1010:$G$1010)</f>
        <v>-690</v>
      </c>
    </row>
    <row r="568" customFormat="false" ht="12.75" hidden="false" customHeight="false" outlineLevel="0" collapsed="false">
      <c r="A568" s="170"/>
      <c r="B568" s="178"/>
      <c r="C568" s="178"/>
      <c r="D568" s="178"/>
      <c r="E568" s="178"/>
      <c r="F568" s="179"/>
      <c r="G568" s="179" t="n">
        <v>-690</v>
      </c>
      <c r="H568" s="179" t="n">
        <v>208.454720801644</v>
      </c>
      <c r="I568" s="179" t="n">
        <v>242.715669085044</v>
      </c>
      <c r="J568" s="179" t="n">
        <v>554.149291908035</v>
      </c>
      <c r="K568" s="179" t="n">
        <v>0</v>
      </c>
      <c r="L568" s="179" t="n">
        <v>0</v>
      </c>
      <c r="M568" s="179" t="n">
        <v>0</v>
      </c>
      <c r="N568" s="0"/>
      <c r="O568" s="179" t="n">
        <v>129.276646602925</v>
      </c>
      <c r="P568" s="173" t="n">
        <f aca="false">SUMPRODUCT(F568:M568,$F$1010:$M$1010)</f>
        <v>191.885610346519</v>
      </c>
      <c r="Q568" s="174" t="n">
        <f aca="false">SUMPRODUCT(F568:M568,$F$1012:$M$1012)</f>
        <v>158.4607316737</v>
      </c>
      <c r="R568" s="180" t="n">
        <v>0.182507663972046</v>
      </c>
      <c r="S568" s="176" t="n">
        <f aca="false">1-EXP(-(1/0.25)*(P568/ABS($P$1010)))</f>
        <v>0.981652286623825</v>
      </c>
      <c r="T568" s="177" t="n">
        <f aca="false">SUMPRODUCT(B568:G568,$B$1010:$G$1010)</f>
        <v>-690</v>
      </c>
    </row>
    <row r="569" customFormat="false" ht="12.75" hidden="false" customHeight="false" outlineLevel="0" collapsed="false">
      <c r="A569" s="170"/>
      <c r="B569" s="178"/>
      <c r="C569" s="178"/>
      <c r="D569" s="178"/>
      <c r="E569" s="178"/>
      <c r="F569" s="179"/>
      <c r="G569" s="179" t="n">
        <v>-690</v>
      </c>
      <c r="H569" s="179" t="n">
        <v>148.362014926711</v>
      </c>
      <c r="I569" s="179" t="n">
        <v>308.447347879762</v>
      </c>
      <c r="J569" s="179" t="n">
        <v>470.198586210739</v>
      </c>
      <c r="K569" s="179" t="n">
        <v>0</v>
      </c>
      <c r="L569" s="179" t="n">
        <v>0</v>
      </c>
      <c r="M569" s="179" t="n">
        <v>0</v>
      </c>
      <c r="N569" s="0"/>
      <c r="O569" s="179" t="n">
        <v>69.2905189052295</v>
      </c>
      <c r="P569" s="173" t="n">
        <f aca="false">SUMPRODUCT(F569:M569,$F$1010:$M$1010)</f>
        <v>122.872653601757</v>
      </c>
      <c r="Q569" s="174" t="n">
        <f aca="false">SUMPRODUCT(F569:M569,$F$1012:$M$1012)</f>
        <v>91.9399629223902</v>
      </c>
      <c r="R569" s="180" t="n">
        <v>0.182556182193682</v>
      </c>
      <c r="S569" s="176" t="n">
        <f aca="false">1-EXP(-(1/0.25)*(P569/ABS($P$1010)))</f>
        <v>0.922714781959911</v>
      </c>
      <c r="T569" s="177" t="n">
        <f aca="false">SUMPRODUCT(B569:G569,$B$1010:$G$1010)</f>
        <v>-690</v>
      </c>
    </row>
    <row r="570" customFormat="false" ht="12.75" hidden="false" customHeight="false" outlineLevel="0" collapsed="false">
      <c r="A570" s="170"/>
      <c r="B570" s="178"/>
      <c r="C570" s="178"/>
      <c r="D570" s="178"/>
      <c r="E570" s="178"/>
      <c r="F570" s="179"/>
      <c r="G570" s="179" t="n">
        <v>-690</v>
      </c>
      <c r="H570" s="179" t="n">
        <v>213.51332640984</v>
      </c>
      <c r="I570" s="179" t="n">
        <v>283.586822531687</v>
      </c>
      <c r="J570" s="179" t="n">
        <v>486.838967760313</v>
      </c>
      <c r="K570" s="179" t="n">
        <v>0</v>
      </c>
      <c r="L570" s="179" t="n">
        <v>0</v>
      </c>
      <c r="M570" s="179" t="n">
        <v>0</v>
      </c>
      <c r="N570" s="0"/>
      <c r="O570" s="179" t="n">
        <v>117.085088018915</v>
      </c>
      <c r="P570" s="173" t="n">
        <f aca="false">SUMPRODUCT(F570:M570,$F$1010:$M$1010)</f>
        <v>176.245157894979</v>
      </c>
      <c r="Q570" s="174" t="n">
        <f aca="false">SUMPRODUCT(F570:M570,$F$1012:$M$1012)</f>
        <v>144.331760259545</v>
      </c>
      <c r="R570" s="180" t="n">
        <v>0.18259602446642</v>
      </c>
      <c r="S570" s="176" t="n">
        <f aca="false">1-EXP(-(1/0.25)*(P570/ABS($P$1010)))</f>
        <v>0.974583480265944</v>
      </c>
      <c r="T570" s="177" t="n">
        <f aca="false">SUMPRODUCT(B570:G570,$B$1010:$G$1010)</f>
        <v>-690</v>
      </c>
    </row>
    <row r="571" customFormat="false" ht="12.75" hidden="false" customHeight="false" outlineLevel="0" collapsed="false">
      <c r="A571" s="170"/>
      <c r="B571" s="178"/>
      <c r="C571" s="178"/>
      <c r="D571" s="178"/>
      <c r="E571" s="178"/>
      <c r="F571" s="179"/>
      <c r="G571" s="179" t="n">
        <v>-690</v>
      </c>
      <c r="H571" s="179" t="n">
        <v>196.098896970104</v>
      </c>
      <c r="I571" s="179" t="n">
        <v>316.976050714051</v>
      </c>
      <c r="J571" s="179" t="n">
        <v>598.933901146492</v>
      </c>
      <c r="K571" s="179" t="n">
        <v>0</v>
      </c>
      <c r="L571" s="179" t="n">
        <v>0</v>
      </c>
      <c r="M571" s="179" t="n">
        <v>0</v>
      </c>
      <c r="N571" s="0"/>
      <c r="O571" s="179" t="n">
        <v>208.975405010522</v>
      </c>
      <c r="P571" s="173" t="n">
        <f aca="false">SUMPRODUCT(F571:M571,$F$1010:$M$1010)</f>
        <v>284.372612835232</v>
      </c>
      <c r="Q571" s="174" t="n">
        <f aca="false">SUMPRODUCT(F571:M571,$F$1012:$M$1012)</f>
        <v>247.095187166178</v>
      </c>
      <c r="R571" s="180" t="n">
        <v>0.182805479529485</v>
      </c>
      <c r="S571" s="176" t="n">
        <f aca="false">1-EXP(-(1/0.25)*(P571/ABS($P$1010)))</f>
        <v>0.997329175862563</v>
      </c>
      <c r="T571" s="177" t="n">
        <f aca="false">SUMPRODUCT(B571:G571,$B$1010:$G$1010)</f>
        <v>-690</v>
      </c>
    </row>
    <row r="572" customFormat="false" ht="12.75" hidden="false" customHeight="false" outlineLevel="0" collapsed="false">
      <c r="A572" s="170"/>
      <c r="B572" s="178"/>
      <c r="C572" s="178"/>
      <c r="D572" s="178"/>
      <c r="E572" s="178"/>
      <c r="F572" s="179"/>
      <c r="G572" s="179" t="n">
        <v>-690</v>
      </c>
      <c r="H572" s="179" t="n">
        <v>99.5255230019581</v>
      </c>
      <c r="I572" s="179" t="n">
        <v>320.711096625538</v>
      </c>
      <c r="J572" s="179" t="n">
        <v>527.551310564314</v>
      </c>
      <c r="K572" s="179" t="n">
        <v>0</v>
      </c>
      <c r="L572" s="179" t="n">
        <v>0</v>
      </c>
      <c r="M572" s="179" t="n">
        <v>0</v>
      </c>
      <c r="N572" s="0"/>
      <c r="O572" s="179" t="n">
        <v>78.6893887397313</v>
      </c>
      <c r="P572" s="173" t="n">
        <f aca="false">SUMPRODUCT(F572:M572,$F$1010:$M$1010)</f>
        <v>136.205142461986</v>
      </c>
      <c r="Q572" s="174" t="n">
        <f aca="false">SUMPRODUCT(F572:M572,$F$1012:$M$1012)</f>
        <v>103.296239337462</v>
      </c>
      <c r="R572" s="180" t="n">
        <v>0.182818258232595</v>
      </c>
      <c r="S572" s="176" t="n">
        <f aca="false">1-EXP(-(1/0.25)*(P572/ABS($P$1010)))</f>
        <v>0.941460688979287</v>
      </c>
      <c r="T572" s="177" t="n">
        <f aca="false">SUMPRODUCT(B572:G572,$B$1010:$G$1010)</f>
        <v>-690</v>
      </c>
    </row>
    <row r="573" customFormat="false" ht="12.75" hidden="false" customHeight="false" outlineLevel="0" collapsed="false">
      <c r="A573" s="170"/>
      <c r="B573" s="178"/>
      <c r="C573" s="178"/>
      <c r="D573" s="178"/>
      <c r="E573" s="178"/>
      <c r="F573" s="179"/>
      <c r="G573" s="179" t="n">
        <v>-690</v>
      </c>
      <c r="H573" s="179" t="n">
        <v>149.962798627337</v>
      </c>
      <c r="I573" s="179" t="n">
        <v>262.228022853158</v>
      </c>
      <c r="J573" s="179" t="n">
        <v>591.64888248601</v>
      </c>
      <c r="K573" s="179" t="n">
        <v>0</v>
      </c>
      <c r="L573" s="179" t="n">
        <v>0</v>
      </c>
      <c r="M573" s="179" t="n">
        <v>0</v>
      </c>
      <c r="N573" s="0"/>
      <c r="O573" s="179" t="n">
        <v>121.875267835508</v>
      </c>
      <c r="P573" s="173" t="n">
        <f aca="false">SUMPRODUCT(F573:M573,$F$1010:$M$1010)</f>
        <v>185.791983615695</v>
      </c>
      <c r="Q573" s="174" t="n">
        <f aca="false">SUMPRODUCT(F573:M573,$F$1012:$M$1012)</f>
        <v>151.153121181558</v>
      </c>
      <c r="R573" s="180" t="n">
        <v>0.182956458572248</v>
      </c>
      <c r="S573" s="176" t="n">
        <f aca="false">1-EXP(-(1/0.25)*(P573/ABS($P$1010)))</f>
        <v>0.979168304939136</v>
      </c>
      <c r="T573" s="177" t="n">
        <f aca="false">SUMPRODUCT(B573:G573,$B$1010:$G$1010)</f>
        <v>-690</v>
      </c>
    </row>
    <row r="574" customFormat="false" ht="12.75" hidden="false" customHeight="false" outlineLevel="0" collapsed="false">
      <c r="A574" s="170"/>
      <c r="B574" s="178"/>
      <c r="C574" s="178"/>
      <c r="D574" s="178"/>
      <c r="E574" s="178"/>
      <c r="F574" s="179"/>
      <c r="G574" s="179" t="n">
        <v>-690</v>
      </c>
      <c r="H574" s="179" t="n">
        <v>161.240898334088</v>
      </c>
      <c r="I574" s="179" t="n">
        <v>285.940758870646</v>
      </c>
      <c r="J574" s="179" t="n">
        <v>495.67819556421</v>
      </c>
      <c r="K574" s="179" t="n">
        <v>0</v>
      </c>
      <c r="L574" s="179" t="n">
        <v>0</v>
      </c>
      <c r="M574" s="179" t="n">
        <v>0</v>
      </c>
      <c r="N574" s="0"/>
      <c r="O574" s="179" t="n">
        <v>80.9562628199475</v>
      </c>
      <c r="P574" s="173" t="n">
        <f aca="false">SUMPRODUCT(F574:M574,$F$1010:$M$1010)</f>
        <v>136.477177176571</v>
      </c>
      <c r="Q574" s="174" t="n">
        <f aca="false">SUMPRODUCT(F574:M574,$F$1012:$M$1012)</f>
        <v>104.947460049472</v>
      </c>
      <c r="R574" s="180" t="n">
        <v>0.183020076903441</v>
      </c>
      <c r="S574" s="176" t="n">
        <f aca="false">1-EXP(-(1/0.25)*(P574/ABS($P$1010)))</f>
        <v>0.941791568003648</v>
      </c>
      <c r="T574" s="177" t="n">
        <f aca="false">SUMPRODUCT(B574:G574,$B$1010:$G$1010)</f>
        <v>-690</v>
      </c>
    </row>
    <row r="575" customFormat="false" ht="12.75" hidden="false" customHeight="false" outlineLevel="0" collapsed="false">
      <c r="A575" s="170"/>
      <c r="B575" s="178"/>
      <c r="C575" s="178"/>
      <c r="D575" s="178"/>
      <c r="E575" s="178"/>
      <c r="F575" s="179"/>
      <c r="G575" s="179" t="n">
        <v>-690</v>
      </c>
      <c r="H575" s="179" t="n">
        <v>228.618697318852</v>
      </c>
      <c r="I575" s="179" t="n">
        <v>307.214384258678</v>
      </c>
      <c r="J575" s="179" t="n">
        <v>527.106486462018</v>
      </c>
      <c r="K575" s="179" t="n">
        <v>0</v>
      </c>
      <c r="L575" s="179" t="n">
        <v>0</v>
      </c>
      <c r="M575" s="179" t="n">
        <v>0</v>
      </c>
      <c r="N575" s="0"/>
      <c r="O575" s="179" t="n">
        <v>177.289095490078</v>
      </c>
      <c r="P575" s="173" t="n">
        <f aca="false">SUMPRODUCT(F575:M575,$F$1010:$M$1010)</f>
        <v>245.635728251942</v>
      </c>
      <c r="Q575" s="174" t="n">
        <f aca="false">SUMPRODUCT(F575:M575,$F$1012:$M$1012)</f>
        <v>211.117729753434</v>
      </c>
      <c r="R575" s="180" t="n">
        <v>0.183174707719108</v>
      </c>
      <c r="S575" s="176" t="n">
        <f aca="false">1-EXP(-(1/0.25)*(P575/ABS($P$1010)))</f>
        <v>0.99401334158854</v>
      </c>
      <c r="T575" s="177" t="n">
        <f aca="false">SUMPRODUCT(B575:G575,$B$1010:$G$1010)</f>
        <v>-690</v>
      </c>
    </row>
    <row r="576" customFormat="false" ht="12.75" hidden="false" customHeight="false" outlineLevel="0" collapsed="false">
      <c r="A576" s="170"/>
      <c r="B576" s="178"/>
      <c r="C576" s="178"/>
      <c r="D576" s="178"/>
      <c r="E576" s="178"/>
      <c r="F576" s="179"/>
      <c r="G576" s="179" t="n">
        <v>-690</v>
      </c>
      <c r="H576" s="179" t="n">
        <v>181.237942615324</v>
      </c>
      <c r="I576" s="179" t="n">
        <v>277.503885324568</v>
      </c>
      <c r="J576" s="179" t="n">
        <v>572.634172852391</v>
      </c>
      <c r="K576" s="179" t="n">
        <v>0</v>
      </c>
      <c r="L576" s="179" t="n">
        <v>0</v>
      </c>
      <c r="M576" s="179" t="n">
        <v>0</v>
      </c>
      <c r="N576" s="0"/>
      <c r="O576" s="179" t="n">
        <v>146.649730778287</v>
      </c>
      <c r="P576" s="173" t="n">
        <f aca="false">SUMPRODUCT(F576:M576,$F$1010:$M$1010)</f>
        <v>212.876093901786</v>
      </c>
      <c r="Q576" s="174" t="n">
        <f aca="false">SUMPRODUCT(F576:M576,$F$1012:$M$1012)</f>
        <v>178.086172006054</v>
      </c>
      <c r="R576" s="180" t="n">
        <v>0.183258934423669</v>
      </c>
      <c r="S576" s="176" t="n">
        <f aca="false">1-EXP(-(1/0.25)*(P576/ABS($P$1010)))</f>
        <v>0.98815229803491</v>
      </c>
      <c r="T576" s="177" t="n">
        <f aca="false">SUMPRODUCT(B576:G576,$B$1010:$G$1010)</f>
        <v>-690</v>
      </c>
    </row>
    <row r="577" customFormat="false" ht="12.75" hidden="false" customHeight="false" outlineLevel="0" collapsed="false">
      <c r="A577" s="170"/>
      <c r="B577" s="178"/>
      <c r="C577" s="178"/>
      <c r="D577" s="178"/>
      <c r="E577" s="178"/>
      <c r="F577" s="179"/>
      <c r="G577" s="179" t="n">
        <v>-690</v>
      </c>
      <c r="H577" s="179" t="n">
        <v>103.194159299039</v>
      </c>
      <c r="I577" s="179" t="n">
        <v>370.994846885155</v>
      </c>
      <c r="J577" s="179" t="n">
        <v>512.957676209973</v>
      </c>
      <c r="K577" s="179" t="n">
        <v>0</v>
      </c>
      <c r="L577" s="179" t="n">
        <v>0</v>
      </c>
      <c r="M577" s="179" t="n">
        <v>0</v>
      </c>
      <c r="N577" s="0"/>
      <c r="O577" s="179" t="n">
        <v>110.567241180314</v>
      </c>
      <c r="P577" s="173" t="n">
        <f aca="false">SUMPRODUCT(F577:M577,$F$1010:$M$1010)</f>
        <v>172.219143236264</v>
      </c>
      <c r="Q577" s="174" t="n">
        <f aca="false">SUMPRODUCT(F577:M577,$F$1012:$M$1012)</f>
        <v>138.377670101522</v>
      </c>
      <c r="R577" s="180" t="n">
        <v>0.183340484782512</v>
      </c>
      <c r="S577" s="176" t="n">
        <f aca="false">1-EXP(-(1/0.25)*(P577/ABS($P$1010)))</f>
        <v>0.972359338213508</v>
      </c>
      <c r="T577" s="177" t="n">
        <f aca="false">SUMPRODUCT(B577:G577,$B$1010:$G$1010)</f>
        <v>-690</v>
      </c>
    </row>
    <row r="578" customFormat="false" ht="12.75" hidden="false" customHeight="false" outlineLevel="0" collapsed="false">
      <c r="A578" s="170"/>
      <c r="B578" s="178"/>
      <c r="C578" s="178"/>
      <c r="D578" s="178"/>
      <c r="E578" s="178"/>
      <c r="F578" s="179"/>
      <c r="G578" s="179" t="n">
        <v>-690</v>
      </c>
      <c r="H578" s="179" t="n">
        <v>178.343153296764</v>
      </c>
      <c r="I578" s="179" t="n">
        <v>283.254957171239</v>
      </c>
      <c r="J578" s="179" t="n">
        <v>545.969693525321</v>
      </c>
      <c r="K578" s="179" t="n">
        <v>0</v>
      </c>
      <c r="L578" s="179" t="n">
        <v>0</v>
      </c>
      <c r="M578" s="179" t="n">
        <v>0</v>
      </c>
      <c r="N578" s="0"/>
      <c r="O578" s="179" t="n">
        <v>129.515763932774</v>
      </c>
      <c r="P578" s="173" t="n">
        <f aca="false">SUMPRODUCT(F578:M578,$F$1010:$M$1010)</f>
        <v>192.736762548089</v>
      </c>
      <c r="Q578" s="174" t="n">
        <f aca="false">SUMPRODUCT(F578:M578,$F$1012:$M$1012)</f>
        <v>158.929907977167</v>
      </c>
      <c r="R578" s="180" t="n">
        <v>0.183416101670155</v>
      </c>
      <c r="S578" s="176" t="n">
        <f aca="false">1-EXP(-(1/0.25)*(P578/ABS($P$1010)))</f>
        <v>0.981974817503068</v>
      </c>
      <c r="T578" s="177" t="n">
        <f aca="false">SUMPRODUCT(B578:G578,$B$1010:$G$1010)</f>
        <v>-690</v>
      </c>
    </row>
    <row r="579" customFormat="false" ht="12.75" hidden="false" customHeight="false" outlineLevel="0" collapsed="false">
      <c r="A579" s="170"/>
      <c r="B579" s="178"/>
      <c r="C579" s="178"/>
      <c r="D579" s="178"/>
      <c r="E579" s="178"/>
      <c r="F579" s="179"/>
      <c r="G579" s="179" t="n">
        <v>-690</v>
      </c>
      <c r="H579" s="179" t="n">
        <v>103.797253577226</v>
      </c>
      <c r="I579" s="179" t="n">
        <v>288.081767020179</v>
      </c>
      <c r="J579" s="179" t="n">
        <v>522.145482269277</v>
      </c>
      <c r="K579" s="179" t="n">
        <v>0</v>
      </c>
      <c r="L579" s="179" t="n">
        <v>0</v>
      </c>
      <c r="M579" s="179" t="n">
        <v>0</v>
      </c>
      <c r="N579" s="0"/>
      <c r="O579" s="179" t="n">
        <v>52.9497311411988</v>
      </c>
      <c r="P579" s="173" t="n">
        <f aca="false">SUMPRODUCT(F579:M579,$F$1010:$M$1010)</f>
        <v>106.539697732096</v>
      </c>
      <c r="Q579" s="174" t="n">
        <f aca="false">SUMPRODUCT(F579:M579,$F$1012:$M$1012)</f>
        <v>74.7491856109169</v>
      </c>
      <c r="R579" s="180" t="n">
        <v>0.183456444101505</v>
      </c>
      <c r="S579" s="176" t="n">
        <f aca="false">1-EXP(-(1/0.25)*(P579/ABS($P$1010)))</f>
        <v>0.891383151281021</v>
      </c>
      <c r="T579" s="177" t="n">
        <f aca="false">SUMPRODUCT(B579:G579,$B$1010:$G$1010)</f>
        <v>-690</v>
      </c>
    </row>
    <row r="580" customFormat="false" ht="12.75" hidden="false" customHeight="false" outlineLevel="0" collapsed="false">
      <c r="A580" s="170"/>
      <c r="B580" s="178"/>
      <c r="C580" s="178"/>
      <c r="D580" s="178"/>
      <c r="E580" s="178"/>
      <c r="F580" s="179"/>
      <c r="G580" s="179" t="n">
        <v>-690</v>
      </c>
      <c r="H580" s="179" t="n">
        <v>159.764783103928</v>
      </c>
      <c r="I580" s="179" t="n">
        <v>335.791572377089</v>
      </c>
      <c r="J580" s="179" t="n">
        <v>579.358297599791</v>
      </c>
      <c r="K580" s="179" t="n">
        <v>0</v>
      </c>
      <c r="L580" s="179" t="n">
        <v>0</v>
      </c>
      <c r="M580" s="179" t="n">
        <v>0</v>
      </c>
      <c r="N580" s="0"/>
      <c r="O580" s="179" t="n">
        <v>178.784885520381</v>
      </c>
      <c r="P580" s="173" t="n">
        <f aca="false">SUMPRODUCT(F580:M580,$F$1010:$M$1010)</f>
        <v>250.323945986547</v>
      </c>
      <c r="Q580" s="174" t="n">
        <f aca="false">SUMPRODUCT(F580:M580,$F$1012:$M$1012)</f>
        <v>213.875071876983</v>
      </c>
      <c r="R580" s="180" t="n">
        <v>0.183539023617558</v>
      </c>
      <c r="S580" s="176" t="n">
        <f aca="false">1-EXP(-(1/0.25)*(P580/ABS($P$1010)))</f>
        <v>0.994570501806283</v>
      </c>
      <c r="T580" s="177" t="n">
        <f aca="false">SUMPRODUCT(B580:G580,$B$1010:$G$1010)</f>
        <v>-690</v>
      </c>
    </row>
    <row r="581" customFormat="false" ht="12.75" hidden="false" customHeight="false" outlineLevel="0" collapsed="false">
      <c r="A581" s="170"/>
      <c r="B581" s="178"/>
      <c r="C581" s="178"/>
      <c r="D581" s="178"/>
      <c r="E581" s="178"/>
      <c r="F581" s="179"/>
      <c r="G581" s="179" t="n">
        <v>-690</v>
      </c>
      <c r="H581" s="179" t="n">
        <v>118.198582966196</v>
      </c>
      <c r="I581" s="179" t="n">
        <v>364.150377966144</v>
      </c>
      <c r="J581" s="179" t="n">
        <v>469.061420508766</v>
      </c>
      <c r="K581" s="179" t="n">
        <v>0</v>
      </c>
      <c r="L581" s="179" t="n">
        <v>0</v>
      </c>
      <c r="M581" s="179" t="n">
        <v>0</v>
      </c>
      <c r="N581" s="0"/>
      <c r="O581" s="179" t="n">
        <v>86.3876595848007</v>
      </c>
      <c r="P581" s="173" t="n">
        <f aca="false">SUMPRODUCT(F581:M581,$F$1010:$M$1010)</f>
        <v>143.164668210488</v>
      </c>
      <c r="Q581" s="174" t="n">
        <f aca="false">SUMPRODUCT(F581:M581,$F$1012:$M$1012)</f>
        <v>111.111846428957</v>
      </c>
      <c r="R581" s="180" t="n">
        <v>0.183546323142169</v>
      </c>
      <c r="S581" s="176" t="n">
        <f aca="false">1-EXP(-(1/0.25)*(P581/ABS($P$1010)))</f>
        <v>0.949362853998181</v>
      </c>
      <c r="T581" s="177" t="n">
        <f aca="false">SUMPRODUCT(B581:G581,$B$1010:$G$1010)</f>
        <v>-690</v>
      </c>
    </row>
    <row r="582" customFormat="false" ht="12.75" hidden="false" customHeight="false" outlineLevel="0" collapsed="false">
      <c r="A582" s="170"/>
      <c r="B582" s="178"/>
      <c r="C582" s="178"/>
      <c r="D582" s="178"/>
      <c r="E582" s="178"/>
      <c r="F582" s="179"/>
      <c r="G582" s="179" t="n">
        <v>-690</v>
      </c>
      <c r="H582" s="179" t="n">
        <v>203.16245570007</v>
      </c>
      <c r="I582" s="179" t="n">
        <v>328.832168230635</v>
      </c>
      <c r="J582" s="179" t="n">
        <v>523.821339200314</v>
      </c>
      <c r="K582" s="179" t="n">
        <v>0</v>
      </c>
      <c r="L582" s="179" t="n">
        <v>0</v>
      </c>
      <c r="M582" s="179" t="n">
        <v>0</v>
      </c>
      <c r="N582" s="0"/>
      <c r="O582" s="179" t="n">
        <v>170.221230187125</v>
      </c>
      <c r="P582" s="173" t="n">
        <f aca="false">SUMPRODUCT(F582:M582,$F$1010:$M$1010)</f>
        <v>238.127675918646</v>
      </c>
      <c r="Q582" s="174" t="n">
        <f aca="false">SUMPRODUCT(F582:M582,$F$1012:$M$1012)</f>
        <v>203.508728161802</v>
      </c>
      <c r="R582" s="180" t="n">
        <v>0.183555065467862</v>
      </c>
      <c r="S582" s="176" t="n">
        <f aca="false">1-EXP(-(1/0.25)*(P582/ABS($P$1010)))</f>
        <v>0.992999539466685</v>
      </c>
      <c r="T582" s="177" t="n">
        <f aca="false">SUMPRODUCT(B582:G582,$B$1010:$G$1010)</f>
        <v>-690</v>
      </c>
    </row>
    <row r="583" customFormat="false" ht="12.75" hidden="false" customHeight="false" outlineLevel="0" collapsed="false">
      <c r="A583" s="170"/>
      <c r="B583" s="178"/>
      <c r="C583" s="178"/>
      <c r="D583" s="178"/>
      <c r="E583" s="178"/>
      <c r="F583" s="179"/>
      <c r="G583" s="179" t="n">
        <v>-690</v>
      </c>
      <c r="H583" s="179" t="n">
        <v>164.377029185706</v>
      </c>
      <c r="I583" s="179" t="n">
        <v>354.075310270878</v>
      </c>
      <c r="J583" s="179" t="n">
        <v>578.487685662243</v>
      </c>
      <c r="K583" s="179" t="n">
        <v>0</v>
      </c>
      <c r="L583" s="179" t="n">
        <v>0</v>
      </c>
      <c r="M583" s="179" t="n">
        <v>0</v>
      </c>
      <c r="N583" s="0"/>
      <c r="O583" s="179" t="n">
        <v>196.344649941155</v>
      </c>
      <c r="P583" s="173" t="n">
        <f aca="false">SUMPRODUCT(F583:M583,$F$1010:$M$1010)</f>
        <v>270.263313052986</v>
      </c>
      <c r="Q583" s="174" t="n">
        <f aca="false">SUMPRODUCT(F583:M583,$F$1012:$M$1012)</f>
        <v>233.239758702816</v>
      </c>
      <c r="R583" s="180" t="n">
        <v>0.183646486202057</v>
      </c>
      <c r="S583" s="176" t="n">
        <f aca="false">1-EXP(-(1/0.25)*(P583/ABS($P$1010)))</f>
        <v>0.996416365844482</v>
      </c>
      <c r="T583" s="177" t="n">
        <f aca="false">SUMPRODUCT(B583:G583,$B$1010:$G$1010)</f>
        <v>-690</v>
      </c>
    </row>
    <row r="584" customFormat="false" ht="12.75" hidden="false" customHeight="false" outlineLevel="0" collapsed="false">
      <c r="A584" s="170"/>
      <c r="B584" s="178"/>
      <c r="C584" s="178"/>
      <c r="D584" s="178"/>
      <c r="E584" s="178"/>
      <c r="F584" s="179"/>
      <c r="G584" s="179" t="n">
        <v>-690</v>
      </c>
      <c r="H584" s="179" t="n">
        <v>137.95844083964</v>
      </c>
      <c r="I584" s="179" t="n">
        <v>303.18978779023</v>
      </c>
      <c r="J584" s="179" t="n">
        <v>483.071049167305</v>
      </c>
      <c r="K584" s="179" t="n">
        <v>0</v>
      </c>
      <c r="L584" s="179" t="n">
        <v>0</v>
      </c>
      <c r="M584" s="179" t="n">
        <v>0</v>
      </c>
      <c r="N584" s="0"/>
      <c r="O584" s="179" t="n">
        <v>65.6188632387296</v>
      </c>
      <c r="P584" s="173" t="n">
        <f aca="false">SUMPRODUCT(F584:M584,$F$1010:$M$1010)</f>
        <v>119.240749132549</v>
      </c>
      <c r="Q584" s="174" t="n">
        <f aca="false">SUMPRODUCT(F584:M584,$F$1012:$M$1012)</f>
        <v>88.0916697874376</v>
      </c>
      <c r="R584" s="180" t="n">
        <v>0.18371593459898</v>
      </c>
      <c r="S584" s="176" t="n">
        <f aca="false">1-EXP(-(1/0.25)*(P584/ABS($P$1010)))</f>
        <v>0.916639099980791</v>
      </c>
      <c r="T584" s="177" t="n">
        <f aca="false">SUMPRODUCT(B584:G584,$B$1010:$G$1010)</f>
        <v>-690</v>
      </c>
    </row>
    <row r="585" customFormat="false" ht="12.75" hidden="false" customHeight="false" outlineLevel="0" collapsed="false">
      <c r="A585" s="170"/>
      <c r="B585" s="178"/>
      <c r="C585" s="178"/>
      <c r="D585" s="178"/>
      <c r="E585" s="178"/>
      <c r="F585" s="179"/>
      <c r="G585" s="179" t="n">
        <v>-690</v>
      </c>
      <c r="H585" s="179" t="n">
        <v>197.343734116012</v>
      </c>
      <c r="I585" s="179" t="n">
        <v>252.103490974141</v>
      </c>
      <c r="J585" s="179" t="n">
        <v>496.43718974594</v>
      </c>
      <c r="K585" s="179" t="n">
        <v>0</v>
      </c>
      <c r="L585" s="179" t="n">
        <v>0</v>
      </c>
      <c r="M585" s="179" t="n">
        <v>0</v>
      </c>
      <c r="N585" s="0"/>
      <c r="O585" s="179" t="n">
        <v>85.6948538889815</v>
      </c>
      <c r="P585" s="173" t="n">
        <f aca="false">SUMPRODUCT(F585:M585,$F$1010:$M$1010)</f>
        <v>140.991192821769</v>
      </c>
      <c r="Q585" s="174" t="n">
        <f aca="false">SUMPRODUCT(F585:M585,$F$1012:$M$1012)</f>
        <v>109.86016885011</v>
      </c>
      <c r="R585" s="180" t="n">
        <v>0.183779451717303</v>
      </c>
      <c r="S585" s="176" t="n">
        <f aca="false">1-EXP(-(1/0.25)*(P585/ABS($P$1010)))</f>
        <v>0.947016882244743</v>
      </c>
      <c r="T585" s="177" t="n">
        <f aca="false">SUMPRODUCT(B585:G585,$B$1010:$G$1010)</f>
        <v>-690</v>
      </c>
    </row>
    <row r="586" customFormat="false" ht="12.75" hidden="false" customHeight="false" outlineLevel="0" collapsed="false">
      <c r="A586" s="170"/>
      <c r="B586" s="178"/>
      <c r="C586" s="178"/>
      <c r="D586" s="178"/>
      <c r="E586" s="178"/>
      <c r="F586" s="179"/>
      <c r="G586" s="179" t="n">
        <v>-690</v>
      </c>
      <c r="H586" s="179" t="n">
        <v>151.459123728206</v>
      </c>
      <c r="I586" s="179" t="n">
        <v>318.056299146989</v>
      </c>
      <c r="J586" s="179" t="n">
        <v>522.371929285043</v>
      </c>
      <c r="K586" s="179" t="n">
        <v>0</v>
      </c>
      <c r="L586" s="179" t="n">
        <v>0</v>
      </c>
      <c r="M586" s="179" t="n">
        <v>0</v>
      </c>
      <c r="N586" s="0"/>
      <c r="O586" s="179" t="n">
        <v>116.927166195133</v>
      </c>
      <c r="P586" s="173" t="n">
        <f aca="false">SUMPRODUCT(F586:M586,$F$1010:$M$1010)</f>
        <v>178.478563142871</v>
      </c>
      <c r="Q586" s="174" t="n">
        <f aca="false">SUMPRODUCT(F586:M586,$F$1012:$M$1012)</f>
        <v>145.048209011193</v>
      </c>
      <c r="R586" s="180" t="n">
        <v>0.183799750313995</v>
      </c>
      <c r="S586" s="176" t="n">
        <f aca="false">1-EXP(-(1/0.25)*(P586/ABS($P$1010)))</f>
        <v>0.97573918015473</v>
      </c>
      <c r="T586" s="177" t="n">
        <f aca="false">SUMPRODUCT(B586:G586,$B$1010:$G$1010)</f>
        <v>-690</v>
      </c>
    </row>
    <row r="587" customFormat="false" ht="12.75" hidden="false" customHeight="false" outlineLevel="0" collapsed="false">
      <c r="A587" s="170"/>
      <c r="B587" s="178"/>
      <c r="C587" s="178"/>
      <c r="D587" s="178"/>
      <c r="E587" s="178"/>
      <c r="F587" s="179"/>
      <c r="G587" s="179" t="n">
        <v>-690</v>
      </c>
      <c r="H587" s="179" t="n">
        <v>127.505902373072</v>
      </c>
      <c r="I587" s="179" t="n">
        <v>271.491590421958</v>
      </c>
      <c r="J587" s="179" t="n">
        <v>570.799633075629</v>
      </c>
      <c r="K587" s="179" t="n">
        <v>0</v>
      </c>
      <c r="L587" s="179" t="n">
        <v>0</v>
      </c>
      <c r="M587" s="179" t="n">
        <v>0</v>
      </c>
      <c r="N587" s="0"/>
      <c r="O587" s="179" t="n">
        <v>95.0778123383934</v>
      </c>
      <c r="P587" s="173" t="n">
        <f aca="false">SUMPRODUCT(F587:M587,$F$1010:$M$1010)</f>
        <v>155.238844377054</v>
      </c>
      <c r="Q587" s="174" t="n">
        <f aca="false">SUMPRODUCT(F587:M587,$F$1012:$M$1012)</f>
        <v>121.545037459538</v>
      </c>
      <c r="R587" s="180" t="n">
        <v>0.184003181663417</v>
      </c>
      <c r="S587" s="176" t="n">
        <f aca="false">1-EXP(-(1/0.25)*(P587/ABS($P$1010)))</f>
        <v>0.960626215678353</v>
      </c>
      <c r="T587" s="177" t="n">
        <f aca="false">SUMPRODUCT(B587:G587,$B$1010:$G$1010)</f>
        <v>-690</v>
      </c>
    </row>
    <row r="588" customFormat="false" ht="12.75" hidden="false" customHeight="false" outlineLevel="0" collapsed="false">
      <c r="A588" s="170"/>
      <c r="B588" s="178"/>
      <c r="C588" s="178"/>
      <c r="D588" s="178"/>
      <c r="E588" s="178"/>
      <c r="F588" s="179"/>
      <c r="G588" s="179" t="n">
        <v>-690</v>
      </c>
      <c r="H588" s="179" t="n">
        <v>177.639062243838</v>
      </c>
      <c r="I588" s="179" t="n">
        <v>298.545874585621</v>
      </c>
      <c r="J588" s="179" t="n">
        <v>487.554909170312</v>
      </c>
      <c r="K588" s="179" t="n">
        <v>0</v>
      </c>
      <c r="L588" s="179" t="n">
        <v>0</v>
      </c>
      <c r="M588" s="179" t="n">
        <v>0</v>
      </c>
      <c r="N588" s="0"/>
      <c r="O588" s="179" t="n">
        <v>98.8615447561865</v>
      </c>
      <c r="P588" s="173" t="n">
        <f aca="false">SUMPRODUCT(F588:M588,$F$1010:$M$1010)</f>
        <v>156.341350630116</v>
      </c>
      <c r="Q588" s="174" t="n">
        <f aca="false">SUMPRODUCT(F588:M588,$F$1012:$M$1012)</f>
        <v>124.520421484361</v>
      </c>
      <c r="R588" s="180" t="n">
        <v>0.184242974651321</v>
      </c>
      <c r="S588" s="176" t="n">
        <f aca="false">1-EXP(-(1/0.25)*(P588/ABS($P$1010)))</f>
        <v>0.961520420326335</v>
      </c>
      <c r="T588" s="177" t="n">
        <f aca="false">SUMPRODUCT(B588:G588,$B$1010:$G$1010)</f>
        <v>-690</v>
      </c>
    </row>
    <row r="589" customFormat="false" ht="12.75" hidden="false" customHeight="false" outlineLevel="0" collapsed="false">
      <c r="A589" s="170"/>
      <c r="B589" s="178"/>
      <c r="C589" s="178"/>
      <c r="D589" s="178"/>
      <c r="E589" s="178"/>
      <c r="F589" s="179"/>
      <c r="G589" s="179" t="n">
        <v>-690</v>
      </c>
      <c r="H589" s="179" t="n">
        <v>200.799839561445</v>
      </c>
      <c r="I589" s="179" t="n">
        <v>295.179523826638</v>
      </c>
      <c r="J589" s="179" t="n">
        <v>446.849817135622</v>
      </c>
      <c r="K589" s="179" t="n">
        <v>0</v>
      </c>
      <c r="L589" s="179" t="n">
        <v>0</v>
      </c>
      <c r="M589" s="179" t="n">
        <v>0</v>
      </c>
      <c r="N589" s="0"/>
      <c r="O589" s="179" t="n">
        <v>86.6073908317907</v>
      </c>
      <c r="P589" s="173" t="n">
        <f aca="false">SUMPRODUCT(F589:M589,$F$1010:$M$1010)</f>
        <v>140.788430445392</v>
      </c>
      <c r="Q589" s="174" t="n">
        <f aca="false">SUMPRODUCT(F589:M589,$F$1012:$M$1012)</f>
        <v>110.393283865966</v>
      </c>
      <c r="R589" s="180" t="n">
        <v>0.18430427883193</v>
      </c>
      <c r="S589" s="176" t="n">
        <f aca="false">1-EXP(-(1/0.25)*(P589/ABS($P$1010)))</f>
        <v>0.946792561105735</v>
      </c>
      <c r="T589" s="177" t="n">
        <f aca="false">SUMPRODUCT(B589:G589,$B$1010:$G$1010)</f>
        <v>-690</v>
      </c>
    </row>
    <row r="590" customFormat="false" ht="12.75" hidden="false" customHeight="false" outlineLevel="0" collapsed="false">
      <c r="A590" s="170"/>
      <c r="B590" s="178"/>
      <c r="C590" s="178"/>
      <c r="D590" s="178"/>
      <c r="E590" s="178"/>
      <c r="F590" s="179"/>
      <c r="G590" s="179" t="n">
        <v>-690</v>
      </c>
      <c r="H590" s="179" t="n">
        <v>197.534438759795</v>
      </c>
      <c r="I590" s="179" t="n">
        <v>336.226129067364</v>
      </c>
      <c r="J590" s="179" t="n">
        <v>522.735060821566</v>
      </c>
      <c r="K590" s="179" t="n">
        <v>0</v>
      </c>
      <c r="L590" s="179" t="n">
        <v>0</v>
      </c>
      <c r="M590" s="179" t="n">
        <v>0</v>
      </c>
      <c r="N590" s="0"/>
      <c r="O590" s="179" t="n">
        <v>170.441149624341</v>
      </c>
      <c r="P590" s="173" t="n">
        <f aca="false">SUMPRODUCT(F590:M590,$F$1010:$M$1010)</f>
        <v>238.497445215539</v>
      </c>
      <c r="Q590" s="174" t="n">
        <f aca="false">SUMPRODUCT(F590:M590,$F$1012:$M$1012)</f>
        <v>203.794122490972</v>
      </c>
      <c r="R590" s="180" t="n">
        <v>0.184436438826009</v>
      </c>
      <c r="S590" s="176" t="n">
        <f aca="false">1-EXP(-(1/0.25)*(P590/ABS($P$1010)))</f>
        <v>0.993053268996704</v>
      </c>
      <c r="T590" s="177" t="n">
        <f aca="false">SUMPRODUCT(B590:G590,$B$1010:$G$1010)</f>
        <v>-690</v>
      </c>
    </row>
    <row r="591" customFormat="false" ht="12.75" hidden="false" customHeight="false" outlineLevel="0" collapsed="false">
      <c r="A591" s="170"/>
      <c r="B591" s="178"/>
      <c r="C591" s="178"/>
      <c r="D591" s="178"/>
      <c r="E591" s="178"/>
      <c r="F591" s="179"/>
      <c r="G591" s="179" t="n">
        <v>-690</v>
      </c>
      <c r="H591" s="179" t="n">
        <v>184.131765297222</v>
      </c>
      <c r="I591" s="179" t="n">
        <v>314.011704456181</v>
      </c>
      <c r="J591" s="179" t="n">
        <v>585.463809374618</v>
      </c>
      <c r="K591" s="179" t="n">
        <v>0</v>
      </c>
      <c r="L591" s="179" t="n">
        <v>0</v>
      </c>
      <c r="M591" s="179" t="n">
        <v>0</v>
      </c>
      <c r="N591" s="0"/>
      <c r="O591" s="179" t="n">
        <v>186.830247333818</v>
      </c>
      <c r="P591" s="173" t="n">
        <f aca="false">SUMPRODUCT(F591:M591,$F$1010:$M$1010)</f>
        <v>259.043312778259</v>
      </c>
      <c r="Q591" s="174" t="n">
        <f aca="false">SUMPRODUCT(F591:M591,$F$1012:$M$1012)</f>
        <v>222.600155026757</v>
      </c>
      <c r="R591" s="180" t="n">
        <v>0.18452743174846</v>
      </c>
      <c r="S591" s="176" t="n">
        <f aca="false">1-EXP(-(1/0.25)*(P591/ABS($P$1010)))</f>
        <v>0.995472524690549</v>
      </c>
      <c r="T591" s="177" t="n">
        <f aca="false">SUMPRODUCT(B591:G591,$B$1010:$G$1010)</f>
        <v>-690</v>
      </c>
    </row>
    <row r="592" customFormat="false" ht="12.75" hidden="false" customHeight="false" outlineLevel="0" collapsed="false">
      <c r="A592" s="170"/>
      <c r="B592" s="178"/>
      <c r="C592" s="178"/>
      <c r="D592" s="178"/>
      <c r="E592" s="178"/>
      <c r="F592" s="179"/>
      <c r="G592" s="179" t="n">
        <v>-690</v>
      </c>
      <c r="H592" s="179" t="n">
        <v>161.667611116258</v>
      </c>
      <c r="I592" s="179" t="n">
        <v>359.761546773286</v>
      </c>
      <c r="J592" s="179" t="n">
        <v>450.778347322056</v>
      </c>
      <c r="K592" s="179" t="n">
        <v>0</v>
      </c>
      <c r="L592" s="179" t="n">
        <v>0</v>
      </c>
      <c r="M592" s="179" t="n">
        <v>0</v>
      </c>
      <c r="N592" s="0"/>
      <c r="O592" s="179" t="n">
        <v>106.674045455954</v>
      </c>
      <c r="P592" s="173" t="n">
        <f aca="false">SUMPRODUCT(F592:M592,$F$1010:$M$1010)</f>
        <v>164.822983647274</v>
      </c>
      <c r="Q592" s="174" t="n">
        <f aca="false">SUMPRODUCT(F592:M592,$F$1012:$M$1012)</f>
        <v>132.976589145389</v>
      </c>
      <c r="R592" s="180" t="n">
        <v>0.18463128392101</v>
      </c>
      <c r="S592" s="176" t="n">
        <f aca="false">1-EXP(-(1/0.25)*(P592/ABS($P$1010)))</f>
        <v>0.967753838414216</v>
      </c>
      <c r="T592" s="177" t="n">
        <f aca="false">SUMPRODUCT(B592:G592,$B$1010:$G$1010)</f>
        <v>-690</v>
      </c>
    </row>
    <row r="593" customFormat="false" ht="12.75" hidden="false" customHeight="false" outlineLevel="0" collapsed="false">
      <c r="A593" s="170"/>
      <c r="B593" s="178"/>
      <c r="C593" s="178"/>
      <c r="D593" s="178"/>
      <c r="E593" s="178"/>
      <c r="F593" s="179"/>
      <c r="G593" s="179" t="n">
        <v>-690</v>
      </c>
      <c r="H593" s="179" t="n">
        <v>166.61060029203</v>
      </c>
      <c r="I593" s="179" t="n">
        <v>296.497389964513</v>
      </c>
      <c r="J593" s="179" t="n">
        <v>512.190668458969</v>
      </c>
      <c r="K593" s="179" t="n">
        <v>0</v>
      </c>
      <c r="L593" s="179" t="n">
        <v>0</v>
      </c>
      <c r="M593" s="179" t="n">
        <v>0</v>
      </c>
      <c r="N593" s="0"/>
      <c r="O593" s="179" t="n">
        <v>105.622400692725</v>
      </c>
      <c r="P593" s="173" t="n">
        <f aca="false">SUMPRODUCT(F593:M593,$F$1010:$M$1010)</f>
        <v>164.928385145161</v>
      </c>
      <c r="Q593" s="174" t="n">
        <f aca="false">SUMPRODUCT(F593:M593,$F$1012:$M$1012)</f>
        <v>132.317981220414</v>
      </c>
      <c r="R593" s="180" t="n">
        <v>0.184746110707806</v>
      </c>
      <c r="S593" s="176" t="n">
        <f aca="false">1-EXP(-(1/0.25)*(P593/ABS($P$1010)))</f>
        <v>0.967824580126522</v>
      </c>
      <c r="T593" s="177" t="n">
        <f aca="false">SUMPRODUCT(B593:G593,$B$1010:$G$1010)</f>
        <v>-690</v>
      </c>
    </row>
    <row r="594" customFormat="false" ht="12.75" hidden="false" customHeight="false" outlineLevel="0" collapsed="false">
      <c r="A594" s="170"/>
      <c r="B594" s="178"/>
      <c r="C594" s="178"/>
      <c r="D594" s="178"/>
      <c r="E594" s="178"/>
      <c r="F594" s="179"/>
      <c r="G594" s="179" t="n">
        <v>-690</v>
      </c>
      <c r="H594" s="179" t="n">
        <v>209.845781054297</v>
      </c>
      <c r="I594" s="179" t="n">
        <v>297.593072398475</v>
      </c>
      <c r="J594" s="179" t="n">
        <v>619.241116351365</v>
      </c>
      <c r="K594" s="179" t="n">
        <v>0</v>
      </c>
      <c r="L594" s="179" t="n">
        <v>0</v>
      </c>
      <c r="M594" s="179" t="n">
        <v>0</v>
      </c>
      <c r="N594" s="0"/>
      <c r="O594" s="179" t="n">
        <v>220.097331494973</v>
      </c>
      <c r="P594" s="173" t="n">
        <f aca="false">SUMPRODUCT(F594:M594,$F$1010:$M$1010)</f>
        <v>297.212408144266</v>
      </c>
      <c r="Q594" s="174" t="n">
        <f aca="false">SUMPRODUCT(F594:M594,$F$1012:$M$1012)</f>
        <v>259.447089332111</v>
      </c>
      <c r="R594" s="180" t="n">
        <v>0.184891721835168</v>
      </c>
      <c r="S594" s="176" t="n">
        <f aca="false">1-EXP(-(1/0.25)*(P594/ABS($P$1010)))</f>
        <v>0.997956122030198</v>
      </c>
      <c r="T594" s="177" t="n">
        <f aca="false">SUMPRODUCT(B594:G594,$B$1010:$G$1010)</f>
        <v>-690</v>
      </c>
    </row>
    <row r="595" customFormat="false" ht="12.75" hidden="false" customHeight="false" outlineLevel="0" collapsed="false">
      <c r="A595" s="170"/>
      <c r="B595" s="178"/>
      <c r="C595" s="178"/>
      <c r="D595" s="178"/>
      <c r="E595" s="178"/>
      <c r="F595" s="179"/>
      <c r="G595" s="179" t="n">
        <v>-690</v>
      </c>
      <c r="H595" s="179" t="n">
        <v>192.126334716714</v>
      </c>
      <c r="I595" s="179" t="n">
        <v>268.590082381351</v>
      </c>
      <c r="J595" s="179" t="n">
        <v>526.988054713443</v>
      </c>
      <c r="K595" s="179" t="n">
        <v>0</v>
      </c>
      <c r="L595" s="179" t="n">
        <v>0</v>
      </c>
      <c r="M595" s="179" t="n">
        <v>0</v>
      </c>
      <c r="N595" s="0"/>
      <c r="O595" s="179" t="n">
        <v>116.106561892557</v>
      </c>
      <c r="P595" s="173" t="n">
        <f aca="false">SUMPRODUCT(F595:M595,$F$1010:$M$1010)</f>
        <v>176.609855452161</v>
      </c>
      <c r="Q595" s="174" t="n">
        <f aca="false">SUMPRODUCT(F595:M595,$F$1012:$M$1012)</f>
        <v>143.806745333253</v>
      </c>
      <c r="R595" s="180" t="n">
        <v>0.184971493291382</v>
      </c>
      <c r="S595" s="176" t="n">
        <f aca="false">1-EXP(-(1/0.25)*(P595/ABS($P$1010)))</f>
        <v>0.974775890176694</v>
      </c>
      <c r="T595" s="177" t="n">
        <f aca="false">SUMPRODUCT(B595:G595,$B$1010:$G$1010)</f>
        <v>-690</v>
      </c>
    </row>
    <row r="596" customFormat="false" ht="12.75" hidden="false" customHeight="false" outlineLevel="0" collapsed="false">
      <c r="A596" s="170"/>
      <c r="B596" s="178"/>
      <c r="C596" s="178"/>
      <c r="D596" s="178"/>
      <c r="E596" s="178"/>
      <c r="F596" s="179"/>
      <c r="G596" s="179" t="n">
        <v>-690</v>
      </c>
      <c r="H596" s="179" t="n">
        <v>168.86607778594</v>
      </c>
      <c r="I596" s="179" t="n">
        <v>259.793748424001</v>
      </c>
      <c r="J596" s="179" t="n">
        <v>587.410709085366</v>
      </c>
      <c r="K596" s="179" t="n">
        <v>0</v>
      </c>
      <c r="L596" s="179" t="n">
        <v>0</v>
      </c>
      <c r="M596" s="179" t="n">
        <v>0</v>
      </c>
      <c r="N596" s="0"/>
      <c r="O596" s="179" t="n">
        <v>132.955738173872</v>
      </c>
      <c r="P596" s="173" t="n">
        <f aca="false">SUMPRODUCT(F596:M596,$F$1010:$M$1010)</f>
        <v>197.879582493859</v>
      </c>
      <c r="Q596" s="174" t="n">
        <f aca="false">SUMPRODUCT(F596:M596,$F$1012:$M$1012)</f>
        <v>163.191837220608</v>
      </c>
      <c r="R596" s="180" t="n">
        <v>0.18512826709166</v>
      </c>
      <c r="S596" s="176" t="n">
        <f aca="false">1-EXP(-(1/0.25)*(P596/ABS($P$1010)))</f>
        <v>0.983806486701268</v>
      </c>
      <c r="T596" s="177" t="n">
        <f aca="false">SUMPRODUCT(B596:G596,$B$1010:$G$1010)</f>
        <v>-690</v>
      </c>
    </row>
    <row r="597" customFormat="false" ht="12.75" hidden="false" customHeight="false" outlineLevel="0" collapsed="false">
      <c r="A597" s="170"/>
      <c r="B597" s="178"/>
      <c r="C597" s="178"/>
      <c r="D597" s="178"/>
      <c r="E597" s="178"/>
      <c r="F597" s="179"/>
      <c r="G597" s="179" t="n">
        <v>-690</v>
      </c>
      <c r="H597" s="179" t="n">
        <v>206.935723729104</v>
      </c>
      <c r="I597" s="179" t="n">
        <v>288.625499886681</v>
      </c>
      <c r="J597" s="179" t="n">
        <v>546.914892787237</v>
      </c>
      <c r="K597" s="179" t="n">
        <v>0</v>
      </c>
      <c r="L597" s="179" t="n">
        <v>0</v>
      </c>
      <c r="M597" s="179" t="n">
        <v>0</v>
      </c>
      <c r="N597" s="0"/>
      <c r="O597" s="179" t="n">
        <v>158.631725066196</v>
      </c>
      <c r="P597" s="173" t="n">
        <f aca="false">SUMPRODUCT(F597:M597,$F$1010:$M$1010)</f>
        <v>225.319411297096</v>
      </c>
      <c r="Q597" s="174" t="n">
        <f aca="false">SUMPRODUCT(F597:M597,$F$1012:$M$1012)</f>
        <v>190.866621897968</v>
      </c>
      <c r="R597" s="180" t="n">
        <v>0.185219623315706</v>
      </c>
      <c r="S597" s="176" t="n">
        <f aca="false">1-EXP(-(1/0.25)*(P597/ABS($P$1010)))</f>
        <v>0.990858202167244</v>
      </c>
      <c r="T597" s="177" t="n">
        <f aca="false">SUMPRODUCT(B597:G597,$B$1010:$G$1010)</f>
        <v>-690</v>
      </c>
    </row>
    <row r="598" customFormat="false" ht="12.75" hidden="false" customHeight="false" outlineLevel="0" collapsed="false">
      <c r="A598" s="170"/>
      <c r="B598" s="178"/>
      <c r="C598" s="178"/>
      <c r="D598" s="178"/>
      <c r="E598" s="178"/>
      <c r="F598" s="179"/>
      <c r="G598" s="179" t="n">
        <v>-690</v>
      </c>
      <c r="H598" s="179" t="n">
        <v>222.826663351717</v>
      </c>
      <c r="I598" s="179" t="n">
        <v>337.526702558352</v>
      </c>
      <c r="J598" s="179" t="n">
        <v>535.328413159914</v>
      </c>
      <c r="K598" s="179" t="n">
        <v>0</v>
      </c>
      <c r="L598" s="179" t="n">
        <v>0</v>
      </c>
      <c r="M598" s="179" t="n">
        <v>0</v>
      </c>
      <c r="N598" s="0"/>
      <c r="O598" s="179" t="n">
        <v>201.955250189579</v>
      </c>
      <c r="P598" s="173" t="n">
        <f aca="false">SUMPRODUCT(F598:M598,$F$1010:$M$1010)</f>
        <v>274.17832490221</v>
      </c>
      <c r="Q598" s="174" t="n">
        <f aca="false">SUMPRODUCT(F598:M598,$F$1012:$M$1012)</f>
        <v>238.517106061377</v>
      </c>
      <c r="R598" s="180" t="n">
        <v>0.18527120505855</v>
      </c>
      <c r="S598" s="176" t="n">
        <f aca="false">1-EXP(-(1/0.25)*(P598/ABS($P$1010)))</f>
        <v>0.996697097121698</v>
      </c>
      <c r="T598" s="177" t="n">
        <f aca="false">SUMPRODUCT(B598:G598,$B$1010:$G$1010)</f>
        <v>-690</v>
      </c>
    </row>
    <row r="599" customFormat="false" ht="12.75" hidden="false" customHeight="false" outlineLevel="0" collapsed="false">
      <c r="A599" s="170"/>
      <c r="B599" s="178"/>
      <c r="C599" s="178"/>
      <c r="D599" s="178"/>
      <c r="E599" s="178"/>
      <c r="F599" s="179"/>
      <c r="G599" s="179" t="n">
        <v>-690</v>
      </c>
      <c r="H599" s="179" t="n">
        <v>185.742903544952</v>
      </c>
      <c r="I599" s="179" t="n">
        <v>264.203699142144</v>
      </c>
      <c r="J599" s="179" t="n">
        <v>513.746520748243</v>
      </c>
      <c r="K599" s="179" t="n">
        <v>0</v>
      </c>
      <c r="L599" s="179" t="n">
        <v>0</v>
      </c>
      <c r="M599" s="179" t="n">
        <v>0</v>
      </c>
      <c r="N599" s="0"/>
      <c r="O599" s="179" t="n">
        <v>97.7498403602781</v>
      </c>
      <c r="P599" s="173" t="n">
        <f aca="false">SUMPRODUCT(F599:M599,$F$1010:$M$1010)</f>
        <v>155.474954477075</v>
      </c>
      <c r="Q599" s="174" t="n">
        <f aca="false">SUMPRODUCT(F599:M599,$F$1012:$M$1012)</f>
        <v>123.450913400779</v>
      </c>
      <c r="R599" s="180" t="n">
        <v>0.185293897463163</v>
      </c>
      <c r="S599" s="176" t="n">
        <f aca="false">1-EXP(-(1/0.25)*(P599/ABS($P$1010)))</f>
        <v>0.960819448736195</v>
      </c>
      <c r="T599" s="177" t="n">
        <f aca="false">SUMPRODUCT(B599:G599,$B$1010:$G$1010)</f>
        <v>-690</v>
      </c>
    </row>
    <row r="600" customFormat="false" ht="12.75" hidden="false" customHeight="false" outlineLevel="0" collapsed="false">
      <c r="A600" s="170"/>
      <c r="B600" s="178"/>
      <c r="C600" s="178"/>
      <c r="D600" s="178"/>
      <c r="E600" s="178"/>
      <c r="F600" s="179"/>
      <c r="G600" s="179" t="n">
        <v>-690</v>
      </c>
      <c r="H600" s="179" t="n">
        <v>175.522578538937</v>
      </c>
      <c r="I600" s="179" t="n">
        <v>357.211383717385</v>
      </c>
      <c r="J600" s="179" t="n">
        <v>456.56877417832</v>
      </c>
      <c r="K600" s="179" t="n">
        <v>0</v>
      </c>
      <c r="L600" s="179" t="n">
        <v>0</v>
      </c>
      <c r="M600" s="179" t="n">
        <v>0</v>
      </c>
      <c r="N600" s="0"/>
      <c r="O600" s="179" t="n">
        <v>120.593378285447</v>
      </c>
      <c r="P600" s="173" t="n">
        <f aca="false">SUMPRODUCT(F600:M600,$F$1010:$M$1010)</f>
        <v>180.519534412802</v>
      </c>
      <c r="Q600" s="174" t="n">
        <f aca="false">SUMPRODUCT(F600:M600,$F$1012:$M$1012)</f>
        <v>148.290503267211</v>
      </c>
      <c r="R600" s="180" t="n">
        <v>0.185469601768979</v>
      </c>
      <c r="S600" s="176" t="n">
        <f aca="false">1-EXP(-(1/0.25)*(P600/ABS($P$1010)))</f>
        <v>0.976749288708807</v>
      </c>
      <c r="T600" s="177" t="n">
        <f aca="false">SUMPRODUCT(B600:G600,$B$1010:$G$1010)</f>
        <v>-690</v>
      </c>
    </row>
    <row r="601" customFormat="false" ht="12.75" hidden="false" customHeight="false" outlineLevel="0" collapsed="false">
      <c r="A601" s="170"/>
      <c r="B601" s="178"/>
      <c r="C601" s="178"/>
      <c r="D601" s="178"/>
      <c r="E601" s="178"/>
      <c r="F601" s="179"/>
      <c r="G601" s="179" t="n">
        <v>-690</v>
      </c>
      <c r="H601" s="179" t="n">
        <v>117.972473335438</v>
      </c>
      <c r="I601" s="179" t="n">
        <v>294.474531528597</v>
      </c>
      <c r="J601" s="179" t="n">
        <v>584.742941935034</v>
      </c>
      <c r="K601" s="179" t="n">
        <v>0</v>
      </c>
      <c r="L601" s="179" t="n">
        <v>0</v>
      </c>
      <c r="M601" s="179" t="n">
        <v>0</v>
      </c>
      <c r="N601" s="0"/>
      <c r="O601" s="179" t="n">
        <v>114.962494897718</v>
      </c>
      <c r="P601" s="173" t="n">
        <f aca="false">SUMPRODUCT(F601:M601,$F$1010:$M$1010)</f>
        <v>178.5435278573</v>
      </c>
      <c r="Q601" s="174" t="n">
        <f aca="false">SUMPRODUCT(F601:M601,$F$1012:$M$1012)</f>
        <v>143.743513182664</v>
      </c>
      <c r="R601" s="180" t="n">
        <v>0.185536525706955</v>
      </c>
      <c r="S601" s="176" t="n">
        <f aca="false">1-EXP(-(1/0.25)*(P601/ABS($P$1010)))</f>
        <v>0.975771998499451</v>
      </c>
      <c r="T601" s="177" t="n">
        <f aca="false">SUMPRODUCT(B601:G601,$B$1010:$G$1010)</f>
        <v>-690</v>
      </c>
    </row>
    <row r="602" customFormat="false" ht="12.75" hidden="false" customHeight="false" outlineLevel="0" collapsed="false">
      <c r="A602" s="170"/>
      <c r="B602" s="178"/>
      <c r="C602" s="178"/>
      <c r="D602" s="178"/>
      <c r="E602" s="178"/>
      <c r="F602" s="179"/>
      <c r="G602" s="179" t="n">
        <v>-690</v>
      </c>
      <c r="H602" s="179" t="n">
        <v>138.884225158254</v>
      </c>
      <c r="I602" s="179" t="n">
        <v>274.92457785831</v>
      </c>
      <c r="J602" s="179" t="n">
        <v>513.59306546747</v>
      </c>
      <c r="K602" s="179" t="n">
        <v>0</v>
      </c>
      <c r="L602" s="179" t="n">
        <v>0</v>
      </c>
      <c r="M602" s="179" t="n">
        <v>0</v>
      </c>
      <c r="N602" s="0"/>
      <c r="O602" s="179" t="n">
        <v>66.2787346856978</v>
      </c>
      <c r="P602" s="173" t="n">
        <f aca="false">SUMPRODUCT(F602:M602,$F$1010:$M$1010)</f>
        <v>120.684308250328</v>
      </c>
      <c r="Q602" s="174" t="n">
        <f aca="false">SUMPRODUCT(F602:M602,$F$1012:$M$1012)</f>
        <v>89.0859589015623</v>
      </c>
      <c r="R602" s="180" t="n">
        <v>0.185841510172834</v>
      </c>
      <c r="S602" s="176" t="n">
        <f aca="false">1-EXP(-(1/0.25)*(P602/ABS($P$1010)))</f>
        <v>0.919109170548756</v>
      </c>
      <c r="T602" s="177" t="n">
        <f aca="false">SUMPRODUCT(B602:G602,$B$1010:$G$1010)</f>
        <v>-690</v>
      </c>
    </row>
    <row r="603" customFormat="false" ht="12.75" hidden="false" customHeight="false" outlineLevel="0" collapsed="false">
      <c r="A603" s="170"/>
      <c r="B603" s="178"/>
      <c r="C603" s="178"/>
      <c r="D603" s="178"/>
      <c r="E603" s="178"/>
      <c r="F603" s="179"/>
      <c r="G603" s="179" t="n">
        <v>-690</v>
      </c>
      <c r="H603" s="179" t="n">
        <v>159.832004967961</v>
      </c>
      <c r="I603" s="179" t="n">
        <v>286.525843965753</v>
      </c>
      <c r="J603" s="179" t="n">
        <v>506.838032747376</v>
      </c>
      <c r="K603" s="179" t="n">
        <v>0</v>
      </c>
      <c r="L603" s="179" t="n">
        <v>0</v>
      </c>
      <c r="M603" s="179" t="n">
        <v>0</v>
      </c>
      <c r="N603" s="0"/>
      <c r="O603" s="179" t="n">
        <v>88.241510177916</v>
      </c>
      <c r="P603" s="173" t="n">
        <f aca="false">SUMPRODUCT(F603:M603,$F$1010:$M$1010)</f>
        <v>145.103528106227</v>
      </c>
      <c r="Q603" s="174" t="n">
        <f aca="false">SUMPRODUCT(F603:M603,$F$1012:$M$1012)</f>
        <v>113.115356392127</v>
      </c>
      <c r="R603" s="180" t="n">
        <v>0.185861393806666</v>
      </c>
      <c r="S603" s="176" t="n">
        <f aca="false">1-EXP(-(1/0.25)*(P603/ABS($P$1010)))</f>
        <v>0.951367788339425</v>
      </c>
      <c r="T603" s="177" t="n">
        <f aca="false">SUMPRODUCT(B603:G603,$B$1010:$G$1010)</f>
        <v>-690</v>
      </c>
    </row>
    <row r="604" customFormat="false" ht="12.75" hidden="false" customHeight="false" outlineLevel="0" collapsed="false">
      <c r="A604" s="170"/>
      <c r="B604" s="178"/>
      <c r="C604" s="178"/>
      <c r="D604" s="178"/>
      <c r="E604" s="178"/>
      <c r="F604" s="179"/>
      <c r="G604" s="179" t="n">
        <v>-690</v>
      </c>
      <c r="H604" s="179" t="n">
        <v>177.987733719313</v>
      </c>
      <c r="I604" s="179" t="n">
        <v>247.986016176134</v>
      </c>
      <c r="J604" s="179" t="n">
        <v>531.323319416439</v>
      </c>
      <c r="K604" s="179" t="n">
        <v>0</v>
      </c>
      <c r="L604" s="179" t="n">
        <v>0</v>
      </c>
      <c r="M604" s="179" t="n">
        <v>0</v>
      </c>
      <c r="N604" s="0"/>
      <c r="O604" s="179" t="n">
        <v>91.1486995771078</v>
      </c>
      <c r="P604" s="173" t="n">
        <f aca="false">SUMPRODUCT(F604:M604,$F$1010:$M$1010)</f>
        <v>148.53577713398</v>
      </c>
      <c r="Q604" s="174" t="n">
        <f aca="false">SUMPRODUCT(F604:M604,$F$1012:$M$1012)</f>
        <v>116.38127858172</v>
      </c>
      <c r="R604" s="180" t="n">
        <v>0.186035567592944</v>
      </c>
      <c r="S604" s="176" t="n">
        <f aca="false">1-EXP(-(1/0.25)*(P604/ABS($P$1010)))</f>
        <v>0.954724339861354</v>
      </c>
      <c r="T604" s="177" t="n">
        <f aca="false">SUMPRODUCT(B604:G604,$B$1010:$G$1010)</f>
        <v>-690</v>
      </c>
    </row>
    <row r="605" customFormat="false" ht="12.75" hidden="false" customHeight="false" outlineLevel="0" collapsed="false">
      <c r="A605" s="170"/>
      <c r="B605" s="178"/>
      <c r="C605" s="178"/>
      <c r="D605" s="178"/>
      <c r="E605" s="178"/>
      <c r="F605" s="179"/>
      <c r="G605" s="179" t="n">
        <v>-690</v>
      </c>
      <c r="H605" s="179" t="n">
        <v>175.746209244771</v>
      </c>
      <c r="I605" s="179" t="n">
        <v>289.690289102099</v>
      </c>
      <c r="J605" s="179" t="n">
        <v>542.022782608268</v>
      </c>
      <c r="K605" s="179" t="n">
        <v>0</v>
      </c>
      <c r="L605" s="179" t="n">
        <v>0</v>
      </c>
      <c r="M605" s="179" t="n">
        <v>0</v>
      </c>
      <c r="N605" s="0"/>
      <c r="O605" s="179" t="n">
        <v>129.500691146838</v>
      </c>
      <c r="P605" s="173" t="n">
        <f aca="false">SUMPRODUCT(F605:M605,$F$1010:$M$1010)</f>
        <v>192.693665492217</v>
      </c>
      <c r="Q605" s="174" t="n">
        <f aca="false">SUMPRODUCT(F605:M605,$F$1012:$M$1012)</f>
        <v>158.901885996802</v>
      </c>
      <c r="R605" s="180" t="n">
        <v>0.18614521449676</v>
      </c>
      <c r="S605" s="176" t="n">
        <f aca="false">1-EXP(-(1/0.25)*(P605/ABS($P$1010)))</f>
        <v>0.981958623662516</v>
      </c>
      <c r="T605" s="177" t="n">
        <f aca="false">SUMPRODUCT(B605:G605,$B$1010:$G$1010)</f>
        <v>-690</v>
      </c>
    </row>
    <row r="606" customFormat="false" ht="12.75" hidden="false" customHeight="false" outlineLevel="0" collapsed="false">
      <c r="A606" s="170"/>
      <c r="B606" s="178"/>
      <c r="C606" s="178"/>
      <c r="D606" s="178"/>
      <c r="E606" s="178"/>
      <c r="F606" s="179"/>
      <c r="G606" s="179" t="n">
        <v>-690</v>
      </c>
      <c r="H606" s="179" t="n">
        <v>128.996276498553</v>
      </c>
      <c r="I606" s="179" t="n">
        <v>347.786970279632</v>
      </c>
      <c r="J606" s="179" t="n">
        <v>613.150744770262</v>
      </c>
      <c r="K606" s="179" t="n">
        <v>0</v>
      </c>
      <c r="L606" s="179" t="n">
        <v>0</v>
      </c>
      <c r="M606" s="179" t="n">
        <v>0</v>
      </c>
      <c r="N606" s="0"/>
      <c r="O606" s="179" t="n">
        <v>186.355975040686</v>
      </c>
      <c r="P606" s="173" t="n">
        <f aca="false">SUMPRODUCT(F606:M606,$F$1010:$M$1010)</f>
        <v>260.555164011583</v>
      </c>
      <c r="Q606" s="174" t="n">
        <f aca="false">SUMPRODUCT(F606:M606,$F$1012:$M$1012)</f>
        <v>222.832707057913</v>
      </c>
      <c r="R606" s="180" t="n">
        <v>0.186325574436756</v>
      </c>
      <c r="S606" s="176" t="n">
        <f aca="false">1-EXP(-(1/0.25)*(P606/ABS($P$1010)))</f>
        <v>0.995612925667865</v>
      </c>
      <c r="T606" s="177" t="n">
        <f aca="false">SUMPRODUCT(B606:G606,$B$1010:$G$1010)</f>
        <v>-690</v>
      </c>
    </row>
    <row r="607" customFormat="false" ht="12.75" hidden="false" customHeight="false" outlineLevel="0" collapsed="false">
      <c r="A607" s="170"/>
      <c r="B607" s="178"/>
      <c r="C607" s="178"/>
      <c r="D607" s="178"/>
      <c r="E607" s="178"/>
      <c r="F607" s="179"/>
      <c r="G607" s="179" t="n">
        <v>-690</v>
      </c>
      <c r="H607" s="179" t="n">
        <v>132.197586717766</v>
      </c>
      <c r="I607" s="179" t="n">
        <v>344.272703622088</v>
      </c>
      <c r="J607" s="179" t="n">
        <v>558.125842894888</v>
      </c>
      <c r="K607" s="179" t="n">
        <v>0</v>
      </c>
      <c r="L607" s="179" t="n">
        <v>0</v>
      </c>
      <c r="M607" s="179" t="n">
        <v>0</v>
      </c>
      <c r="N607" s="0"/>
      <c r="O607" s="179" t="n">
        <v>146.768070172126</v>
      </c>
      <c r="P607" s="173" t="n">
        <f aca="false">SUMPRODUCT(F607:M607,$F$1010:$M$1010)</f>
        <v>213.924623968267</v>
      </c>
      <c r="Q607" s="174" t="n">
        <f aca="false">SUMPRODUCT(F607:M607,$F$1012:$M$1012)</f>
        <v>178.53992258048</v>
      </c>
      <c r="R607" s="180" t="n">
        <v>0.18634726453522</v>
      </c>
      <c r="S607" s="176" t="n">
        <f aca="false">1-EXP(-(1/0.25)*(P607/ABS($P$1010)))</f>
        <v>0.988408337565392</v>
      </c>
      <c r="T607" s="177" t="n">
        <f aca="false">SUMPRODUCT(B607:G607,$B$1010:$G$1010)</f>
        <v>-690</v>
      </c>
    </row>
    <row r="608" customFormat="false" ht="12.75" hidden="false" customHeight="false" outlineLevel="0" collapsed="false">
      <c r="A608" s="170"/>
      <c r="B608" s="178"/>
      <c r="C608" s="178"/>
      <c r="D608" s="178"/>
      <c r="E608" s="178"/>
      <c r="F608" s="179"/>
      <c r="G608" s="179" t="n">
        <v>-690</v>
      </c>
      <c r="H608" s="179" t="n">
        <v>161.289871444609</v>
      </c>
      <c r="I608" s="179" t="n">
        <v>389.959434823342</v>
      </c>
      <c r="J608" s="179" t="n">
        <v>441.800827693848</v>
      </c>
      <c r="K608" s="179" t="n">
        <v>0</v>
      </c>
      <c r="L608" s="179" t="n">
        <v>0</v>
      </c>
      <c r="M608" s="179" t="n">
        <v>0</v>
      </c>
      <c r="N608" s="0"/>
      <c r="O608" s="179" t="n">
        <v>123.476564120668</v>
      </c>
      <c r="P608" s="173" t="n">
        <f aca="false">SUMPRODUCT(F608:M608,$F$1010:$M$1010)</f>
        <v>183.834624926035</v>
      </c>
      <c r="Q608" s="174" t="n">
        <f aca="false">SUMPRODUCT(F608:M608,$F$1012:$M$1012)</f>
        <v>151.477518756853</v>
      </c>
      <c r="R608" s="180" t="n">
        <v>0.186500534863402</v>
      </c>
      <c r="S608" s="176" t="n">
        <f aca="false">1-EXP(-(1/0.25)*(P608/ABS($P$1010)))</f>
        <v>0.978301125443242</v>
      </c>
      <c r="T608" s="177" t="n">
        <f aca="false">SUMPRODUCT(B608:G608,$B$1010:$G$1010)</f>
        <v>-690</v>
      </c>
    </row>
    <row r="609" customFormat="false" ht="12.75" hidden="false" customHeight="false" outlineLevel="0" collapsed="false">
      <c r="A609" s="170"/>
      <c r="B609" s="178"/>
      <c r="C609" s="178"/>
      <c r="D609" s="178"/>
      <c r="E609" s="178"/>
      <c r="F609" s="179"/>
      <c r="G609" s="179" t="n">
        <v>-690</v>
      </c>
      <c r="H609" s="179" t="n">
        <v>210.826088366568</v>
      </c>
      <c r="I609" s="179" t="n">
        <v>330.025163299302</v>
      </c>
      <c r="J609" s="179" t="n">
        <v>496.72748896437</v>
      </c>
      <c r="K609" s="179" t="n">
        <v>0</v>
      </c>
      <c r="L609" s="179" t="n">
        <v>0</v>
      </c>
      <c r="M609" s="179" t="n">
        <v>0</v>
      </c>
      <c r="N609" s="0"/>
      <c r="O609" s="179" t="n">
        <v>158.172271158441</v>
      </c>
      <c r="P609" s="173" t="n">
        <f aca="false">SUMPRODUCT(F609:M609,$F$1010:$M$1010)</f>
        <v>223.522846984077</v>
      </c>
      <c r="Q609" s="174" t="n">
        <f aca="false">SUMPRODUCT(F609:M609,$F$1012:$M$1012)</f>
        <v>189.873405167925</v>
      </c>
      <c r="R609" s="180" t="n">
        <v>0.186580046560812</v>
      </c>
      <c r="S609" s="176" t="n">
        <f aca="false">1-EXP(-(1/0.25)*(P609/ABS($P$1010)))</f>
        <v>0.990509498849953</v>
      </c>
      <c r="T609" s="177" t="n">
        <f aca="false">SUMPRODUCT(B609:G609,$B$1010:$G$1010)</f>
        <v>-690</v>
      </c>
    </row>
    <row r="610" customFormat="false" ht="12.75" hidden="false" customHeight="false" outlineLevel="0" collapsed="false">
      <c r="A610" s="170"/>
      <c r="B610" s="178"/>
      <c r="C610" s="178"/>
      <c r="D610" s="178"/>
      <c r="E610" s="178"/>
      <c r="F610" s="179"/>
      <c r="G610" s="179" t="n">
        <v>-690</v>
      </c>
      <c r="H610" s="179" t="n">
        <v>134.737039362181</v>
      </c>
      <c r="I610" s="179" t="n">
        <v>336.966026336908</v>
      </c>
      <c r="J610" s="179" t="n">
        <v>489.593790648424</v>
      </c>
      <c r="K610" s="179" t="n">
        <v>0</v>
      </c>
      <c r="L610" s="179" t="n">
        <v>0</v>
      </c>
      <c r="M610" s="179" t="n">
        <v>0</v>
      </c>
      <c r="N610" s="0"/>
      <c r="O610" s="179" t="n">
        <v>93.9475036929159</v>
      </c>
      <c r="P610" s="173" t="n">
        <f aca="false">SUMPRODUCT(F610:M610,$F$1010:$M$1010)</f>
        <v>151.865645561998</v>
      </c>
      <c r="Q610" s="174" t="n">
        <f aca="false">SUMPRODUCT(F610:M610,$F$1012:$M$1012)</f>
        <v>119.501550320482</v>
      </c>
      <c r="R610" s="180" t="n">
        <v>0.186729089205687</v>
      </c>
      <c r="S610" s="176" t="n">
        <f aca="false">1-EXP(-(1/0.25)*(P610/ABS($P$1010)))</f>
        <v>0.957759210373992</v>
      </c>
      <c r="T610" s="177" t="n">
        <f aca="false">SUMPRODUCT(B610:G610,$B$1010:$G$1010)</f>
        <v>-690</v>
      </c>
    </row>
    <row r="611" customFormat="false" ht="12.75" hidden="false" customHeight="false" outlineLevel="0" collapsed="false">
      <c r="A611" s="170"/>
      <c r="B611" s="178"/>
      <c r="C611" s="178"/>
      <c r="D611" s="178"/>
      <c r="E611" s="178"/>
      <c r="F611" s="179"/>
      <c r="G611" s="179" t="n">
        <v>-690</v>
      </c>
      <c r="H611" s="179" t="n">
        <v>198.584946085516</v>
      </c>
      <c r="I611" s="179" t="n">
        <v>342.399805737875</v>
      </c>
      <c r="J611" s="179" t="n">
        <v>512.717106036286</v>
      </c>
      <c r="K611" s="179" t="n">
        <v>0</v>
      </c>
      <c r="L611" s="179" t="n">
        <v>0</v>
      </c>
      <c r="M611" s="179" t="n">
        <v>0</v>
      </c>
      <c r="N611" s="0"/>
      <c r="O611" s="179" t="n">
        <v>168.949837490549</v>
      </c>
      <c r="P611" s="173" t="n">
        <f aca="false">SUMPRODUCT(F611:M611,$F$1010:$M$1010)</f>
        <v>236.531565509619</v>
      </c>
      <c r="Q611" s="174" t="n">
        <f aca="false">SUMPRODUCT(F611:M611,$F$1012:$M$1012)</f>
        <v>202.045859361809</v>
      </c>
      <c r="R611" s="180" t="n">
        <v>0.18675090872509</v>
      </c>
      <c r="S611" s="176" t="n">
        <f aca="false">1-EXP(-(1/0.25)*(P611/ABS($P$1010)))</f>
        <v>0.992762806402912</v>
      </c>
      <c r="T611" s="177" t="n">
        <f aca="false">SUMPRODUCT(B611:G611,$B$1010:$G$1010)</f>
        <v>-690</v>
      </c>
    </row>
    <row r="612" customFormat="false" ht="12.75" hidden="false" customHeight="false" outlineLevel="0" collapsed="false">
      <c r="A612" s="170"/>
      <c r="B612" s="178"/>
      <c r="C612" s="178"/>
      <c r="D612" s="178"/>
      <c r="E612" s="178"/>
      <c r="F612" s="179"/>
      <c r="G612" s="179" t="n">
        <v>-690</v>
      </c>
      <c r="H612" s="179" t="n">
        <v>130.948958992531</v>
      </c>
      <c r="I612" s="179" t="n">
        <v>351.768480716064</v>
      </c>
      <c r="J612" s="179" t="n">
        <v>507.694954698137</v>
      </c>
      <c r="K612" s="179" t="n">
        <v>0</v>
      </c>
      <c r="L612" s="179" t="n">
        <v>0</v>
      </c>
      <c r="M612" s="179" t="n">
        <v>0</v>
      </c>
      <c r="N612" s="0"/>
      <c r="O612" s="179" t="n">
        <v>115.305892072034</v>
      </c>
      <c r="P612" s="173" t="n">
        <f aca="false">SUMPRODUCT(F612:M612,$F$1010:$M$1010)</f>
        <v>176.805741660338</v>
      </c>
      <c r="Q612" s="174" t="n">
        <f aca="false">SUMPRODUCT(F612:M612,$F$1012:$M$1012)</f>
        <v>143.313614040045</v>
      </c>
      <c r="R612" s="180" t="n">
        <v>0.186816010518348</v>
      </c>
      <c r="S612" s="176" t="n">
        <f aca="false">1-EXP(-(1/0.25)*(P612/ABS($P$1010)))</f>
        <v>0.974878635313007</v>
      </c>
      <c r="T612" s="177" t="n">
        <f aca="false">SUMPRODUCT(B612:G612,$B$1010:$G$1010)</f>
        <v>-690</v>
      </c>
    </row>
    <row r="613" customFormat="false" ht="12.75" hidden="false" customHeight="false" outlineLevel="0" collapsed="false">
      <c r="A613" s="170"/>
      <c r="B613" s="178"/>
      <c r="C613" s="178"/>
      <c r="D613" s="178"/>
      <c r="E613" s="178"/>
      <c r="F613" s="179"/>
      <c r="G613" s="179" t="n">
        <v>-690</v>
      </c>
      <c r="H613" s="179" t="n">
        <v>216.354916736353</v>
      </c>
      <c r="I613" s="179" t="n">
        <v>328.282927406024</v>
      </c>
      <c r="J613" s="179" t="n">
        <v>585.675560443559</v>
      </c>
      <c r="K613" s="179" t="n">
        <v>0</v>
      </c>
      <c r="L613" s="179" t="n">
        <v>0</v>
      </c>
      <c r="M613" s="179" t="n">
        <v>0</v>
      </c>
      <c r="N613" s="0"/>
      <c r="O613" s="179" t="n">
        <v>225.446439580621</v>
      </c>
      <c r="P613" s="173" t="n">
        <f aca="false">SUMPRODUCT(F613:M613,$F$1010:$M$1010)</f>
        <v>302.378500762207</v>
      </c>
      <c r="Q613" s="174" t="n">
        <f aca="false">SUMPRODUCT(F613:M613,$F$1012:$M$1012)</f>
        <v>265.000772848549</v>
      </c>
      <c r="R613" s="180" t="n">
        <v>0.186930478257471</v>
      </c>
      <c r="S613" s="176" t="n">
        <f aca="false">1-EXP(-(1/0.25)*(P613/ABS($P$1010)))</f>
        <v>0.99816470545181</v>
      </c>
      <c r="T613" s="177" t="n">
        <f aca="false">SUMPRODUCT(B613:G613,$B$1010:$G$1010)</f>
        <v>-690</v>
      </c>
    </row>
    <row r="614" customFormat="false" ht="12.75" hidden="false" customHeight="false" outlineLevel="0" collapsed="false">
      <c r="A614" s="170"/>
      <c r="B614" s="178"/>
      <c r="C614" s="178"/>
      <c r="D614" s="178"/>
      <c r="E614" s="178"/>
      <c r="F614" s="179"/>
      <c r="G614" s="179" t="n">
        <v>-690</v>
      </c>
      <c r="H614" s="179" t="n">
        <v>147.546965260497</v>
      </c>
      <c r="I614" s="179" t="n">
        <v>243.898941758564</v>
      </c>
      <c r="J614" s="179" t="n">
        <v>449.61985994299</v>
      </c>
      <c r="K614" s="179" t="n">
        <v>0</v>
      </c>
      <c r="L614" s="179" t="n">
        <v>0</v>
      </c>
      <c r="M614" s="179" t="n">
        <v>0</v>
      </c>
      <c r="N614" s="0"/>
      <c r="O614" s="179" t="n">
        <v>3.40898502809928</v>
      </c>
      <c r="P614" s="173" t="n">
        <f aca="false">SUMPRODUCT(F614:M614,$F$1010:$M$1010)</f>
        <v>47.0854398861204</v>
      </c>
      <c r="Q614" s="174" t="n">
        <f aca="false">SUMPRODUCT(F614:M614,$F$1012:$M$1012)</f>
        <v>18.9209188958323</v>
      </c>
      <c r="R614" s="180" t="n">
        <v>0.186961871429108</v>
      </c>
      <c r="S614" s="176" t="n">
        <f aca="false">1-EXP(-(1/0.25)*(P614/ABS($P$1010)))</f>
        <v>0.625102303672815</v>
      </c>
      <c r="T614" s="177" t="n">
        <f aca="false">SUMPRODUCT(B614:G614,$B$1010:$G$1010)</f>
        <v>-690</v>
      </c>
    </row>
    <row r="615" customFormat="false" ht="12.75" hidden="false" customHeight="false" outlineLevel="0" collapsed="false">
      <c r="A615" s="170"/>
      <c r="B615" s="178"/>
      <c r="C615" s="178"/>
      <c r="D615" s="178"/>
      <c r="E615" s="178"/>
      <c r="F615" s="179"/>
      <c r="G615" s="179" t="n">
        <v>-690</v>
      </c>
      <c r="H615" s="179" t="n">
        <v>124.211690982579</v>
      </c>
      <c r="I615" s="179" t="n">
        <v>236.185469175275</v>
      </c>
      <c r="J615" s="179" t="n">
        <v>499.991904198918</v>
      </c>
      <c r="K615" s="179" t="n">
        <v>0</v>
      </c>
      <c r="L615" s="179" t="n">
        <v>0</v>
      </c>
      <c r="M615" s="179" t="n">
        <v>0</v>
      </c>
      <c r="N615" s="0"/>
      <c r="O615" s="179" t="n">
        <v>13.8144090440009</v>
      </c>
      <c r="P615" s="173" t="n">
        <f aca="false">SUMPRODUCT(F615:M615,$F$1010:$M$1010)</f>
        <v>60.7547485656325</v>
      </c>
      <c r="Q615" s="174" t="n">
        <f aca="false">SUMPRODUCT(F615:M615,$F$1012:$M$1012)</f>
        <v>31.0921501807843</v>
      </c>
      <c r="R615" s="180" t="n">
        <v>0.187174802421293</v>
      </c>
      <c r="S615" s="176" t="n">
        <f aca="false">1-EXP(-(1/0.25)*(P615/ABS($P$1010)))</f>
        <v>0.718021510271847</v>
      </c>
      <c r="T615" s="177" t="n">
        <f aca="false">SUMPRODUCT(B615:G615,$B$1010:$G$1010)</f>
        <v>-690</v>
      </c>
    </row>
    <row r="616" customFormat="false" ht="12.75" hidden="false" customHeight="false" outlineLevel="0" collapsed="false">
      <c r="A616" s="170"/>
      <c r="B616" s="178"/>
      <c r="C616" s="178"/>
      <c r="D616" s="178"/>
      <c r="E616" s="178"/>
      <c r="F616" s="179"/>
      <c r="G616" s="179" t="n">
        <v>-690</v>
      </c>
      <c r="H616" s="179" t="n">
        <v>163.795479343051</v>
      </c>
      <c r="I616" s="179" t="n">
        <v>282.182218054159</v>
      </c>
      <c r="J616" s="179" t="n">
        <v>566.675932908951</v>
      </c>
      <c r="K616" s="179" t="n">
        <v>0</v>
      </c>
      <c r="L616" s="179" t="n">
        <v>0</v>
      </c>
      <c r="M616" s="179" t="n">
        <v>0</v>
      </c>
      <c r="N616" s="0"/>
      <c r="O616" s="179" t="n">
        <v>131.229508867811</v>
      </c>
      <c r="P616" s="173" t="n">
        <f aca="false">SUMPRODUCT(F616:M616,$F$1010:$M$1010)</f>
        <v>195.551130117722</v>
      </c>
      <c r="Q616" s="174" t="n">
        <f aca="false">SUMPRODUCT(F616:M616,$F$1012:$M$1012)</f>
        <v>161.144411482536</v>
      </c>
      <c r="R616" s="180" t="n">
        <v>0.18717797546783</v>
      </c>
      <c r="S616" s="176" t="n">
        <f aca="false">1-EXP(-(1/0.25)*(P616/ABS($P$1010)))</f>
        <v>0.983001453176226</v>
      </c>
      <c r="T616" s="177" t="n">
        <f aca="false">SUMPRODUCT(B616:G616,$B$1010:$G$1010)</f>
        <v>-690</v>
      </c>
    </row>
    <row r="617" customFormat="false" ht="12.75" hidden="false" customHeight="false" outlineLevel="0" collapsed="false">
      <c r="A617" s="170"/>
      <c r="B617" s="178"/>
      <c r="C617" s="178"/>
      <c r="D617" s="178"/>
      <c r="E617" s="178"/>
      <c r="F617" s="179"/>
      <c r="G617" s="179" t="n">
        <v>-690</v>
      </c>
      <c r="H617" s="179" t="n">
        <v>141.891743632098</v>
      </c>
      <c r="I617" s="179" t="n">
        <v>296.659242608032</v>
      </c>
      <c r="J617" s="179" t="n">
        <v>528.770359971326</v>
      </c>
      <c r="K617" s="179" t="n">
        <v>0</v>
      </c>
      <c r="L617" s="179" t="n">
        <v>0</v>
      </c>
      <c r="M617" s="179" t="n">
        <v>0</v>
      </c>
      <c r="N617" s="0"/>
      <c r="O617" s="179" t="n">
        <v>96.7093304677404</v>
      </c>
      <c r="P617" s="173" t="n">
        <f aca="false">SUMPRODUCT(F617:M617,$F$1010:$M$1010)</f>
        <v>155.755599594371</v>
      </c>
      <c r="Q617" s="174" t="n">
        <f aca="false">SUMPRODUCT(F617:M617,$F$1012:$M$1012)</f>
        <v>122.839847000716</v>
      </c>
      <c r="R617" s="180" t="n">
        <v>0.187226476232684</v>
      </c>
      <c r="S617" s="176" t="n">
        <f aca="false">1-EXP(-(1/0.25)*(P617/ABS($P$1010)))</f>
        <v>0.961047896237913</v>
      </c>
      <c r="T617" s="177" t="n">
        <f aca="false">SUMPRODUCT(B617:G617,$B$1010:$G$1010)</f>
        <v>-690</v>
      </c>
    </row>
    <row r="618" customFormat="false" ht="12.75" hidden="false" customHeight="false" outlineLevel="0" collapsed="false">
      <c r="A618" s="170"/>
      <c r="B618" s="178"/>
      <c r="C618" s="178"/>
      <c r="D618" s="178"/>
      <c r="E618" s="178"/>
      <c r="F618" s="179"/>
      <c r="G618" s="179" t="n">
        <v>-690</v>
      </c>
      <c r="H618" s="179" t="n">
        <v>181.512805042039</v>
      </c>
      <c r="I618" s="179" t="n">
        <v>310.842250765977</v>
      </c>
      <c r="J618" s="179" t="n">
        <v>592.419348742305</v>
      </c>
      <c r="K618" s="179" t="n">
        <v>0</v>
      </c>
      <c r="L618" s="179" t="n">
        <v>0</v>
      </c>
      <c r="M618" s="179" t="n">
        <v>0</v>
      </c>
      <c r="N618" s="0"/>
      <c r="O618" s="179" t="n">
        <v>187.135588144373</v>
      </c>
      <c r="P618" s="173" t="n">
        <f aca="false">SUMPRODUCT(F618:M618,$F$1010:$M$1010)</f>
        <v>259.621712038308</v>
      </c>
      <c r="Q618" s="174" t="n">
        <f aca="false">SUMPRODUCT(F618:M618,$F$1012:$M$1012)</f>
        <v>223.024206959241</v>
      </c>
      <c r="R618" s="180" t="n">
        <v>0.187305895034919</v>
      </c>
      <c r="S618" s="176" t="n">
        <f aca="false">1-EXP(-(1/0.25)*(P618/ABS($P$1010)))</f>
        <v>0.995526761856126</v>
      </c>
      <c r="T618" s="177" t="n">
        <f aca="false">SUMPRODUCT(B618:G618,$B$1010:$G$1010)</f>
        <v>-690</v>
      </c>
    </row>
    <row r="619" customFormat="false" ht="12.75" hidden="false" customHeight="false" outlineLevel="0" collapsed="false">
      <c r="A619" s="170"/>
      <c r="B619" s="178"/>
      <c r="C619" s="178"/>
      <c r="D619" s="178"/>
      <c r="E619" s="178"/>
      <c r="F619" s="179"/>
      <c r="G619" s="179" t="n">
        <v>-690</v>
      </c>
      <c r="H619" s="179" t="n">
        <v>163.887012960008</v>
      </c>
      <c r="I619" s="179" t="n">
        <v>282.71595017843</v>
      </c>
      <c r="J619" s="179" t="n">
        <v>546.857253592869</v>
      </c>
      <c r="K619" s="179" t="n">
        <v>0</v>
      </c>
      <c r="L619" s="179" t="n">
        <v>0</v>
      </c>
      <c r="M619" s="179" t="n">
        <v>0</v>
      </c>
      <c r="N619" s="0"/>
      <c r="O619" s="179" t="n">
        <v>117.475780093765</v>
      </c>
      <c r="P619" s="173" t="n">
        <f aca="false">SUMPRODUCT(F619:M619,$F$1010:$M$1010)</f>
        <v>179.360301978247</v>
      </c>
      <c r="Q619" s="174" t="n">
        <f aca="false">SUMPRODUCT(F619:M619,$F$1012:$M$1012)</f>
        <v>145.759242902672</v>
      </c>
      <c r="R619" s="180" t="n">
        <v>0.187337137447267</v>
      </c>
      <c r="S619" s="176" t="n">
        <f aca="false">1-EXP(-(1/0.25)*(P619/ABS($P$1010)))</f>
        <v>0.976180841704875</v>
      </c>
      <c r="T619" s="177" t="n">
        <f aca="false">SUMPRODUCT(B619:G619,$B$1010:$G$1010)</f>
        <v>-690</v>
      </c>
    </row>
    <row r="620" customFormat="false" ht="12.75" hidden="false" customHeight="false" outlineLevel="0" collapsed="false">
      <c r="A620" s="170"/>
      <c r="B620" s="178"/>
      <c r="C620" s="178"/>
      <c r="D620" s="178"/>
      <c r="E620" s="178"/>
      <c r="F620" s="179"/>
      <c r="G620" s="179" t="n">
        <v>-690</v>
      </c>
      <c r="H620" s="179" t="n">
        <v>115.993089263426</v>
      </c>
      <c r="I620" s="179" t="n">
        <v>325.972895616782</v>
      </c>
      <c r="J620" s="179" t="n">
        <v>469.231049978116</v>
      </c>
      <c r="K620" s="179" t="n">
        <v>0</v>
      </c>
      <c r="L620" s="179" t="n">
        <v>0</v>
      </c>
      <c r="M620" s="179" t="n">
        <v>0</v>
      </c>
      <c r="N620" s="0"/>
      <c r="O620" s="179" t="n">
        <v>54.8326214384913</v>
      </c>
      <c r="P620" s="173" t="n">
        <f aca="false">SUMPRODUCT(F620:M620,$F$1010:$M$1010)</f>
        <v>107.145600704829</v>
      </c>
      <c r="Q620" s="174" t="n">
        <f aca="false">SUMPRODUCT(F620:M620,$F$1012:$M$1012)</f>
        <v>76.2446983580372</v>
      </c>
      <c r="R620" s="180" t="n">
        <v>0.187615280405137</v>
      </c>
      <c r="S620" s="176" t="n">
        <f aca="false">1-EXP(-(1/0.25)*(P620/ABS($P$1010)))</f>
        <v>0.892745816779154</v>
      </c>
      <c r="T620" s="177" t="n">
        <f aca="false">SUMPRODUCT(B620:G620,$B$1010:$G$1010)</f>
        <v>-690</v>
      </c>
    </row>
    <row r="621" customFormat="false" ht="12.75" hidden="false" customHeight="false" outlineLevel="0" collapsed="false">
      <c r="A621" s="170"/>
      <c r="B621" s="178"/>
      <c r="C621" s="178"/>
      <c r="D621" s="178"/>
      <c r="E621" s="178"/>
      <c r="F621" s="179"/>
      <c r="G621" s="179" t="n">
        <v>-690</v>
      </c>
      <c r="H621" s="179" t="n">
        <v>107.822860236163</v>
      </c>
      <c r="I621" s="179" t="n">
        <v>289.74092312762</v>
      </c>
      <c r="J621" s="179" t="n">
        <v>575.790965677594</v>
      </c>
      <c r="K621" s="179" t="n">
        <v>0</v>
      </c>
      <c r="L621" s="179" t="n">
        <v>0</v>
      </c>
      <c r="M621" s="179" t="n">
        <v>0</v>
      </c>
      <c r="N621" s="0"/>
      <c r="O621" s="179" t="n">
        <v>96.2252138678801</v>
      </c>
      <c r="P621" s="173" t="n">
        <f aca="false">SUMPRODUCT(F621:M621,$F$1010:$M$1010)</f>
        <v>157.169818831165</v>
      </c>
      <c r="Q621" s="174" t="n">
        <f aca="false">SUMPRODUCT(F621:M621,$F$1012:$M$1012)</f>
        <v>123.040088495719</v>
      </c>
      <c r="R621" s="180" t="n">
        <v>0.187616412003462</v>
      </c>
      <c r="S621" s="176" t="n">
        <f aca="false">1-EXP(-(1/0.25)*(P621/ABS($P$1010)))</f>
        <v>0.962178973166021</v>
      </c>
      <c r="T621" s="177" t="n">
        <f aca="false">SUMPRODUCT(B621:G621,$B$1010:$G$1010)</f>
        <v>-690</v>
      </c>
    </row>
    <row r="622" customFormat="false" ht="12.75" hidden="false" customHeight="false" outlineLevel="0" collapsed="false">
      <c r="A622" s="170"/>
      <c r="B622" s="178"/>
      <c r="C622" s="178"/>
      <c r="D622" s="178"/>
      <c r="E622" s="178"/>
      <c r="F622" s="179"/>
      <c r="G622" s="179" t="n">
        <v>-690</v>
      </c>
      <c r="H622" s="179" t="n">
        <v>175.960670788792</v>
      </c>
      <c r="I622" s="179" t="n">
        <v>319.358358505507</v>
      </c>
      <c r="J622" s="179" t="n">
        <v>553.848935714466</v>
      </c>
      <c r="K622" s="179" t="n">
        <v>0</v>
      </c>
      <c r="L622" s="179" t="n">
        <v>0</v>
      </c>
      <c r="M622" s="179" t="n">
        <v>0</v>
      </c>
      <c r="N622" s="0"/>
      <c r="O622" s="179" t="n">
        <v>161.347858752201</v>
      </c>
      <c r="P622" s="173" t="n">
        <f aca="false">SUMPRODUCT(F622:M622,$F$1010:$M$1010)</f>
        <v>229.377689103235</v>
      </c>
      <c r="Q622" s="174" t="n">
        <f aca="false">SUMPRODUCT(F622:M622,$F$1012:$M$1012)</f>
        <v>194.217803450611</v>
      </c>
      <c r="R622" s="180" t="n">
        <v>0.187634662927525</v>
      </c>
      <c r="S622" s="176" t="n">
        <f aca="false">1-EXP(-(1/0.25)*(P622/ABS($P$1010)))</f>
        <v>0.991599458111511</v>
      </c>
      <c r="T622" s="177" t="n">
        <f aca="false">SUMPRODUCT(B622:G622,$B$1010:$G$1010)</f>
        <v>-690</v>
      </c>
    </row>
    <row r="623" customFormat="false" ht="12.75" hidden="false" customHeight="false" outlineLevel="0" collapsed="false">
      <c r="A623" s="170"/>
      <c r="B623" s="178"/>
      <c r="C623" s="178"/>
      <c r="D623" s="178"/>
      <c r="E623" s="178"/>
      <c r="F623" s="179"/>
      <c r="G623" s="179" t="n">
        <v>-690</v>
      </c>
      <c r="H623" s="179" t="n">
        <v>155.41265848786</v>
      </c>
      <c r="I623" s="179" t="n">
        <v>319.557867723779</v>
      </c>
      <c r="J623" s="179" t="n">
        <v>528.047372564573</v>
      </c>
      <c r="K623" s="179" t="n">
        <v>0</v>
      </c>
      <c r="L623" s="179" t="n">
        <v>0</v>
      </c>
      <c r="M623" s="179" t="n">
        <v>0</v>
      </c>
      <c r="N623" s="0"/>
      <c r="O623" s="179" t="n">
        <v>125.531871874429</v>
      </c>
      <c r="P623" s="173" t="n">
        <f aca="false">SUMPRODUCT(F623:M623,$F$1010:$M$1010)</f>
        <v>188.348585735634</v>
      </c>
      <c r="Q623" s="174" t="n">
        <f aca="false">SUMPRODUCT(F623:M623,$F$1012:$M$1012)</f>
        <v>154.576362700841</v>
      </c>
      <c r="R623" s="180" t="n">
        <v>0.187693983778249</v>
      </c>
      <c r="S623" s="176" t="n">
        <f aca="false">1-EXP(-(1/0.25)*(P623/ABS($P$1010)))</f>
        <v>0.980248989708651</v>
      </c>
      <c r="T623" s="177" t="n">
        <f aca="false">SUMPRODUCT(B623:G623,$B$1010:$G$1010)</f>
        <v>-690</v>
      </c>
    </row>
    <row r="624" customFormat="false" ht="12.75" hidden="false" customHeight="false" outlineLevel="0" collapsed="false">
      <c r="A624" s="170"/>
      <c r="B624" s="178"/>
      <c r="C624" s="178"/>
      <c r="D624" s="178"/>
      <c r="E624" s="178"/>
      <c r="F624" s="179"/>
      <c r="G624" s="179" t="n">
        <v>-690</v>
      </c>
      <c r="H624" s="179" t="n">
        <v>186.992677046514</v>
      </c>
      <c r="I624" s="179" t="n">
        <v>332.558029612679</v>
      </c>
      <c r="J624" s="179" t="n">
        <v>563.380232834717</v>
      </c>
      <c r="K624" s="179" t="n">
        <v>0</v>
      </c>
      <c r="L624" s="179" t="n">
        <v>0</v>
      </c>
      <c r="M624" s="179" t="n">
        <v>0</v>
      </c>
      <c r="N624" s="0"/>
      <c r="O624" s="179" t="n">
        <v>187.859655145547</v>
      </c>
      <c r="P624" s="173" t="n">
        <f aca="false">SUMPRODUCT(F624:M624,$F$1010:$M$1010)</f>
        <v>259.631607600508</v>
      </c>
      <c r="Q624" s="174" t="n">
        <f aca="false">SUMPRODUCT(F624:M624,$F$1012:$M$1012)</f>
        <v>223.51420999947</v>
      </c>
      <c r="R624" s="180" t="n">
        <v>0.187746191212637</v>
      </c>
      <c r="S624" s="176" t="n">
        <f aca="false">1-EXP(-(1/0.25)*(P624/ABS($P$1010)))</f>
        <v>0.995527684098968</v>
      </c>
      <c r="T624" s="177" t="n">
        <f aca="false">SUMPRODUCT(B624:G624,$B$1010:$G$1010)</f>
        <v>-690</v>
      </c>
    </row>
    <row r="625" customFormat="false" ht="12.75" hidden="false" customHeight="false" outlineLevel="0" collapsed="false">
      <c r="A625" s="170"/>
      <c r="B625" s="178"/>
      <c r="C625" s="178"/>
      <c r="D625" s="178"/>
      <c r="E625" s="178"/>
      <c r="F625" s="179"/>
      <c r="G625" s="179" t="n">
        <v>-690</v>
      </c>
      <c r="H625" s="179" t="n">
        <v>181.105912840263</v>
      </c>
      <c r="I625" s="179" t="n">
        <v>307.667188098597</v>
      </c>
      <c r="J625" s="179" t="n">
        <v>527.624167395635</v>
      </c>
      <c r="K625" s="179" t="n">
        <v>0</v>
      </c>
      <c r="L625" s="179" t="n">
        <v>0</v>
      </c>
      <c r="M625" s="179" t="n">
        <v>0</v>
      </c>
      <c r="N625" s="0"/>
      <c r="O625" s="179" t="n">
        <v>137.729099779572</v>
      </c>
      <c r="P625" s="173" t="n">
        <f aca="false">SUMPRODUCT(F625:M625,$F$1010:$M$1010)</f>
        <v>201.628794411215</v>
      </c>
      <c r="Q625" s="174" t="n">
        <f aca="false">SUMPRODUCT(F625:M625,$F$1012:$M$1012)</f>
        <v>167.821289847609</v>
      </c>
      <c r="R625" s="180" t="n">
        <v>0.188028183486142</v>
      </c>
      <c r="S625" s="176" t="n">
        <f aca="false">1-EXP(-(1/0.25)*(P625/ABS($P$1010)))</f>
        <v>0.985023387912913</v>
      </c>
      <c r="T625" s="177" t="n">
        <f aca="false">SUMPRODUCT(B625:G625,$B$1010:$G$1010)</f>
        <v>-690</v>
      </c>
    </row>
    <row r="626" customFormat="false" ht="12.75" hidden="false" customHeight="false" outlineLevel="0" collapsed="false">
      <c r="A626" s="170"/>
      <c r="B626" s="178"/>
      <c r="C626" s="178"/>
      <c r="D626" s="178"/>
      <c r="E626" s="178"/>
      <c r="F626" s="179"/>
      <c r="G626" s="179" t="n">
        <v>-690</v>
      </c>
      <c r="H626" s="179" t="n">
        <v>194.839732335612</v>
      </c>
      <c r="I626" s="179" t="n">
        <v>323.205283251489</v>
      </c>
      <c r="J626" s="179" t="n">
        <v>564.275022622421</v>
      </c>
      <c r="K626" s="179" t="n">
        <v>0</v>
      </c>
      <c r="L626" s="179" t="n">
        <v>0</v>
      </c>
      <c r="M626" s="179" t="n">
        <v>0</v>
      </c>
      <c r="N626" s="0"/>
      <c r="O626" s="179" t="n">
        <v>187.85425811022</v>
      </c>
      <c r="P626" s="173" t="n">
        <f aca="false">SUMPRODUCT(F626:M626,$F$1010:$M$1010)</f>
        <v>259.445994877352</v>
      </c>
      <c r="Q626" s="174" t="n">
        <f aca="false">SUMPRODUCT(F626:M626,$F$1012:$M$1012)</f>
        <v>223.443800940778</v>
      </c>
      <c r="R626" s="180" t="n">
        <v>0.188153758734705</v>
      </c>
      <c r="S626" s="176" t="n">
        <f aca="false">1-EXP(-(1/0.25)*(P626/ABS($P$1010)))</f>
        <v>0.995510353726963</v>
      </c>
      <c r="T626" s="177" t="n">
        <f aca="false">SUMPRODUCT(B626:G626,$B$1010:$G$1010)</f>
        <v>-690</v>
      </c>
    </row>
    <row r="627" customFormat="false" ht="12.75" hidden="false" customHeight="false" outlineLevel="0" collapsed="false">
      <c r="A627" s="170"/>
      <c r="B627" s="178"/>
      <c r="C627" s="178"/>
      <c r="D627" s="178"/>
      <c r="E627" s="178"/>
      <c r="F627" s="179"/>
      <c r="G627" s="179" t="n">
        <v>-690</v>
      </c>
      <c r="H627" s="179" t="n">
        <v>199.450520170274</v>
      </c>
      <c r="I627" s="179" t="n">
        <v>400.376110537706</v>
      </c>
      <c r="J627" s="179" t="n">
        <v>469.654143366297</v>
      </c>
      <c r="K627" s="179" t="n">
        <v>0</v>
      </c>
      <c r="L627" s="179" t="n">
        <v>0</v>
      </c>
      <c r="M627" s="179" t="n">
        <v>0</v>
      </c>
      <c r="N627" s="0"/>
      <c r="O627" s="179" t="n">
        <v>183.989762785149</v>
      </c>
      <c r="P627" s="173" t="n">
        <f aca="false">SUMPRODUCT(F627:M627,$F$1010:$M$1010)</f>
        <v>252.700233817143</v>
      </c>
      <c r="Q627" s="174" t="n">
        <f aca="false">SUMPRODUCT(F627:M627,$F$1012:$M$1012)</f>
        <v>218.281339603691</v>
      </c>
      <c r="R627" s="180" t="n">
        <v>0.188328421516189</v>
      </c>
      <c r="S627" s="176" t="n">
        <f aca="false">1-EXP(-(1/0.25)*(P627/ABS($P$1010)))</f>
        <v>0.994832790082456</v>
      </c>
      <c r="T627" s="177" t="n">
        <f aca="false">SUMPRODUCT(B627:G627,$B$1010:$G$1010)</f>
        <v>-690</v>
      </c>
    </row>
    <row r="628" customFormat="false" ht="12.75" hidden="false" customHeight="false" outlineLevel="0" collapsed="false">
      <c r="A628" s="170"/>
      <c r="B628" s="178"/>
      <c r="C628" s="178"/>
      <c r="D628" s="178"/>
      <c r="E628" s="178"/>
      <c r="F628" s="179"/>
      <c r="G628" s="179" t="n">
        <v>-690</v>
      </c>
      <c r="H628" s="179" t="n">
        <v>171.594727077961</v>
      </c>
      <c r="I628" s="179" t="n">
        <v>304.535880665796</v>
      </c>
      <c r="J628" s="179" t="n">
        <v>509.056617872225</v>
      </c>
      <c r="K628" s="179" t="n">
        <v>0</v>
      </c>
      <c r="L628" s="179" t="n">
        <v>0</v>
      </c>
      <c r="M628" s="179" t="n">
        <v>0</v>
      </c>
      <c r="N628" s="0"/>
      <c r="O628" s="179" t="n">
        <v>113.871298142251</v>
      </c>
      <c r="P628" s="173" t="n">
        <f aca="false">SUMPRODUCT(F628:M628,$F$1010:$M$1010)</f>
        <v>174.15956506908</v>
      </c>
      <c r="Q628" s="174" t="n">
        <f aca="false">SUMPRODUCT(F628:M628,$F$1012:$M$1012)</f>
        <v>141.364351474389</v>
      </c>
      <c r="R628" s="180" t="n">
        <v>0.188368526002726</v>
      </c>
      <c r="S628" s="176" t="n">
        <f aca="false">1-EXP(-(1/0.25)*(P628/ABS($P$1010)))</f>
        <v>0.973454610444227</v>
      </c>
      <c r="T628" s="177" t="n">
        <f aca="false">SUMPRODUCT(B628:G628,$B$1010:$G$1010)</f>
        <v>-690</v>
      </c>
    </row>
    <row r="629" customFormat="false" ht="12.75" hidden="false" customHeight="false" outlineLevel="0" collapsed="false">
      <c r="A629" s="170"/>
      <c r="B629" s="178"/>
      <c r="C629" s="178"/>
      <c r="D629" s="178"/>
      <c r="E629" s="178"/>
      <c r="F629" s="179"/>
      <c r="G629" s="179" t="n">
        <v>-690</v>
      </c>
      <c r="H629" s="179" t="n">
        <v>156.420110030969</v>
      </c>
      <c r="I629" s="179" t="n">
        <v>356.377446314106</v>
      </c>
      <c r="J629" s="179" t="n">
        <v>494.868339362168</v>
      </c>
      <c r="K629" s="179" t="n">
        <v>0</v>
      </c>
      <c r="L629" s="179" t="n">
        <v>0</v>
      </c>
      <c r="M629" s="179" t="n">
        <v>0</v>
      </c>
      <c r="N629" s="0"/>
      <c r="O629" s="179" t="n">
        <v>131.279792504906</v>
      </c>
      <c r="P629" s="173" t="n">
        <f aca="false">SUMPRODUCT(F629:M629,$F$1010:$M$1010)</f>
        <v>194.120155810985</v>
      </c>
      <c r="Q629" s="174" t="n">
        <f aca="false">SUMPRODUCT(F629:M629,$F$1012:$M$1012)</f>
        <v>160.625253549584</v>
      </c>
      <c r="R629" s="180" t="n">
        <v>0.188537784456255</v>
      </c>
      <c r="S629" s="176" t="n">
        <f aca="false">1-EXP(-(1/0.25)*(P629/ABS($P$1010)))</f>
        <v>0.982486980985585</v>
      </c>
      <c r="T629" s="177" t="n">
        <f aca="false">SUMPRODUCT(B629:G629,$B$1010:$G$1010)</f>
        <v>-690</v>
      </c>
    </row>
    <row r="630" customFormat="false" ht="12.75" hidden="false" customHeight="false" outlineLevel="0" collapsed="false">
      <c r="A630" s="170"/>
      <c r="B630" s="178"/>
      <c r="C630" s="178"/>
      <c r="D630" s="178"/>
      <c r="E630" s="178"/>
      <c r="F630" s="179"/>
      <c r="G630" s="179" t="n">
        <v>-690</v>
      </c>
      <c r="H630" s="179" t="n">
        <v>203.017649946796</v>
      </c>
      <c r="I630" s="179" t="n">
        <v>287.327438914479</v>
      </c>
      <c r="J630" s="179" t="n">
        <v>500.86544127634</v>
      </c>
      <c r="K630" s="179" t="n">
        <v>0</v>
      </c>
      <c r="L630" s="179" t="n">
        <v>0</v>
      </c>
      <c r="M630" s="179" t="n">
        <v>0</v>
      </c>
      <c r="N630" s="0"/>
      <c r="O630" s="179" t="n">
        <v>121.190283567775</v>
      </c>
      <c r="P630" s="173" t="n">
        <f aca="false">SUMPRODUCT(F630:M630,$F$1010:$M$1010)</f>
        <v>181.534432035265</v>
      </c>
      <c r="Q630" s="174" t="n">
        <f aca="false">SUMPRODUCT(F630:M630,$F$1012:$M$1012)</f>
        <v>149.093174073046</v>
      </c>
      <c r="R630" s="180" t="n">
        <v>0.188593464828681</v>
      </c>
      <c r="S630" s="176" t="n">
        <f aca="false">1-EXP(-(1/0.25)*(P630/ABS($P$1010)))</f>
        <v>0.977235810302136</v>
      </c>
      <c r="T630" s="177" t="n">
        <f aca="false">SUMPRODUCT(B630:G630,$B$1010:$G$1010)</f>
        <v>-690</v>
      </c>
    </row>
    <row r="631" customFormat="false" ht="12.75" hidden="false" customHeight="false" outlineLevel="0" collapsed="false">
      <c r="A631" s="170"/>
      <c r="B631" s="178"/>
      <c r="C631" s="178"/>
      <c r="D631" s="178"/>
      <c r="E631" s="178"/>
      <c r="F631" s="179"/>
      <c r="G631" s="179" t="n">
        <v>-690</v>
      </c>
      <c r="H631" s="179" t="n">
        <v>126.465269119802</v>
      </c>
      <c r="I631" s="179" t="n">
        <v>312.083073354299</v>
      </c>
      <c r="J631" s="179" t="n">
        <v>563.872609122474</v>
      </c>
      <c r="K631" s="179" t="n">
        <v>0</v>
      </c>
      <c r="L631" s="179" t="n">
        <v>0</v>
      </c>
      <c r="M631" s="179" t="n">
        <v>0</v>
      </c>
      <c r="N631" s="0"/>
      <c r="O631" s="179" t="n">
        <v>120.90718364769</v>
      </c>
      <c r="P631" s="173" t="n">
        <f aca="false">SUMPRODUCT(F631:M631,$F$1010:$M$1010)</f>
        <v>184.636394280507</v>
      </c>
      <c r="Q631" s="174" t="n">
        <f aca="false">SUMPRODUCT(F631:M631,$F$1012:$M$1012)</f>
        <v>150.051041967315</v>
      </c>
      <c r="R631" s="180" t="n">
        <v>0.188643860966369</v>
      </c>
      <c r="S631" s="176" t="n">
        <f aca="false">1-EXP(-(1/0.25)*(P631/ABS($P$1010)))</f>
        <v>0.978660619392809</v>
      </c>
      <c r="T631" s="177" t="n">
        <f aca="false">SUMPRODUCT(B631:G631,$B$1010:$G$1010)</f>
        <v>-690</v>
      </c>
    </row>
    <row r="632" customFormat="false" ht="12.75" hidden="false" customHeight="false" outlineLevel="0" collapsed="false">
      <c r="A632" s="170"/>
      <c r="B632" s="178"/>
      <c r="C632" s="178"/>
      <c r="D632" s="178"/>
      <c r="E632" s="178"/>
      <c r="F632" s="179"/>
      <c r="G632" s="179" t="n">
        <v>-690</v>
      </c>
      <c r="H632" s="179" t="n">
        <v>178.7394521341</v>
      </c>
      <c r="I632" s="179" t="n">
        <v>276.498212087282</v>
      </c>
      <c r="J632" s="179" t="n">
        <v>445.731581036702</v>
      </c>
      <c r="K632" s="179" t="n">
        <v>0</v>
      </c>
      <c r="L632" s="179" t="n">
        <v>0</v>
      </c>
      <c r="M632" s="179" t="n">
        <v>0</v>
      </c>
      <c r="N632" s="0"/>
      <c r="O632" s="179" t="n">
        <v>52.5132655589046</v>
      </c>
      <c r="P632" s="173" t="n">
        <f aca="false">SUMPRODUCT(F632:M632,$F$1010:$M$1010)</f>
        <v>102.343050936028</v>
      </c>
      <c r="Q632" s="174" t="n">
        <f aca="false">SUMPRODUCT(F632:M632,$F$1012:$M$1012)</f>
        <v>72.8905697375677</v>
      </c>
      <c r="R632" s="180" t="n">
        <v>0.188935462290584</v>
      </c>
      <c r="S632" s="176" t="n">
        <f aca="false">1-EXP(-(1/0.25)*(P632/ABS($P$1010)))</f>
        <v>0.881457619792376</v>
      </c>
      <c r="T632" s="177" t="n">
        <f aca="false">SUMPRODUCT(B632:G632,$B$1010:$G$1010)</f>
        <v>-690</v>
      </c>
    </row>
    <row r="633" customFormat="false" ht="12.75" hidden="false" customHeight="false" outlineLevel="0" collapsed="false">
      <c r="A633" s="170"/>
      <c r="B633" s="178"/>
      <c r="C633" s="178"/>
      <c r="D633" s="178"/>
      <c r="E633" s="178"/>
      <c r="F633" s="179"/>
      <c r="G633" s="179" t="n">
        <v>-690</v>
      </c>
      <c r="H633" s="179" t="n">
        <v>161.702439601853</v>
      </c>
      <c r="I633" s="179" t="n">
        <v>311.824884968598</v>
      </c>
      <c r="J633" s="179" t="n">
        <v>544.019697663831</v>
      </c>
      <c r="K633" s="179" t="n">
        <v>0</v>
      </c>
      <c r="L633" s="179" t="n">
        <v>0</v>
      </c>
      <c r="M633" s="179" t="n">
        <v>0</v>
      </c>
      <c r="N633" s="0"/>
      <c r="O633" s="179" t="n">
        <v>136.310246269519</v>
      </c>
      <c r="P633" s="173" t="n">
        <f aca="false">SUMPRODUCT(F633:M633,$F$1010:$M$1010)</f>
        <v>200.884728596548</v>
      </c>
      <c r="Q633" s="174" t="n">
        <f aca="false">SUMPRODUCT(F633:M633,$F$1012:$M$1012)</f>
        <v>166.578458421793</v>
      </c>
      <c r="R633" s="180" t="n">
        <v>0.188937768901148</v>
      </c>
      <c r="S633" s="176" t="n">
        <f aca="false">1-EXP(-(1/0.25)*(P633/ABS($P$1010)))</f>
        <v>0.984789383811643</v>
      </c>
      <c r="T633" s="177" t="n">
        <f aca="false">SUMPRODUCT(B633:G633,$B$1010:$G$1010)</f>
        <v>-690</v>
      </c>
    </row>
    <row r="634" customFormat="false" ht="12.75" hidden="false" customHeight="false" outlineLevel="0" collapsed="false">
      <c r="A634" s="170"/>
      <c r="B634" s="178"/>
      <c r="C634" s="178"/>
      <c r="D634" s="178"/>
      <c r="E634" s="178"/>
      <c r="F634" s="179"/>
      <c r="G634" s="179" t="n">
        <v>-690</v>
      </c>
      <c r="H634" s="179" t="n">
        <v>193.035074083403</v>
      </c>
      <c r="I634" s="179" t="n">
        <v>276.29358723431</v>
      </c>
      <c r="J634" s="179" t="n">
        <v>553.96376321348</v>
      </c>
      <c r="K634" s="179" t="n">
        <v>0</v>
      </c>
      <c r="L634" s="179" t="n">
        <v>0</v>
      </c>
      <c r="M634" s="179" t="n">
        <v>0</v>
      </c>
      <c r="N634" s="0"/>
      <c r="O634" s="179" t="n">
        <v>142.284947782067</v>
      </c>
      <c r="P634" s="173" t="n">
        <f aca="false">SUMPRODUCT(F634:M634,$F$1010:$M$1010)</f>
        <v>207.148347562989</v>
      </c>
      <c r="Q634" s="174" t="n">
        <f aca="false">SUMPRODUCT(F634:M634,$F$1012:$M$1012)</f>
        <v>172.984152800904</v>
      </c>
      <c r="R634" s="180" t="n">
        <v>0.188939603627578</v>
      </c>
      <c r="S634" s="176" t="n">
        <f aca="false">1-EXP(-(1/0.25)*(P634/ABS($P$1010)))</f>
        <v>0.986650473999864</v>
      </c>
      <c r="T634" s="177" t="n">
        <f aca="false">SUMPRODUCT(B634:G634,$B$1010:$G$1010)</f>
        <v>-690</v>
      </c>
    </row>
    <row r="635" customFormat="false" ht="12.75" hidden="false" customHeight="false" outlineLevel="0" collapsed="false">
      <c r="A635" s="170"/>
      <c r="B635" s="178"/>
      <c r="C635" s="178"/>
      <c r="D635" s="178"/>
      <c r="E635" s="178"/>
      <c r="F635" s="179"/>
      <c r="G635" s="179" t="n">
        <v>-690</v>
      </c>
      <c r="H635" s="179" t="n">
        <v>122.444775293839</v>
      </c>
      <c r="I635" s="179" t="n">
        <v>248.424758116263</v>
      </c>
      <c r="J635" s="179" t="n">
        <v>494.562999496991</v>
      </c>
      <c r="K635" s="179" t="n">
        <v>0</v>
      </c>
      <c r="L635" s="179" t="n">
        <v>0</v>
      </c>
      <c r="M635" s="179" t="n">
        <v>0</v>
      </c>
      <c r="N635" s="0"/>
      <c r="O635" s="179" t="n">
        <v>17.9690991748186</v>
      </c>
      <c r="P635" s="173" t="n">
        <f aca="false">SUMPRODUCT(F635:M635,$F$1010:$M$1010)</f>
        <v>65.4234701430233</v>
      </c>
      <c r="Q635" s="174" t="n">
        <f aca="false">SUMPRODUCT(F635:M635,$F$1012:$M$1012)</f>
        <v>35.653522159122</v>
      </c>
      <c r="R635" s="180" t="n">
        <v>0.189018705816033</v>
      </c>
      <c r="S635" s="176" t="n">
        <f aca="false">1-EXP(-(1/0.25)*(P635/ABS($P$1010)))</f>
        <v>0.744160487014649</v>
      </c>
      <c r="T635" s="177" t="n">
        <f aca="false">SUMPRODUCT(B635:G635,$B$1010:$G$1010)</f>
        <v>-690</v>
      </c>
    </row>
    <row r="636" customFormat="false" ht="12.75" hidden="false" customHeight="false" outlineLevel="0" collapsed="false">
      <c r="A636" s="170"/>
      <c r="B636" s="178"/>
      <c r="C636" s="178"/>
      <c r="D636" s="178"/>
      <c r="E636" s="178"/>
      <c r="F636" s="179"/>
      <c r="G636" s="179" t="n">
        <v>-690</v>
      </c>
      <c r="H636" s="179" t="n">
        <v>156.569385689439</v>
      </c>
      <c r="I636" s="179" t="n">
        <v>281.794118703786</v>
      </c>
      <c r="J636" s="179" t="n">
        <v>499.70633289723</v>
      </c>
      <c r="K636" s="179" t="n">
        <v>0</v>
      </c>
      <c r="L636" s="179" t="n">
        <v>0</v>
      </c>
      <c r="M636" s="179" t="n">
        <v>0</v>
      </c>
      <c r="N636" s="0"/>
      <c r="O636" s="179" t="n">
        <v>76.6537573552789</v>
      </c>
      <c r="P636" s="173" t="n">
        <f aca="false">SUMPRODUCT(F636:M636,$F$1010:$M$1010)</f>
        <v>131.771111373688</v>
      </c>
      <c r="Q636" s="174" t="n">
        <f aca="false">SUMPRODUCT(F636:M636,$F$1012:$M$1012)</f>
        <v>100.269561233711</v>
      </c>
      <c r="R636" s="180" t="n">
        <v>0.189078791149712</v>
      </c>
      <c r="S636" s="176" t="n">
        <f aca="false">1-EXP(-(1/0.25)*(P636/ABS($P$1010)))</f>
        <v>0.935794505133251</v>
      </c>
      <c r="T636" s="177" t="n">
        <f aca="false">SUMPRODUCT(B636:G636,$B$1010:$G$1010)</f>
        <v>-690</v>
      </c>
    </row>
    <row r="637" customFormat="false" ht="12.75" hidden="false" customHeight="false" outlineLevel="0" collapsed="false">
      <c r="A637" s="170"/>
      <c r="B637" s="178"/>
      <c r="C637" s="178"/>
      <c r="D637" s="178"/>
      <c r="E637" s="178"/>
      <c r="F637" s="179"/>
      <c r="G637" s="179" t="n">
        <v>-690</v>
      </c>
      <c r="H637" s="179" t="n">
        <v>152.260291288104</v>
      </c>
      <c r="I637" s="179" t="n">
        <v>352.098709369191</v>
      </c>
      <c r="J637" s="179" t="n">
        <v>499.653020623889</v>
      </c>
      <c r="K637" s="179" t="n">
        <v>0</v>
      </c>
      <c r="L637" s="179" t="n">
        <v>0</v>
      </c>
      <c r="M637" s="179" t="n">
        <v>0</v>
      </c>
      <c r="N637" s="0"/>
      <c r="O637" s="179" t="n">
        <v>127.851908535576</v>
      </c>
      <c r="P637" s="173" t="n">
        <f aca="false">SUMPRODUCT(F637:M637,$F$1010:$M$1010)</f>
        <v>190.418715228915</v>
      </c>
      <c r="Q637" s="174" t="n">
        <f aca="false">SUMPRODUCT(F637:M637,$F$1012:$M$1012)</f>
        <v>156.91643399173</v>
      </c>
      <c r="R637" s="180" t="n">
        <v>0.189123787353471</v>
      </c>
      <c r="S637" s="176" t="n">
        <f aca="false">1-EXP(-(1/0.25)*(P637/ABS($P$1010)))</f>
        <v>0.981082827404681</v>
      </c>
      <c r="T637" s="177" t="n">
        <f aca="false">SUMPRODUCT(B637:G637,$B$1010:$G$1010)</f>
        <v>-690</v>
      </c>
    </row>
    <row r="638" customFormat="false" ht="12.75" hidden="false" customHeight="false" outlineLevel="0" collapsed="false">
      <c r="A638" s="170"/>
      <c r="B638" s="178"/>
      <c r="C638" s="178"/>
      <c r="D638" s="178"/>
      <c r="E638" s="178"/>
      <c r="F638" s="179"/>
      <c r="G638" s="179" t="n">
        <v>-690</v>
      </c>
      <c r="H638" s="179" t="n">
        <v>166.246020320168</v>
      </c>
      <c r="I638" s="179" t="n">
        <v>277.586101711634</v>
      </c>
      <c r="J638" s="179" t="n">
        <v>610.396095423972</v>
      </c>
      <c r="K638" s="179" t="n">
        <v>0</v>
      </c>
      <c r="L638" s="179" t="n">
        <v>0</v>
      </c>
      <c r="M638" s="179" t="n">
        <v>0</v>
      </c>
      <c r="N638" s="0"/>
      <c r="O638" s="179" t="n">
        <v>161.150205244701</v>
      </c>
      <c r="P638" s="173" t="n">
        <f aca="false">SUMPRODUCT(F638:M638,$F$1010:$M$1010)</f>
        <v>230.720130795551</v>
      </c>
      <c r="Q638" s="174" t="n">
        <f aca="false">SUMPRODUCT(F638:M638,$F$1012:$M$1012)</f>
        <v>194.59519632264</v>
      </c>
      <c r="R638" s="180" t="n">
        <v>0.189186746831484</v>
      </c>
      <c r="S638" s="176" t="n">
        <f aca="false">1-EXP(-(1/0.25)*(P638/ABS($P$1010)))</f>
        <v>0.99183118179829</v>
      </c>
      <c r="T638" s="177" t="n">
        <f aca="false">SUMPRODUCT(B638:G638,$B$1010:$G$1010)</f>
        <v>-690</v>
      </c>
    </row>
    <row r="639" customFormat="false" ht="12.75" hidden="false" customHeight="false" outlineLevel="0" collapsed="false">
      <c r="A639" s="170"/>
      <c r="B639" s="178"/>
      <c r="C639" s="178"/>
      <c r="D639" s="178"/>
      <c r="E639" s="178"/>
      <c r="F639" s="179"/>
      <c r="G639" s="179" t="n">
        <v>-690</v>
      </c>
      <c r="H639" s="179" t="n">
        <v>169.462101027199</v>
      </c>
      <c r="I639" s="179" t="n">
        <v>364.224543591628</v>
      </c>
      <c r="J639" s="179" t="n">
        <v>487.056392270082</v>
      </c>
      <c r="K639" s="179" t="n">
        <v>0</v>
      </c>
      <c r="L639" s="179" t="n">
        <v>0</v>
      </c>
      <c r="M639" s="179" t="n">
        <v>0</v>
      </c>
      <c r="N639" s="0"/>
      <c r="O639" s="179" t="n">
        <v>142.84842129699</v>
      </c>
      <c r="P639" s="173" t="n">
        <f aca="false">SUMPRODUCT(F639:M639,$F$1010:$M$1010)</f>
        <v>206.832093111482</v>
      </c>
      <c r="Q639" s="174" t="n">
        <f aca="false">SUMPRODUCT(F639:M639,$F$1012:$M$1012)</f>
        <v>173.225828814813</v>
      </c>
      <c r="R639" s="180" t="n">
        <v>0.189314822693218</v>
      </c>
      <c r="S639" s="176" t="n">
        <f aca="false">1-EXP(-(1/0.25)*(P639/ABS($P$1010)))</f>
        <v>0.986562214434939</v>
      </c>
      <c r="T639" s="177" t="n">
        <f aca="false">SUMPRODUCT(B639:G639,$B$1010:$G$1010)</f>
        <v>-690</v>
      </c>
    </row>
    <row r="640" customFormat="false" ht="12.75" hidden="false" customHeight="false" outlineLevel="0" collapsed="false">
      <c r="A640" s="170"/>
      <c r="B640" s="178"/>
      <c r="C640" s="178"/>
      <c r="D640" s="178"/>
      <c r="E640" s="178"/>
      <c r="F640" s="179"/>
      <c r="G640" s="179" t="n">
        <v>-690</v>
      </c>
      <c r="H640" s="179" t="n">
        <v>141.734546799763</v>
      </c>
      <c r="I640" s="179" t="n">
        <v>342.10657211164</v>
      </c>
      <c r="J640" s="179" t="n">
        <v>463.687677848592</v>
      </c>
      <c r="K640" s="179" t="n">
        <v>0</v>
      </c>
      <c r="L640" s="179" t="n">
        <v>0</v>
      </c>
      <c r="M640" s="179" t="n">
        <v>0</v>
      </c>
      <c r="N640" s="0"/>
      <c r="O640" s="179" t="n">
        <v>85.2696709072427</v>
      </c>
      <c r="P640" s="173" t="n">
        <f aca="false">SUMPRODUCT(F640:M640,$F$1010:$M$1010)</f>
        <v>141.160028833138</v>
      </c>
      <c r="Q640" s="174" t="n">
        <f aca="false">SUMPRODUCT(F640:M640,$F$1012:$M$1012)</f>
        <v>109.610318153237</v>
      </c>
      <c r="R640" s="180" t="n">
        <v>0.189317429037858</v>
      </c>
      <c r="S640" s="176" t="n">
        <f aca="false">1-EXP(-(1/0.25)*(P640/ABS($P$1010)))</f>
        <v>0.947202948009781</v>
      </c>
      <c r="T640" s="177" t="n">
        <f aca="false">SUMPRODUCT(B640:G640,$B$1010:$G$1010)</f>
        <v>-690</v>
      </c>
    </row>
    <row r="641" customFormat="false" ht="12.75" hidden="false" customHeight="false" outlineLevel="0" collapsed="false">
      <c r="A641" s="170"/>
      <c r="B641" s="178"/>
      <c r="C641" s="178"/>
      <c r="D641" s="178"/>
      <c r="E641" s="178"/>
      <c r="F641" s="179"/>
      <c r="G641" s="179" t="n">
        <v>-690</v>
      </c>
      <c r="H641" s="179" t="n">
        <v>184.171169808707</v>
      </c>
      <c r="I641" s="179" t="n">
        <v>318.170618268149</v>
      </c>
      <c r="J641" s="179" t="n">
        <v>536.446286516524</v>
      </c>
      <c r="K641" s="179" t="n">
        <v>0</v>
      </c>
      <c r="L641" s="179" t="n">
        <v>0</v>
      </c>
      <c r="M641" s="179" t="n">
        <v>0</v>
      </c>
      <c r="N641" s="0"/>
      <c r="O641" s="179" t="n">
        <v>154.871030713899</v>
      </c>
      <c r="P641" s="173" t="n">
        <f aca="false">SUMPRODUCT(F641:M641,$F$1010:$M$1010)</f>
        <v>221.356247171596</v>
      </c>
      <c r="Q641" s="174" t="n">
        <f aca="false">SUMPRODUCT(F641:M641,$F$1012:$M$1012)</f>
        <v>186.825053221499</v>
      </c>
      <c r="R641" s="180" t="n">
        <v>0.189438428329135</v>
      </c>
      <c r="S641" s="176" t="n">
        <f aca="false">1-EXP(-(1/0.25)*(P641/ABS($P$1010)))</f>
        <v>0.990071235317019</v>
      </c>
      <c r="T641" s="177" t="n">
        <f aca="false">SUMPRODUCT(B641:G641,$B$1010:$G$1010)</f>
        <v>-690</v>
      </c>
    </row>
    <row r="642" customFormat="false" ht="12.75" hidden="false" customHeight="false" outlineLevel="0" collapsed="false">
      <c r="A642" s="170"/>
      <c r="B642" s="178"/>
      <c r="C642" s="178"/>
      <c r="D642" s="178"/>
      <c r="E642" s="178"/>
      <c r="F642" s="179"/>
      <c r="G642" s="179" t="n">
        <v>-690</v>
      </c>
      <c r="H642" s="179" t="n">
        <v>174.145582388822</v>
      </c>
      <c r="I642" s="179" t="n">
        <v>367.026542444843</v>
      </c>
      <c r="J642" s="179" t="n">
        <v>560.853467504701</v>
      </c>
      <c r="K642" s="179" t="n">
        <v>0</v>
      </c>
      <c r="L642" s="179" t="n">
        <v>0</v>
      </c>
      <c r="M642" s="179" t="n">
        <v>0</v>
      </c>
      <c r="N642" s="0"/>
      <c r="O642" s="179" t="n">
        <v>202.061368779906</v>
      </c>
      <c r="P642" s="173" t="n">
        <f aca="false">SUMPRODUCT(F642:M642,$F$1010:$M$1010)</f>
        <v>276.138519234045</v>
      </c>
      <c r="Q642" s="174" t="n">
        <f aca="false">SUMPRODUCT(F642:M642,$F$1012:$M$1012)</f>
        <v>239.312423001359</v>
      </c>
      <c r="R642" s="180" t="n">
        <v>0.189482161808717</v>
      </c>
      <c r="S642" s="176" t="n">
        <f aca="false">1-EXP(-(1/0.25)*(P642/ABS($P$1010)))</f>
        <v>0.996829282543996</v>
      </c>
      <c r="T642" s="177" t="n">
        <f aca="false">SUMPRODUCT(B642:G642,$B$1010:$G$1010)</f>
        <v>-690</v>
      </c>
    </row>
    <row r="643" customFormat="false" ht="12.75" hidden="false" customHeight="false" outlineLevel="0" collapsed="false">
      <c r="A643" s="170"/>
      <c r="B643" s="178"/>
      <c r="C643" s="178"/>
      <c r="D643" s="178"/>
      <c r="E643" s="178"/>
      <c r="F643" s="179"/>
      <c r="G643" s="179" t="n">
        <v>-690</v>
      </c>
      <c r="H643" s="179" t="n">
        <v>199.847784331007</v>
      </c>
      <c r="I643" s="179" t="n">
        <v>361.182333274631</v>
      </c>
      <c r="J643" s="179" t="n">
        <v>572.967338604793</v>
      </c>
      <c r="K643" s="179" t="n">
        <v>0</v>
      </c>
      <c r="L643" s="179" t="n">
        <v>0</v>
      </c>
      <c r="M643" s="179" t="n">
        <v>0</v>
      </c>
      <c r="N643" s="0"/>
      <c r="O643" s="179" t="n">
        <v>228.000106753791</v>
      </c>
      <c r="P643" s="173" t="n">
        <f aca="false">SUMPRODUCT(F643:M643,$F$1010:$M$1010)</f>
        <v>305.422989260792</v>
      </c>
      <c r="Q643" s="174" t="n">
        <f aca="false">SUMPRODUCT(F643:M643,$F$1012:$M$1012)</f>
        <v>267.862893336598</v>
      </c>
      <c r="R643" s="180" t="n">
        <v>0.189529222365135</v>
      </c>
      <c r="S643" s="176" t="n">
        <f aca="false">1-EXP(-(1/0.25)*(P643/ABS($P$1010)))</f>
        <v>0.99827751486953</v>
      </c>
      <c r="T643" s="177" t="n">
        <f aca="false">SUMPRODUCT(B643:G643,$B$1010:$G$1010)</f>
        <v>-690</v>
      </c>
    </row>
    <row r="644" customFormat="false" ht="12.75" hidden="false" customHeight="false" outlineLevel="0" collapsed="false">
      <c r="A644" s="170"/>
      <c r="B644" s="178"/>
      <c r="C644" s="178"/>
      <c r="D644" s="178"/>
      <c r="E644" s="178"/>
      <c r="F644" s="179"/>
      <c r="G644" s="179" t="n">
        <v>-690</v>
      </c>
      <c r="H644" s="179" t="n">
        <v>142.74198296522</v>
      </c>
      <c r="I644" s="179" t="n">
        <v>302.508367696172</v>
      </c>
      <c r="J644" s="179" t="n">
        <v>478.311388878436</v>
      </c>
      <c r="K644" s="179" t="n">
        <v>0</v>
      </c>
      <c r="L644" s="179" t="n">
        <v>0</v>
      </c>
      <c r="M644" s="179" t="n">
        <v>0</v>
      </c>
      <c r="N644" s="0"/>
      <c r="O644" s="179" t="n">
        <v>65.720955616666</v>
      </c>
      <c r="P644" s="173" t="n">
        <f aca="false">SUMPRODUCT(F644:M644,$F$1010:$M$1010)</f>
        <v>119.124213491513</v>
      </c>
      <c r="Q644" s="174" t="n">
        <f aca="false">SUMPRODUCT(F644:M644,$F$1012:$M$1012)</f>
        <v>88.1177716854101</v>
      </c>
      <c r="R644" s="180" t="n">
        <v>0.189530196682138</v>
      </c>
      <c r="S644" s="176" t="n">
        <f aca="false">1-EXP(-(1/0.25)*(P644/ABS($P$1010)))</f>
        <v>0.916436436207859</v>
      </c>
      <c r="T644" s="177" t="n">
        <f aca="false">SUMPRODUCT(B644:G644,$B$1010:$G$1010)</f>
        <v>-690</v>
      </c>
    </row>
    <row r="645" customFormat="false" ht="12.75" hidden="false" customHeight="false" outlineLevel="0" collapsed="false">
      <c r="A645" s="170"/>
      <c r="B645" s="178"/>
      <c r="C645" s="178"/>
      <c r="D645" s="178"/>
      <c r="E645" s="178"/>
      <c r="F645" s="179"/>
      <c r="G645" s="179" t="n">
        <v>-690</v>
      </c>
      <c r="H645" s="179" t="n">
        <v>194.003378918269</v>
      </c>
      <c r="I645" s="179" t="n">
        <v>319.695875340885</v>
      </c>
      <c r="J645" s="179" t="n">
        <v>500.585546994761</v>
      </c>
      <c r="K645" s="179" t="n">
        <v>0</v>
      </c>
      <c r="L645" s="179" t="n">
        <v>0</v>
      </c>
      <c r="M645" s="179" t="n">
        <v>0</v>
      </c>
      <c r="N645" s="0"/>
      <c r="O645" s="179" t="n">
        <v>138.617508207891</v>
      </c>
      <c r="P645" s="173" t="n">
        <f aca="false">SUMPRODUCT(F645:M645,$F$1010:$M$1010)</f>
        <v>201.683935700176</v>
      </c>
      <c r="Q645" s="174" t="n">
        <f aca="false">SUMPRODUCT(F645:M645,$F$1012:$M$1012)</f>
        <v>168.442420228061</v>
      </c>
      <c r="R645" s="180" t="n">
        <v>0.1898942712193</v>
      </c>
      <c r="S645" s="176" t="n">
        <f aca="false">1-EXP(-(1/0.25)*(P645/ABS($P$1010)))</f>
        <v>0.985040585542825</v>
      </c>
      <c r="T645" s="177" t="n">
        <f aca="false">SUMPRODUCT(B645:G645,$B$1010:$G$1010)</f>
        <v>-690</v>
      </c>
    </row>
    <row r="646" customFormat="false" ht="12.75" hidden="false" customHeight="false" outlineLevel="0" collapsed="false">
      <c r="A646" s="170"/>
      <c r="B646" s="178"/>
      <c r="C646" s="178"/>
      <c r="D646" s="178"/>
      <c r="E646" s="178"/>
      <c r="F646" s="179"/>
      <c r="G646" s="179" t="n">
        <v>-690</v>
      </c>
      <c r="H646" s="179" t="n">
        <v>198.515318610494</v>
      </c>
      <c r="I646" s="179" t="n">
        <v>304.992518458</v>
      </c>
      <c r="J646" s="179" t="n">
        <v>520.202624184799</v>
      </c>
      <c r="K646" s="179" t="n">
        <v>0</v>
      </c>
      <c r="L646" s="179" t="n">
        <v>0</v>
      </c>
      <c r="M646" s="179" t="n">
        <v>0</v>
      </c>
      <c r="N646" s="0"/>
      <c r="O646" s="179" t="n">
        <v>145.066650518391</v>
      </c>
      <c r="P646" s="173" t="n">
        <f aca="false">SUMPRODUCT(F646:M646,$F$1010:$M$1010)</f>
        <v>209.400626162837</v>
      </c>
      <c r="Q646" s="174" t="n">
        <f aca="false">SUMPRODUCT(F646:M646,$F$1012:$M$1012)</f>
        <v>175.706917012855</v>
      </c>
      <c r="R646" s="180" t="n">
        <v>0.189898015217468</v>
      </c>
      <c r="S646" s="176" t="n">
        <f aca="false">1-EXP(-(1/0.25)*(P646/ABS($P$1010)))</f>
        <v>0.987262492686925</v>
      </c>
      <c r="T646" s="177" t="n">
        <f aca="false">SUMPRODUCT(B646:G646,$B$1010:$G$1010)</f>
        <v>-690</v>
      </c>
    </row>
    <row r="647" customFormat="false" ht="12.75" hidden="false" customHeight="false" outlineLevel="0" collapsed="false">
      <c r="A647" s="170"/>
      <c r="B647" s="178"/>
      <c r="C647" s="178"/>
      <c r="D647" s="178"/>
      <c r="E647" s="178"/>
      <c r="F647" s="179"/>
      <c r="G647" s="179" t="n">
        <v>-690</v>
      </c>
      <c r="H647" s="179" t="n">
        <v>193.773685168089</v>
      </c>
      <c r="I647" s="179" t="n">
        <v>299.425134510087</v>
      </c>
      <c r="J647" s="179" t="n">
        <v>543.957930814104</v>
      </c>
      <c r="K647" s="179" t="n">
        <v>0</v>
      </c>
      <c r="L647" s="179" t="n">
        <v>0</v>
      </c>
      <c r="M647" s="179" t="n">
        <v>0</v>
      </c>
      <c r="N647" s="0"/>
      <c r="O647" s="179" t="n">
        <v>153.777709165287</v>
      </c>
      <c r="P647" s="173" t="n">
        <f aca="false">SUMPRODUCT(F647:M647,$F$1010:$M$1010)</f>
        <v>220.036417044959</v>
      </c>
      <c r="Q647" s="174" t="n">
        <f aca="false">SUMPRODUCT(F647:M647,$F$1012:$M$1012)</f>
        <v>185.594802033462</v>
      </c>
      <c r="R647" s="180" t="n">
        <v>0.189929490072911</v>
      </c>
      <c r="S647" s="176" t="n">
        <f aca="false">1-EXP(-(1/0.25)*(P647/ABS($P$1010)))</f>
        <v>0.989794396974289</v>
      </c>
      <c r="T647" s="177" t="n">
        <f aca="false">SUMPRODUCT(B647:G647,$B$1010:$G$1010)</f>
        <v>-690</v>
      </c>
    </row>
    <row r="648" customFormat="false" ht="12.75" hidden="false" customHeight="false" outlineLevel="0" collapsed="false">
      <c r="A648" s="170"/>
      <c r="B648" s="178"/>
      <c r="C648" s="178"/>
      <c r="D648" s="178"/>
      <c r="E648" s="178"/>
      <c r="F648" s="179"/>
      <c r="G648" s="179" t="n">
        <v>-690</v>
      </c>
      <c r="H648" s="179" t="n">
        <v>136.151626856369</v>
      </c>
      <c r="I648" s="179" t="n">
        <v>323.908924392525</v>
      </c>
      <c r="J648" s="179" t="n">
        <v>505.202549753462</v>
      </c>
      <c r="K648" s="179" t="n">
        <v>0</v>
      </c>
      <c r="L648" s="179" t="n">
        <v>0</v>
      </c>
      <c r="M648" s="179" t="n">
        <v>0</v>
      </c>
      <c r="N648" s="0"/>
      <c r="O648" s="179" t="n">
        <v>96.174075265472</v>
      </c>
      <c r="P648" s="173" t="n">
        <f aca="false">SUMPRODUCT(F648:M648,$F$1010:$M$1010)</f>
        <v>154.739820129453</v>
      </c>
      <c r="Q648" s="174" t="n">
        <f aca="false">SUMPRODUCT(F648:M648,$F$1012:$M$1012)</f>
        <v>122.090048609645</v>
      </c>
      <c r="R648" s="180" t="n">
        <v>0.190048904022498</v>
      </c>
      <c r="S648" s="176" t="n">
        <f aca="false">1-EXP(-(1/0.25)*(P648/ABS($P$1010)))</f>
        <v>0.960214671720258</v>
      </c>
      <c r="T648" s="177" t="n">
        <f aca="false">SUMPRODUCT(B648:G648,$B$1010:$G$1010)</f>
        <v>-690</v>
      </c>
    </row>
    <row r="649" customFormat="false" ht="12.75" hidden="false" customHeight="false" outlineLevel="0" collapsed="false">
      <c r="A649" s="170"/>
      <c r="B649" s="178"/>
      <c r="C649" s="178"/>
      <c r="D649" s="178"/>
      <c r="E649" s="178"/>
      <c r="F649" s="179"/>
      <c r="G649" s="179" t="n">
        <v>-690</v>
      </c>
      <c r="H649" s="179" t="n">
        <v>200.948992144568</v>
      </c>
      <c r="I649" s="179" t="n">
        <v>370.051910908871</v>
      </c>
      <c r="J649" s="179" t="n">
        <v>474.559589701013</v>
      </c>
      <c r="K649" s="179" t="n">
        <v>0</v>
      </c>
      <c r="L649" s="179" t="n">
        <v>0</v>
      </c>
      <c r="M649" s="179" t="n">
        <v>0</v>
      </c>
      <c r="N649" s="0"/>
      <c r="O649" s="179" t="n">
        <v>165.111390399623</v>
      </c>
      <c r="P649" s="173" t="n">
        <f aca="false">SUMPRODUCT(F649:M649,$F$1010:$M$1010)</f>
        <v>231.191408817638</v>
      </c>
      <c r="Q649" s="174" t="n">
        <f aca="false">SUMPRODUCT(F649:M649,$F$1012:$M$1012)</f>
        <v>197.438426335781</v>
      </c>
      <c r="R649" s="180" t="n">
        <v>0.190072078848996</v>
      </c>
      <c r="S649" s="176" t="n">
        <f aca="false">1-EXP(-(1/0.25)*(P649/ABS($P$1010)))</f>
        <v>0.991911005779288</v>
      </c>
      <c r="T649" s="177" t="n">
        <f aca="false">SUMPRODUCT(B649:G649,$B$1010:$G$1010)</f>
        <v>-690</v>
      </c>
    </row>
    <row r="650" customFormat="false" ht="12.75" hidden="false" customHeight="false" outlineLevel="0" collapsed="false">
      <c r="A650" s="170"/>
      <c r="B650" s="178"/>
      <c r="C650" s="178"/>
      <c r="D650" s="178"/>
      <c r="E650" s="178"/>
      <c r="F650" s="179"/>
      <c r="G650" s="179" t="n">
        <v>-690</v>
      </c>
      <c r="H650" s="179" t="n">
        <v>199.226540745238</v>
      </c>
      <c r="I650" s="179" t="n">
        <v>342.554486649315</v>
      </c>
      <c r="J650" s="179" t="n">
        <v>528.696192992143</v>
      </c>
      <c r="K650" s="179" t="n">
        <v>0</v>
      </c>
      <c r="L650" s="179" t="n">
        <v>0</v>
      </c>
      <c r="M650" s="179" t="n">
        <v>0</v>
      </c>
      <c r="N650" s="0"/>
      <c r="O650" s="179" t="n">
        <v>181.102295668912</v>
      </c>
      <c r="P650" s="173" t="n">
        <f aca="false">SUMPRODUCT(F650:M650,$F$1010:$M$1010)</f>
        <v>250.783161973002</v>
      </c>
      <c r="Q650" s="174" t="n">
        <f aca="false">SUMPRODUCT(F650:M650,$F$1012:$M$1012)</f>
        <v>215.61943019572</v>
      </c>
      <c r="R650" s="180" t="n">
        <v>0.190311940439816</v>
      </c>
      <c r="S650" s="176" t="n">
        <f aca="false">1-EXP(-(1/0.25)*(P650/ABS($P$1010)))</f>
        <v>0.994622206282713</v>
      </c>
      <c r="T650" s="177" t="n">
        <f aca="false">SUMPRODUCT(B650:G650,$B$1010:$G$1010)</f>
        <v>-690</v>
      </c>
    </row>
    <row r="651" customFormat="false" ht="12.75" hidden="false" customHeight="false" outlineLevel="0" collapsed="false">
      <c r="A651" s="170"/>
      <c r="B651" s="178"/>
      <c r="C651" s="178"/>
      <c r="D651" s="178"/>
      <c r="E651" s="178"/>
      <c r="F651" s="179"/>
      <c r="G651" s="179" t="n">
        <v>-690</v>
      </c>
      <c r="H651" s="179" t="n">
        <v>148.67476233182</v>
      </c>
      <c r="I651" s="179" t="n">
        <v>265.365316502931</v>
      </c>
      <c r="J651" s="179" t="n">
        <v>533.241915749728</v>
      </c>
      <c r="K651" s="179" t="n">
        <v>0</v>
      </c>
      <c r="L651" s="179" t="n">
        <v>0</v>
      </c>
      <c r="M651" s="179" t="n">
        <v>0</v>
      </c>
      <c r="N651" s="0"/>
      <c r="O651" s="179" t="n">
        <v>81.2426369526092</v>
      </c>
      <c r="P651" s="173" t="n">
        <f aca="false">SUMPRODUCT(F651:M651,$F$1010:$M$1010)</f>
        <v>138.00256646713</v>
      </c>
      <c r="Q651" s="174" t="n">
        <f aca="false">SUMPRODUCT(F651:M651,$F$1012:$M$1012)</f>
        <v>105.71640143555</v>
      </c>
      <c r="R651" s="180" t="n">
        <v>0.190345721086064</v>
      </c>
      <c r="S651" s="176" t="n">
        <f aca="false">1-EXP(-(1/0.25)*(P651/ABS($P$1010)))</f>
        <v>0.943612570930298</v>
      </c>
      <c r="T651" s="177" t="n">
        <f aca="false">SUMPRODUCT(B651:G651,$B$1010:$G$1010)</f>
        <v>-690</v>
      </c>
    </row>
    <row r="652" customFormat="false" ht="12.75" hidden="false" customHeight="false" outlineLevel="0" collapsed="false">
      <c r="A652" s="170"/>
      <c r="B652" s="178"/>
      <c r="C652" s="178"/>
      <c r="D652" s="178"/>
      <c r="E652" s="178"/>
      <c r="F652" s="179"/>
      <c r="G652" s="179" t="n">
        <v>-690</v>
      </c>
      <c r="H652" s="179" t="n">
        <v>165.456585297724</v>
      </c>
      <c r="I652" s="179" t="n">
        <v>375.238932036438</v>
      </c>
      <c r="J652" s="179" t="n">
        <v>467.871366408386</v>
      </c>
      <c r="K652" s="179" t="n">
        <v>0</v>
      </c>
      <c r="L652" s="179" t="n">
        <v>0</v>
      </c>
      <c r="M652" s="179" t="n">
        <v>0</v>
      </c>
      <c r="N652" s="0"/>
      <c r="O652" s="179" t="n">
        <v>134.259129695279</v>
      </c>
      <c r="P652" s="173" t="n">
        <f aca="false">SUMPRODUCT(F652:M652,$F$1010:$M$1010)</f>
        <v>196.665562817793</v>
      </c>
      <c r="Q652" s="174" t="n">
        <f aca="false">SUMPRODUCT(F652:M652,$F$1012:$M$1012)</f>
        <v>163.594254314698</v>
      </c>
      <c r="R652" s="180" t="n">
        <v>0.190423880234605</v>
      </c>
      <c r="S652" s="176" t="n">
        <f aca="false">1-EXP(-(1/0.25)*(P652/ABS($P$1010)))</f>
        <v>0.983391629211538</v>
      </c>
      <c r="T652" s="177" t="n">
        <f aca="false">SUMPRODUCT(B652:G652,$B$1010:$G$1010)</f>
        <v>-690</v>
      </c>
    </row>
    <row r="653" customFormat="false" ht="12.75" hidden="false" customHeight="false" outlineLevel="0" collapsed="false">
      <c r="A653" s="170"/>
      <c r="B653" s="178"/>
      <c r="C653" s="178"/>
      <c r="D653" s="178"/>
      <c r="E653" s="178"/>
      <c r="F653" s="179"/>
      <c r="G653" s="179" t="n">
        <v>-690</v>
      </c>
      <c r="H653" s="179" t="n">
        <v>106.15932898011</v>
      </c>
      <c r="I653" s="179" t="n">
        <v>311.545795650472</v>
      </c>
      <c r="J653" s="179" t="n">
        <v>525.405742947373</v>
      </c>
      <c r="K653" s="179" t="n">
        <v>0</v>
      </c>
      <c r="L653" s="179" t="n">
        <v>0</v>
      </c>
      <c r="M653" s="179" t="n">
        <v>0</v>
      </c>
      <c r="N653" s="0"/>
      <c r="O653" s="179" t="n">
        <v>75.6158608391342</v>
      </c>
      <c r="P653" s="173" t="n">
        <f aca="false">SUMPRODUCT(F653:M653,$F$1010:$M$1010)</f>
        <v>132.471476267553</v>
      </c>
      <c r="Q653" s="174" t="n">
        <f aca="false">SUMPRODUCT(F653:M653,$F$1012:$M$1012)</f>
        <v>99.8175151809422</v>
      </c>
      <c r="R653" s="180" t="n">
        <v>0.190686546395569</v>
      </c>
      <c r="S653" s="176" t="n">
        <f aca="false">1-EXP(-(1/0.25)*(P653/ABS($P$1010)))</f>
        <v>0.936724668239829</v>
      </c>
      <c r="T653" s="177" t="n">
        <f aca="false">SUMPRODUCT(B653:G653,$B$1010:$G$1010)</f>
        <v>-690</v>
      </c>
    </row>
    <row r="654" customFormat="false" ht="12.75" hidden="false" customHeight="false" outlineLevel="0" collapsed="false">
      <c r="A654" s="170"/>
      <c r="B654" s="178"/>
      <c r="C654" s="178"/>
      <c r="D654" s="178"/>
      <c r="E654" s="178"/>
      <c r="F654" s="179"/>
      <c r="G654" s="179" t="n">
        <v>-690</v>
      </c>
      <c r="H654" s="179" t="n">
        <v>128.940119964098</v>
      </c>
      <c r="I654" s="179" t="n">
        <v>305.431120959512</v>
      </c>
      <c r="J654" s="179" t="n">
        <v>494.341071629085</v>
      </c>
      <c r="K654" s="179" t="n">
        <v>0</v>
      </c>
      <c r="L654" s="179" t="n">
        <v>0</v>
      </c>
      <c r="M654" s="179" t="n">
        <v>0</v>
      </c>
      <c r="N654" s="0"/>
      <c r="O654" s="179" t="n">
        <v>67.8244664178775</v>
      </c>
      <c r="P654" s="173" t="n">
        <f aca="false">SUMPRODUCT(F654:M654,$F$1010:$M$1010)</f>
        <v>122.255989043619</v>
      </c>
      <c r="Q654" s="174" t="n">
        <f aca="false">SUMPRODUCT(F654:M654,$F$1012:$M$1012)</f>
        <v>90.7144697128798</v>
      </c>
      <c r="R654" s="180" t="n">
        <v>0.190696632517532</v>
      </c>
      <c r="S654" s="176" t="n">
        <f aca="false">1-EXP(-(1/0.25)*(P654/ABS($P$1010)))</f>
        <v>0.921715320257337</v>
      </c>
      <c r="T654" s="177" t="n">
        <f aca="false">SUMPRODUCT(B654:G654,$B$1010:$G$1010)</f>
        <v>-690</v>
      </c>
    </row>
    <row r="655" customFormat="false" ht="12.75" hidden="false" customHeight="false" outlineLevel="0" collapsed="false">
      <c r="A655" s="170"/>
      <c r="B655" s="178"/>
      <c r="C655" s="178"/>
      <c r="D655" s="178"/>
      <c r="E655" s="178"/>
      <c r="F655" s="179"/>
      <c r="G655" s="179" t="n">
        <v>-690</v>
      </c>
      <c r="H655" s="179" t="n">
        <v>183.108649002872</v>
      </c>
      <c r="I655" s="179" t="n">
        <v>347.040868152666</v>
      </c>
      <c r="J655" s="179" t="n">
        <v>501.543750069086</v>
      </c>
      <c r="K655" s="179" t="n">
        <v>0</v>
      </c>
      <c r="L655" s="179" t="n">
        <v>0</v>
      </c>
      <c r="M655" s="179" t="n">
        <v>0</v>
      </c>
      <c r="N655" s="0"/>
      <c r="O655" s="179" t="n">
        <v>151.4183603778</v>
      </c>
      <c r="P655" s="173" t="n">
        <f aca="false">SUMPRODUCT(F655:M655,$F$1010:$M$1010)</f>
        <v>216.620665837704</v>
      </c>
      <c r="Q655" s="174" t="n">
        <f aca="false">SUMPRODUCT(F655:M655,$F$1012:$M$1012)</f>
        <v>182.704934370041</v>
      </c>
      <c r="R655" s="180" t="n">
        <v>0.190825165610026</v>
      </c>
      <c r="S655" s="176" t="n">
        <f aca="false">1-EXP(-(1/0.25)*(P655/ABS($P$1010)))</f>
        <v>0.98904156318387</v>
      </c>
      <c r="T655" s="177" t="n">
        <f aca="false">SUMPRODUCT(B655:G655,$B$1010:$G$1010)</f>
        <v>-690</v>
      </c>
    </row>
    <row r="656" customFormat="false" ht="12.75" hidden="false" customHeight="false" outlineLevel="0" collapsed="false">
      <c r="A656" s="170"/>
      <c r="B656" s="178"/>
      <c r="C656" s="178"/>
      <c r="D656" s="178"/>
      <c r="E656" s="178"/>
      <c r="F656" s="179"/>
      <c r="G656" s="179" t="n">
        <v>-690</v>
      </c>
      <c r="H656" s="179" t="n">
        <v>155.785238639716</v>
      </c>
      <c r="I656" s="179" t="n">
        <v>327.252394465226</v>
      </c>
      <c r="J656" s="179" t="n">
        <v>546.437801703436</v>
      </c>
      <c r="K656" s="179" t="n">
        <v>0</v>
      </c>
      <c r="L656" s="179" t="n">
        <v>0</v>
      </c>
      <c r="M656" s="179" t="n">
        <v>0</v>
      </c>
      <c r="N656" s="0"/>
      <c r="O656" s="179" t="n">
        <v>145.076512281551</v>
      </c>
      <c r="P656" s="173" t="n">
        <f aca="false">SUMPRODUCT(F656:M656,$F$1010:$M$1010)</f>
        <v>211.115414987137</v>
      </c>
      <c r="Q656" s="174" t="n">
        <f aca="false">SUMPRODUCT(F656:M656,$F$1012:$M$1012)</f>
        <v>176.34721835151</v>
      </c>
      <c r="R656" s="180" t="n">
        <v>0.190910823796835</v>
      </c>
      <c r="S656" s="176" t="n">
        <f aca="false">1-EXP(-(1/0.25)*(P656/ABS($P$1010)))</f>
        <v>0.987709574498412</v>
      </c>
      <c r="T656" s="177" t="n">
        <f aca="false">SUMPRODUCT(B656:G656,$B$1010:$G$1010)</f>
        <v>-690</v>
      </c>
    </row>
    <row r="657" customFormat="false" ht="12.75" hidden="false" customHeight="false" outlineLevel="0" collapsed="false">
      <c r="A657" s="170"/>
      <c r="B657" s="178"/>
      <c r="C657" s="178"/>
      <c r="D657" s="178"/>
      <c r="E657" s="178"/>
      <c r="F657" s="179"/>
      <c r="G657" s="179" t="n">
        <v>-690</v>
      </c>
      <c r="H657" s="179" t="n">
        <v>164.912241410594</v>
      </c>
      <c r="I657" s="179" t="n">
        <v>379.817115058069</v>
      </c>
      <c r="J657" s="179" t="n">
        <v>475.490808921227</v>
      </c>
      <c r="K657" s="179" t="n">
        <v>0</v>
      </c>
      <c r="L657" s="179" t="n">
        <v>0</v>
      </c>
      <c r="M657" s="179" t="n">
        <v>0</v>
      </c>
      <c r="N657" s="0"/>
      <c r="O657" s="179" t="n">
        <v>142.849760667873</v>
      </c>
      <c r="P657" s="173" t="n">
        <f aca="false">SUMPRODUCT(F657:M657,$F$1010:$M$1010)</f>
        <v>206.679717707706</v>
      </c>
      <c r="Q657" s="174" t="n">
        <f aca="false">SUMPRODUCT(F657:M657,$F$1012:$M$1012)</f>
        <v>173.165778886686</v>
      </c>
      <c r="R657" s="180" t="n">
        <v>0.191021691811513</v>
      </c>
      <c r="S657" s="176" t="n">
        <f aca="false">1-EXP(-(1/0.25)*(P657/ABS($P$1010)))</f>
        <v>0.986519481790224</v>
      </c>
      <c r="T657" s="177" t="n">
        <f aca="false">SUMPRODUCT(B657:G657,$B$1010:$G$1010)</f>
        <v>-690</v>
      </c>
    </row>
    <row r="658" customFormat="false" ht="12.75" hidden="false" customHeight="false" outlineLevel="0" collapsed="false">
      <c r="A658" s="170"/>
      <c r="B658" s="178"/>
      <c r="C658" s="178"/>
      <c r="D658" s="178"/>
      <c r="E658" s="178"/>
      <c r="F658" s="179"/>
      <c r="G658" s="179" t="n">
        <v>-690</v>
      </c>
      <c r="H658" s="179" t="n">
        <v>139.286595875869</v>
      </c>
      <c r="I658" s="179" t="n">
        <v>226.128615602342</v>
      </c>
      <c r="J658" s="179" t="n">
        <v>583.337431618903</v>
      </c>
      <c r="K658" s="179" t="n">
        <v>0</v>
      </c>
      <c r="L658" s="179" t="n">
        <v>0</v>
      </c>
      <c r="M658" s="179" t="n">
        <v>0</v>
      </c>
      <c r="N658" s="0"/>
      <c r="O658" s="179" t="n">
        <v>78.6632178629221</v>
      </c>
      <c r="P658" s="173" t="n">
        <f aca="false">SUMPRODUCT(F658:M658,$F$1010:$M$1010)</f>
        <v>136.462764018349</v>
      </c>
      <c r="Q658" s="174" t="n">
        <f aca="false">SUMPRODUCT(F658:M658,$F$1012:$M$1012)</f>
        <v>103.399607673022</v>
      </c>
      <c r="R658" s="180" t="n">
        <v>0.191093263457224</v>
      </c>
      <c r="S658" s="176" t="n">
        <f aca="false">1-EXP(-(1/0.25)*(P658/ABS($P$1010)))</f>
        <v>0.94177408412258</v>
      </c>
      <c r="T658" s="177" t="n">
        <f aca="false">SUMPRODUCT(B658:G658,$B$1010:$G$1010)</f>
        <v>-690</v>
      </c>
    </row>
    <row r="659" customFormat="false" ht="12.75" hidden="false" customHeight="false" outlineLevel="0" collapsed="false">
      <c r="A659" s="170"/>
      <c r="B659" s="178"/>
      <c r="C659" s="178"/>
      <c r="D659" s="178"/>
      <c r="E659" s="178"/>
      <c r="F659" s="179"/>
      <c r="G659" s="179" t="n">
        <v>-690</v>
      </c>
      <c r="H659" s="179" t="n">
        <v>153.276309767277</v>
      </c>
      <c r="I659" s="179" t="n">
        <v>326.772796495952</v>
      </c>
      <c r="J659" s="179" t="n">
        <v>510.052427099581</v>
      </c>
      <c r="K659" s="179" t="n">
        <v>0</v>
      </c>
      <c r="L659" s="179" t="n">
        <v>0</v>
      </c>
      <c r="M659" s="179" t="n">
        <v>0</v>
      </c>
      <c r="N659" s="0"/>
      <c r="O659" s="179" t="n">
        <v>116.416586093306</v>
      </c>
      <c r="P659" s="173" t="n">
        <f aca="false">SUMPRODUCT(F659:M659,$F$1010:$M$1010)</f>
        <v>177.560714596953</v>
      </c>
      <c r="Q659" s="174" t="n">
        <f aca="false">SUMPRODUCT(F659:M659,$F$1012:$M$1012)</f>
        <v>144.356615333654</v>
      </c>
      <c r="R659" s="180" t="n">
        <v>0.191142306340266</v>
      </c>
      <c r="S659" s="176" t="n">
        <f aca="false">1-EXP(-(1/0.25)*(P659/ABS($P$1010)))</f>
        <v>0.975270729766998</v>
      </c>
      <c r="T659" s="177" t="n">
        <f aca="false">SUMPRODUCT(B659:G659,$B$1010:$G$1010)</f>
        <v>-690</v>
      </c>
    </row>
    <row r="660" customFormat="false" ht="12.75" hidden="false" customHeight="false" outlineLevel="0" collapsed="false">
      <c r="A660" s="170"/>
      <c r="B660" s="178"/>
      <c r="C660" s="178"/>
      <c r="D660" s="178"/>
      <c r="E660" s="178"/>
      <c r="F660" s="179"/>
      <c r="G660" s="179" t="n">
        <v>-690</v>
      </c>
      <c r="H660" s="179" t="n">
        <v>192.903963343393</v>
      </c>
      <c r="I660" s="179" t="n">
        <v>325.0915960454</v>
      </c>
      <c r="J660" s="179" t="n">
        <v>519.05816834685</v>
      </c>
      <c r="K660" s="179" t="n">
        <v>0</v>
      </c>
      <c r="L660" s="179" t="n">
        <v>0</v>
      </c>
      <c r="M660" s="179" t="n">
        <v>0</v>
      </c>
      <c r="N660" s="0"/>
      <c r="O660" s="179" t="n">
        <v>155.178358655208</v>
      </c>
      <c r="P660" s="173" t="n">
        <f aca="false">SUMPRODUCT(F660:M660,$F$1010:$M$1010)</f>
        <v>221.078664704505</v>
      </c>
      <c r="Q660" s="174" t="n">
        <f aca="false">SUMPRODUCT(F660:M660,$F$1012:$M$1012)</f>
        <v>186.928556233115</v>
      </c>
      <c r="R660" s="180" t="n">
        <v>0.191142592275024</v>
      </c>
      <c r="S660" s="176" t="n">
        <f aca="false">1-EXP(-(1/0.25)*(P660/ABS($P$1010)))</f>
        <v>0.990013642094107</v>
      </c>
      <c r="T660" s="177" t="n">
        <f aca="false">SUMPRODUCT(B660:G660,$B$1010:$G$1010)</f>
        <v>-690</v>
      </c>
    </row>
    <row r="661" customFormat="false" ht="12.75" hidden="false" customHeight="false" outlineLevel="0" collapsed="false">
      <c r="A661" s="170"/>
      <c r="B661" s="178"/>
      <c r="C661" s="178"/>
      <c r="D661" s="178"/>
      <c r="E661" s="178"/>
      <c r="F661" s="179"/>
      <c r="G661" s="179" t="n">
        <v>-690</v>
      </c>
      <c r="H661" s="179" t="n">
        <v>178.591484547438</v>
      </c>
      <c r="I661" s="179" t="n">
        <v>299.004081265424</v>
      </c>
      <c r="J661" s="179" t="n">
        <v>511.872577739467</v>
      </c>
      <c r="K661" s="179" t="n">
        <v>0</v>
      </c>
      <c r="L661" s="179" t="n">
        <v>0</v>
      </c>
      <c r="M661" s="179" t="n">
        <v>0</v>
      </c>
      <c r="N661" s="0"/>
      <c r="O661" s="179" t="n">
        <v>117.50930296939</v>
      </c>
      <c r="P661" s="173" t="n">
        <f aca="false">SUMPRODUCT(F661:M661,$F$1010:$M$1010)</f>
        <v>178.20630663411</v>
      </c>
      <c r="Q661" s="174" t="n">
        <f aca="false">SUMPRODUCT(F661:M661,$F$1012:$M$1012)</f>
        <v>145.347342997442</v>
      </c>
      <c r="R661" s="180" t="n">
        <v>0.191176710145359</v>
      </c>
      <c r="S661" s="176" t="n">
        <f aca="false">1-EXP(-(1/0.25)*(P661/ABS($P$1010)))</f>
        <v>0.975601159603941</v>
      </c>
      <c r="T661" s="177" t="n">
        <f aca="false">SUMPRODUCT(B661:G661,$B$1010:$G$1010)</f>
        <v>-690</v>
      </c>
    </row>
    <row r="662" customFormat="false" ht="12.75" hidden="false" customHeight="false" outlineLevel="0" collapsed="false">
      <c r="A662" s="170"/>
      <c r="B662" s="178"/>
      <c r="C662" s="178"/>
      <c r="D662" s="178"/>
      <c r="E662" s="178"/>
      <c r="F662" s="179"/>
      <c r="G662" s="179" t="n">
        <v>-690</v>
      </c>
      <c r="H662" s="179" t="n">
        <v>164.387655931918</v>
      </c>
      <c r="I662" s="179" t="n">
        <v>267.853632965193</v>
      </c>
      <c r="J662" s="179" t="n">
        <v>597.178796978505</v>
      </c>
      <c r="K662" s="179" t="n">
        <v>0</v>
      </c>
      <c r="L662" s="179" t="n">
        <v>0</v>
      </c>
      <c r="M662" s="179" t="n">
        <v>0</v>
      </c>
      <c r="N662" s="0"/>
      <c r="O662" s="179" t="n">
        <v>142.473731235953</v>
      </c>
      <c r="P662" s="173" t="n">
        <f aca="false">SUMPRODUCT(F662:M662,$F$1010:$M$1010)</f>
        <v>209.104672526274</v>
      </c>
      <c r="Q662" s="174" t="n">
        <f aca="false">SUMPRODUCT(F662:M662,$F$1012:$M$1012)</f>
        <v>173.84426477388</v>
      </c>
      <c r="R662" s="180" t="n">
        <v>0.191206344572742</v>
      </c>
      <c r="S662" s="176" t="n">
        <f aca="false">1-EXP(-(1/0.25)*(P662/ABS($P$1010)))</f>
        <v>0.987183701895004</v>
      </c>
      <c r="T662" s="177" t="n">
        <f aca="false">SUMPRODUCT(B662:G662,$B$1010:$G$1010)</f>
        <v>-690</v>
      </c>
    </row>
    <row r="663" customFormat="false" ht="12.75" hidden="false" customHeight="false" outlineLevel="0" collapsed="false">
      <c r="A663" s="170"/>
      <c r="B663" s="178"/>
      <c r="C663" s="178"/>
      <c r="D663" s="178"/>
      <c r="E663" s="178"/>
      <c r="F663" s="179"/>
      <c r="G663" s="179" t="n">
        <v>-690</v>
      </c>
      <c r="H663" s="179" t="n">
        <v>151.431680629752</v>
      </c>
      <c r="I663" s="179" t="n">
        <v>339.71546236846</v>
      </c>
      <c r="J663" s="179" t="n">
        <v>498.942878190039</v>
      </c>
      <c r="K663" s="179" t="n">
        <v>0</v>
      </c>
      <c r="L663" s="179" t="n">
        <v>0</v>
      </c>
      <c r="M663" s="179" t="n">
        <v>0</v>
      </c>
      <c r="N663" s="0"/>
      <c r="O663" s="179" t="n">
        <v>116.970613335619</v>
      </c>
      <c r="P663" s="173" t="n">
        <f aca="false">SUMPRODUCT(F663:M663,$F$1010:$M$1010)</f>
        <v>177.981854337805</v>
      </c>
      <c r="Q663" s="174" t="n">
        <f aca="false">SUMPRODUCT(F663:M663,$F$1012:$M$1012)</f>
        <v>144.886753350328</v>
      </c>
      <c r="R663" s="180" t="n">
        <v>0.191298533163154</v>
      </c>
      <c r="S663" s="176" t="n">
        <f aca="false">1-EXP(-(1/0.25)*(P663/ABS($P$1010)))</f>
        <v>0.975486783112851</v>
      </c>
      <c r="T663" s="177" t="n">
        <f aca="false">SUMPRODUCT(B663:G663,$B$1010:$G$1010)</f>
        <v>-690</v>
      </c>
    </row>
    <row r="664" customFormat="false" ht="12.75" hidden="false" customHeight="false" outlineLevel="0" collapsed="false">
      <c r="A664" s="170"/>
      <c r="B664" s="178"/>
      <c r="C664" s="178"/>
      <c r="D664" s="178"/>
      <c r="E664" s="178"/>
      <c r="F664" s="179"/>
      <c r="G664" s="179" t="n">
        <v>-690</v>
      </c>
      <c r="H664" s="179" t="n">
        <v>205.195390318041</v>
      </c>
      <c r="I664" s="179" t="n">
        <v>289.558538765386</v>
      </c>
      <c r="J664" s="179" t="n">
        <v>507.078018649879</v>
      </c>
      <c r="K664" s="179" t="n">
        <v>0</v>
      </c>
      <c r="L664" s="179" t="n">
        <v>0</v>
      </c>
      <c r="M664" s="179" t="n">
        <v>0</v>
      </c>
      <c r="N664" s="0"/>
      <c r="O664" s="179" t="n">
        <v>129.245044221344</v>
      </c>
      <c r="P664" s="173" t="n">
        <f aca="false">SUMPRODUCT(F664:M664,$F$1010:$M$1010)</f>
        <v>190.833538253392</v>
      </c>
      <c r="Q664" s="174" t="n">
        <f aca="false">SUMPRODUCT(F664:M664,$F$1012:$M$1012)</f>
        <v>158.034482184258</v>
      </c>
      <c r="R664" s="180" t="n">
        <v>0.191407159602863</v>
      </c>
      <c r="S664" s="176" t="n">
        <f aca="false">1-EXP(-(1/0.25)*(P664/ABS($P$1010)))</f>
        <v>0.981245633660807</v>
      </c>
      <c r="T664" s="177" t="n">
        <f aca="false">SUMPRODUCT(B664:G664,$B$1010:$G$1010)</f>
        <v>-690</v>
      </c>
    </row>
    <row r="665" customFormat="false" ht="12.75" hidden="false" customHeight="false" outlineLevel="0" collapsed="false">
      <c r="A665" s="170"/>
      <c r="B665" s="178"/>
      <c r="C665" s="178"/>
      <c r="D665" s="178"/>
      <c r="E665" s="178"/>
      <c r="F665" s="179"/>
      <c r="G665" s="179" t="n">
        <v>-690</v>
      </c>
      <c r="H665" s="179" t="n">
        <v>153.525299137944</v>
      </c>
      <c r="I665" s="179" t="n">
        <v>302.24430369473</v>
      </c>
      <c r="J665" s="179" t="n">
        <v>558.996218127211</v>
      </c>
      <c r="K665" s="179" t="n">
        <v>0</v>
      </c>
      <c r="L665" s="179" t="n">
        <v>0</v>
      </c>
      <c r="M665" s="179" t="n">
        <v>0</v>
      </c>
      <c r="N665" s="0"/>
      <c r="O665" s="179" t="n">
        <v>132.66382715432</v>
      </c>
      <c r="P665" s="173" t="n">
        <f aca="false">SUMPRODUCT(F665:M665,$F$1010:$M$1010)</f>
        <v>197.273969355697</v>
      </c>
      <c r="Q665" s="174" t="n">
        <f aca="false">SUMPRODUCT(F665:M665,$F$1012:$M$1012)</f>
        <v>162.756347850475</v>
      </c>
      <c r="R665" s="180" t="n">
        <v>0.191632488168228</v>
      </c>
      <c r="S665" s="176" t="n">
        <f aca="false">1-EXP(-(1/0.25)*(P665/ABS($P$1010)))</f>
        <v>0.983600846986367</v>
      </c>
      <c r="T665" s="177" t="n">
        <f aca="false">SUMPRODUCT(B665:G665,$B$1010:$G$1010)</f>
        <v>-690</v>
      </c>
    </row>
    <row r="666" customFormat="false" ht="12.75" hidden="false" customHeight="false" outlineLevel="0" collapsed="false">
      <c r="A666" s="170"/>
      <c r="B666" s="178"/>
      <c r="C666" s="178"/>
      <c r="D666" s="178"/>
      <c r="E666" s="178"/>
      <c r="F666" s="179"/>
      <c r="G666" s="179" t="n">
        <v>-690</v>
      </c>
      <c r="H666" s="179" t="n">
        <v>219.154640399062</v>
      </c>
      <c r="I666" s="179" t="n">
        <v>333.173495718825</v>
      </c>
      <c r="J666" s="179" t="n">
        <v>544.989629297753</v>
      </c>
      <c r="K666" s="179" t="n">
        <v>0</v>
      </c>
      <c r="L666" s="179" t="n">
        <v>0</v>
      </c>
      <c r="M666" s="179" t="n">
        <v>0</v>
      </c>
      <c r="N666" s="0"/>
      <c r="O666" s="179" t="n">
        <v>202.388661545231</v>
      </c>
      <c r="P666" s="173" t="n">
        <f aca="false">SUMPRODUCT(F666:M666,$F$1010:$M$1010)</f>
        <v>274.993221549955</v>
      </c>
      <c r="Q666" s="174" t="n">
        <f aca="false">SUMPRODUCT(F666:M666,$F$1012:$M$1012)</f>
        <v>239.116705351486</v>
      </c>
      <c r="R666" s="180" t="n">
        <v>0.191637271842702</v>
      </c>
      <c r="S666" s="176" t="n">
        <f aca="false">1-EXP(-(1/0.25)*(P666/ABS($P$1010)))</f>
        <v>0.996752705986475</v>
      </c>
      <c r="T666" s="177" t="n">
        <f aca="false">SUMPRODUCT(B666:G666,$B$1010:$G$1010)</f>
        <v>-690</v>
      </c>
    </row>
    <row r="667" customFormat="false" ht="12.75" hidden="false" customHeight="false" outlineLevel="0" collapsed="false">
      <c r="A667" s="170"/>
      <c r="B667" s="178"/>
      <c r="C667" s="178"/>
      <c r="D667" s="178"/>
      <c r="E667" s="178"/>
      <c r="F667" s="179"/>
      <c r="G667" s="179" t="n">
        <v>-690</v>
      </c>
      <c r="H667" s="179" t="n">
        <v>226.304741148976</v>
      </c>
      <c r="I667" s="179" t="n">
        <v>298.78089778438</v>
      </c>
      <c r="J667" s="179" t="n">
        <v>601.901052963219</v>
      </c>
      <c r="K667" s="179" t="n">
        <v>0</v>
      </c>
      <c r="L667" s="179" t="n">
        <v>0</v>
      </c>
      <c r="M667" s="179" t="n">
        <v>0</v>
      </c>
      <c r="N667" s="0"/>
      <c r="O667" s="179" t="n">
        <v>222.514015376758</v>
      </c>
      <c r="P667" s="173" t="n">
        <f aca="false">SUMPRODUCT(F667:M667,$F$1010:$M$1010)</f>
        <v>299.150489280545</v>
      </c>
      <c r="Q667" s="174" t="n">
        <f aca="false">SUMPRODUCT(F667:M667,$F$1012:$M$1012)</f>
        <v>261.811909310425</v>
      </c>
      <c r="R667" s="180" t="n">
        <v>0.19194352859245</v>
      </c>
      <c r="S667" s="176" t="n">
        <f aca="false">1-EXP(-(1/0.25)*(P667/ABS($P$1010)))</f>
        <v>0.998037015771892</v>
      </c>
      <c r="T667" s="177" t="n">
        <f aca="false">SUMPRODUCT(B667:G667,$B$1010:$G$1010)</f>
        <v>-690</v>
      </c>
    </row>
    <row r="668" customFormat="false" ht="12.75" hidden="false" customHeight="false" outlineLevel="0" collapsed="false">
      <c r="A668" s="170"/>
      <c r="B668" s="178"/>
      <c r="C668" s="178"/>
      <c r="D668" s="178"/>
      <c r="E668" s="178"/>
      <c r="F668" s="179"/>
      <c r="G668" s="179" t="n">
        <v>-690</v>
      </c>
      <c r="H668" s="179" t="n">
        <v>164.218087953871</v>
      </c>
      <c r="I668" s="179" t="n">
        <v>273.860614358095</v>
      </c>
      <c r="J668" s="179" t="n">
        <v>468.296043430524</v>
      </c>
      <c r="K668" s="179" t="n">
        <v>0</v>
      </c>
      <c r="L668" s="179" t="n">
        <v>0</v>
      </c>
      <c r="M668" s="179" t="n">
        <v>0</v>
      </c>
      <c r="N668" s="0"/>
      <c r="O668" s="179" t="n">
        <v>54.363473197665</v>
      </c>
      <c r="P668" s="173" t="n">
        <f aca="false">SUMPRODUCT(F668:M668,$F$1010:$M$1010)</f>
        <v>105.356166164277</v>
      </c>
      <c r="Q668" s="174" t="n">
        <f aca="false">SUMPRODUCT(F668:M668,$F$1012:$M$1012)</f>
        <v>75.2723467747537</v>
      </c>
      <c r="R668" s="180" t="n">
        <v>0.19198741420605</v>
      </c>
      <c r="S668" s="176" t="n">
        <f aca="false">1-EXP(-(1/0.25)*(P668/ABS($P$1010)))</f>
        <v>0.888671270141545</v>
      </c>
      <c r="T668" s="177" t="n">
        <f aca="false">SUMPRODUCT(B668:G668,$B$1010:$G$1010)</f>
        <v>-690</v>
      </c>
    </row>
    <row r="669" customFormat="false" ht="12.75" hidden="false" customHeight="false" outlineLevel="0" collapsed="false">
      <c r="A669" s="170"/>
      <c r="B669" s="178"/>
      <c r="C669" s="178"/>
      <c r="D669" s="178"/>
      <c r="E669" s="178"/>
      <c r="F669" s="179"/>
      <c r="G669" s="179" t="n">
        <v>-690</v>
      </c>
      <c r="H669" s="179" t="n">
        <v>170.272859233476</v>
      </c>
      <c r="I669" s="179" t="n">
        <v>332.665128581081</v>
      </c>
      <c r="J669" s="179" t="n">
        <v>479.022936318538</v>
      </c>
      <c r="K669" s="179" t="n">
        <v>0</v>
      </c>
      <c r="L669" s="179" t="n">
        <v>0</v>
      </c>
      <c r="M669" s="179" t="n">
        <v>0</v>
      </c>
      <c r="N669" s="0"/>
      <c r="O669" s="179" t="n">
        <v>113.120512526083</v>
      </c>
      <c r="P669" s="173" t="n">
        <f aca="false">SUMPRODUCT(F669:M669,$F$1010:$M$1010)</f>
        <v>172.633571718511</v>
      </c>
      <c r="Q669" s="174" t="n">
        <f aca="false">SUMPRODUCT(F669:M669,$F$1012:$M$1012)</f>
        <v>140.277571365763</v>
      </c>
      <c r="R669" s="180" t="n">
        <v>0.192071804480073</v>
      </c>
      <c r="S669" s="176" t="n">
        <f aca="false">1-EXP(-(1/0.25)*(P669/ABS($P$1010)))</f>
        <v>0.972596995877719</v>
      </c>
      <c r="T669" s="177" t="n">
        <f aca="false">SUMPRODUCT(B669:G669,$B$1010:$G$1010)</f>
        <v>-690</v>
      </c>
    </row>
    <row r="670" customFormat="false" ht="12.75" hidden="false" customHeight="false" outlineLevel="0" collapsed="false">
      <c r="A670" s="170"/>
      <c r="B670" s="178"/>
      <c r="C670" s="178"/>
      <c r="D670" s="178"/>
      <c r="E670" s="178"/>
      <c r="F670" s="179"/>
      <c r="G670" s="179" t="n">
        <v>-690</v>
      </c>
      <c r="H670" s="179" t="n">
        <v>136.610518266933</v>
      </c>
      <c r="I670" s="179" t="n">
        <v>282.311372613799</v>
      </c>
      <c r="J670" s="179" t="n">
        <v>514.844632410542</v>
      </c>
      <c r="K670" s="179" t="n">
        <v>0</v>
      </c>
      <c r="L670" s="179" t="n">
        <v>0</v>
      </c>
      <c r="M670" s="179" t="n">
        <v>0</v>
      </c>
      <c r="N670" s="0"/>
      <c r="O670" s="179" t="n">
        <v>71.0178749226138</v>
      </c>
      <c r="P670" s="173" t="n">
        <f aca="false">SUMPRODUCT(F670:M670,$F$1010:$M$1010)</f>
        <v>126.190209637046</v>
      </c>
      <c r="Q670" s="174" t="n">
        <f aca="false">SUMPRODUCT(F670:M670,$F$1012:$M$1012)</f>
        <v>94.3580174908841</v>
      </c>
      <c r="R670" s="180" t="n">
        <v>0.192075051687757</v>
      </c>
      <c r="S670" s="176" t="n">
        <f aca="false">1-EXP(-(1/0.25)*(P670/ABS($P$1010)))</f>
        <v>0.927876782795457</v>
      </c>
      <c r="T670" s="177" t="n">
        <f aca="false">SUMPRODUCT(B670:G670,$B$1010:$G$1010)</f>
        <v>-690</v>
      </c>
    </row>
    <row r="671" customFormat="false" ht="12.75" hidden="false" customHeight="false" outlineLevel="0" collapsed="false">
      <c r="A671" s="170"/>
      <c r="B671" s="178"/>
      <c r="C671" s="178"/>
      <c r="D671" s="178"/>
      <c r="E671" s="178"/>
      <c r="F671" s="179"/>
      <c r="G671" s="179" t="n">
        <v>-690</v>
      </c>
      <c r="H671" s="179" t="n">
        <v>208.949524187176</v>
      </c>
      <c r="I671" s="179" t="n">
        <v>268.242956538024</v>
      </c>
      <c r="J671" s="179" t="n">
        <v>531.66009762038</v>
      </c>
      <c r="K671" s="179" t="n">
        <v>0</v>
      </c>
      <c r="L671" s="179" t="n">
        <v>0</v>
      </c>
      <c r="M671" s="179" t="n">
        <v>0</v>
      </c>
      <c r="N671" s="0"/>
      <c r="O671" s="179" t="n">
        <v>133.458612011636</v>
      </c>
      <c r="P671" s="173" t="n">
        <f aca="false">SUMPRODUCT(F671:M671,$F$1010:$M$1010)</f>
        <v>196.129405455428</v>
      </c>
      <c r="Q671" s="174" t="n">
        <f aca="false">SUMPRODUCT(F671:M671,$F$1012:$M$1012)</f>
        <v>162.878647312253</v>
      </c>
      <c r="R671" s="180" t="n">
        <v>0.192114491679054</v>
      </c>
      <c r="S671" s="176" t="n">
        <f aca="false">1-EXP(-(1/0.25)*(P671/ABS($P$1010)))</f>
        <v>0.983205044934193</v>
      </c>
      <c r="T671" s="177" t="n">
        <f aca="false">SUMPRODUCT(B671:G671,$B$1010:$G$1010)</f>
        <v>-690</v>
      </c>
    </row>
    <row r="672" customFormat="false" ht="12.75" hidden="false" customHeight="false" outlineLevel="0" collapsed="false">
      <c r="A672" s="170"/>
      <c r="B672" s="178"/>
      <c r="C672" s="178"/>
      <c r="D672" s="178"/>
      <c r="E672" s="178"/>
      <c r="F672" s="179"/>
      <c r="G672" s="179" t="n">
        <v>-690</v>
      </c>
      <c r="H672" s="179" t="n">
        <v>168.755828230822</v>
      </c>
      <c r="I672" s="179" t="n">
        <v>278.250138911124</v>
      </c>
      <c r="J672" s="179" t="n">
        <v>591.40329604084</v>
      </c>
      <c r="K672" s="179" t="n">
        <v>0</v>
      </c>
      <c r="L672" s="179" t="n">
        <v>0</v>
      </c>
      <c r="M672" s="179" t="n">
        <v>0</v>
      </c>
      <c r="N672" s="0"/>
      <c r="O672" s="179" t="n">
        <v>150.142388136914</v>
      </c>
      <c r="P672" s="173" t="n">
        <f aca="false">SUMPRODUCT(F672:M672,$F$1010:$M$1010)</f>
        <v>217.626463713662</v>
      </c>
      <c r="Q672" s="174" t="n">
        <f aca="false">SUMPRODUCT(F672:M672,$F$1012:$M$1012)</f>
        <v>182.231128124358</v>
      </c>
      <c r="R672" s="180" t="n">
        <v>0.192167101304654</v>
      </c>
      <c r="S672" s="176" t="n">
        <f aca="false">1-EXP(-(1/0.25)*(P672/ABS($P$1010)))</f>
        <v>0.989268834167857</v>
      </c>
      <c r="T672" s="177" t="n">
        <f aca="false">SUMPRODUCT(B672:G672,$B$1010:$G$1010)</f>
        <v>-690</v>
      </c>
    </row>
    <row r="673" customFormat="false" ht="12.75" hidden="false" customHeight="false" outlineLevel="0" collapsed="false">
      <c r="A673" s="170"/>
      <c r="B673" s="178"/>
      <c r="C673" s="178"/>
      <c r="D673" s="178"/>
      <c r="E673" s="178"/>
      <c r="F673" s="179"/>
      <c r="G673" s="179" t="n">
        <v>-690</v>
      </c>
      <c r="H673" s="179" t="n">
        <v>180.736443432391</v>
      </c>
      <c r="I673" s="179" t="n">
        <v>280.171853944957</v>
      </c>
      <c r="J673" s="179" t="n">
        <v>507.965589795226</v>
      </c>
      <c r="K673" s="179" t="n">
        <v>0</v>
      </c>
      <c r="L673" s="179" t="n">
        <v>0</v>
      </c>
      <c r="M673" s="179" t="n">
        <v>0</v>
      </c>
      <c r="N673" s="0"/>
      <c r="O673" s="179" t="n">
        <v>101.815971266752</v>
      </c>
      <c r="P673" s="173" t="n">
        <f aca="false">SUMPRODUCT(F673:M673,$F$1010:$M$1010)</f>
        <v>160.116905114519</v>
      </c>
      <c r="Q673" s="174" t="n">
        <f aca="false">SUMPRODUCT(F673:M673,$F$1012:$M$1012)</f>
        <v>127.941128723811</v>
      </c>
      <c r="R673" s="180" t="n">
        <v>0.192352181657145</v>
      </c>
      <c r="S673" s="176" t="n">
        <f aca="false">1-EXP(-(1/0.25)*(P673/ABS($P$1010)))</f>
        <v>0.964431591088693</v>
      </c>
      <c r="T673" s="177" t="n">
        <f aca="false">SUMPRODUCT(B673:G673,$B$1010:$G$1010)</f>
        <v>-690</v>
      </c>
    </row>
    <row r="674" customFormat="false" ht="12.75" hidden="false" customHeight="false" outlineLevel="0" collapsed="false">
      <c r="A674" s="170"/>
      <c r="B674" s="178"/>
      <c r="C674" s="178"/>
      <c r="D674" s="178"/>
      <c r="E674" s="178"/>
      <c r="F674" s="179"/>
      <c r="G674" s="179" t="n">
        <v>-690</v>
      </c>
      <c r="H674" s="179" t="n">
        <v>177.080963998441</v>
      </c>
      <c r="I674" s="179" t="n">
        <v>325.683651643508</v>
      </c>
      <c r="J674" s="179" t="n">
        <v>497.087030937638</v>
      </c>
      <c r="K674" s="179" t="n">
        <v>0</v>
      </c>
      <c r="L674" s="179" t="n">
        <v>0</v>
      </c>
      <c r="M674" s="179" t="n">
        <v>0</v>
      </c>
      <c r="N674" s="0"/>
      <c r="O674" s="179" t="n">
        <v>126.428920795719</v>
      </c>
      <c r="P674" s="173" t="n">
        <f aca="false">SUMPRODUCT(F674:M674,$F$1010:$M$1010)</f>
        <v>188.098111078204</v>
      </c>
      <c r="Q674" s="174" t="n">
        <f aca="false">SUMPRODUCT(F674:M674,$F$1012:$M$1012)</f>
        <v>155.090955933367</v>
      </c>
      <c r="R674" s="180" t="n">
        <v>0.192662039558375</v>
      </c>
      <c r="S674" s="176" t="n">
        <f aca="false">1-EXP(-(1/0.25)*(P674/ABS($P$1010)))</f>
        <v>0.980145638758228</v>
      </c>
      <c r="T674" s="177" t="n">
        <f aca="false">SUMPRODUCT(B674:G674,$B$1010:$G$1010)</f>
        <v>-690</v>
      </c>
    </row>
    <row r="675" customFormat="false" ht="12.75" hidden="false" customHeight="false" outlineLevel="0" collapsed="false">
      <c r="A675" s="170"/>
      <c r="B675" s="178"/>
      <c r="C675" s="178"/>
      <c r="D675" s="178"/>
      <c r="E675" s="178"/>
      <c r="F675" s="179"/>
      <c r="G675" s="179" t="n">
        <v>-690</v>
      </c>
      <c r="H675" s="179" t="n">
        <v>218.731869323757</v>
      </c>
      <c r="I675" s="179" t="n">
        <v>322.075466543004</v>
      </c>
      <c r="J675" s="179" t="n">
        <v>532.156295608304</v>
      </c>
      <c r="K675" s="179" t="n">
        <v>0</v>
      </c>
      <c r="L675" s="179" t="n">
        <v>0</v>
      </c>
      <c r="M675" s="179" t="n">
        <v>0</v>
      </c>
      <c r="N675" s="0"/>
      <c r="O675" s="179" t="n">
        <v>184.139297421806</v>
      </c>
      <c r="P675" s="173" t="n">
        <f aca="false">SUMPRODUCT(F675:M675,$F$1010:$M$1010)</f>
        <v>253.838426371572</v>
      </c>
      <c r="Q675" s="174" t="n">
        <f aca="false">SUMPRODUCT(F675:M675,$F$1012:$M$1012)</f>
        <v>218.828193079414</v>
      </c>
      <c r="R675" s="180" t="n">
        <v>0.192740829683295</v>
      </c>
      <c r="S675" s="176" t="n">
        <f aca="false">1-EXP(-(1/0.25)*(P675/ABS($P$1010)))</f>
        <v>0.994953894423343</v>
      </c>
      <c r="T675" s="177" t="n">
        <f aca="false">SUMPRODUCT(B675:G675,$B$1010:$G$1010)</f>
        <v>-690</v>
      </c>
    </row>
    <row r="676" customFormat="false" ht="12.75" hidden="false" customHeight="false" outlineLevel="0" collapsed="false">
      <c r="A676" s="170"/>
      <c r="B676" s="178"/>
      <c r="C676" s="178"/>
      <c r="D676" s="178"/>
      <c r="E676" s="178"/>
      <c r="F676" s="179"/>
      <c r="G676" s="179" t="n">
        <v>-690</v>
      </c>
      <c r="H676" s="179" t="n">
        <v>203.86224776487</v>
      </c>
      <c r="I676" s="179" t="n">
        <v>291.881411382314</v>
      </c>
      <c r="J676" s="179" t="n">
        <v>577.119497541642</v>
      </c>
      <c r="K676" s="179" t="n">
        <v>0</v>
      </c>
      <c r="L676" s="179" t="n">
        <v>0</v>
      </c>
      <c r="M676" s="179" t="n">
        <v>0</v>
      </c>
      <c r="N676" s="0"/>
      <c r="O676" s="179" t="n">
        <v>180.282495934212</v>
      </c>
      <c r="P676" s="173" t="n">
        <f aca="false">SUMPRODUCT(F676:M676,$F$1010:$M$1010)</f>
        <v>250.85819161183</v>
      </c>
      <c r="Q676" s="174" t="n">
        <f aca="false">SUMPRODUCT(F676:M676,$F$1012:$M$1012)</f>
        <v>215.103717263165</v>
      </c>
      <c r="R676" s="180" t="n">
        <v>0.192813176707335</v>
      </c>
      <c r="S676" s="176" t="n">
        <f aca="false">1-EXP(-(1/0.25)*(P676/ABS($P$1010)))</f>
        <v>0.994630607169505</v>
      </c>
      <c r="T676" s="177" t="n">
        <f aca="false">SUMPRODUCT(B676:G676,$B$1010:$G$1010)</f>
        <v>-690</v>
      </c>
    </row>
    <row r="677" customFormat="false" ht="12.75" hidden="false" customHeight="false" outlineLevel="0" collapsed="false">
      <c r="A677" s="170"/>
      <c r="B677" s="178"/>
      <c r="C677" s="178"/>
      <c r="D677" s="178"/>
      <c r="E677" s="178"/>
      <c r="F677" s="179"/>
      <c r="G677" s="179" t="n">
        <v>-690</v>
      </c>
      <c r="H677" s="179" t="n">
        <v>123.930247920639</v>
      </c>
      <c r="I677" s="179" t="n">
        <v>297.877356434501</v>
      </c>
      <c r="J677" s="179" t="n">
        <v>522.267268376825</v>
      </c>
      <c r="K677" s="179" t="n">
        <v>0</v>
      </c>
      <c r="L677" s="179" t="n">
        <v>0</v>
      </c>
      <c r="M677" s="179" t="n">
        <v>0</v>
      </c>
      <c r="N677" s="0"/>
      <c r="O677" s="179" t="n">
        <v>77.755763653043</v>
      </c>
      <c r="P677" s="173" t="n">
        <f aca="false">SUMPRODUCT(F677:M677,$F$1010:$M$1010)</f>
        <v>134.391215390069</v>
      </c>
      <c r="Q677" s="174" t="n">
        <f aca="false">SUMPRODUCT(F677:M677,$F$1012:$M$1012)</f>
        <v>101.991335561115</v>
      </c>
      <c r="R677" s="180" t="n">
        <v>0.192845920535654</v>
      </c>
      <c r="S677" s="176" t="n">
        <f aca="false">1-EXP(-(1/0.25)*(P677/ABS($P$1010)))</f>
        <v>0.939205784345732</v>
      </c>
      <c r="T677" s="177" t="n">
        <f aca="false">SUMPRODUCT(B677:G677,$B$1010:$G$1010)</f>
        <v>-690</v>
      </c>
    </row>
    <row r="678" customFormat="false" ht="12.75" hidden="false" customHeight="false" outlineLevel="0" collapsed="false">
      <c r="A678" s="170"/>
      <c r="B678" s="178"/>
      <c r="C678" s="178"/>
      <c r="D678" s="178"/>
      <c r="E678" s="178"/>
      <c r="F678" s="179"/>
      <c r="G678" s="179" t="n">
        <v>-690</v>
      </c>
      <c r="H678" s="179" t="n">
        <v>172.670011536372</v>
      </c>
      <c r="I678" s="179" t="n">
        <v>358.865875652239</v>
      </c>
      <c r="J678" s="179" t="n">
        <v>581.752061651531</v>
      </c>
      <c r="K678" s="179" t="n">
        <v>0</v>
      </c>
      <c r="L678" s="179" t="n">
        <v>0</v>
      </c>
      <c r="M678" s="179" t="n">
        <v>0</v>
      </c>
      <c r="N678" s="0"/>
      <c r="O678" s="179" t="n">
        <v>209.463247466057</v>
      </c>
      <c r="P678" s="173" t="n">
        <f aca="false">SUMPRODUCT(F678:M678,$F$1010:$M$1010)</f>
        <v>285.127333420118</v>
      </c>
      <c r="Q678" s="174" t="n">
        <f aca="false">SUMPRODUCT(F678:M678,$F$1012:$M$1012)</f>
        <v>247.697074577622</v>
      </c>
      <c r="R678" s="180" t="n">
        <v>0.192847061757474</v>
      </c>
      <c r="S678" s="176" t="n">
        <f aca="false">1-EXP(-(1/0.25)*(P678/ABS($P$1010)))</f>
        <v>0.997370848281855</v>
      </c>
      <c r="T678" s="177" t="n">
        <f aca="false">SUMPRODUCT(B678:G678,$B$1010:$G$1010)</f>
        <v>-690</v>
      </c>
    </row>
    <row r="679" customFormat="false" ht="12.75" hidden="false" customHeight="false" outlineLevel="0" collapsed="false">
      <c r="A679" s="170"/>
      <c r="B679" s="178"/>
      <c r="C679" s="178"/>
      <c r="D679" s="178"/>
      <c r="E679" s="178"/>
      <c r="F679" s="179"/>
      <c r="G679" s="179" t="n">
        <v>-690</v>
      </c>
      <c r="H679" s="179" t="n">
        <v>189.823070719607</v>
      </c>
      <c r="I679" s="179" t="n">
        <v>291.780693823865</v>
      </c>
      <c r="J679" s="179" t="n">
        <v>523.196547725202</v>
      </c>
      <c r="K679" s="179" t="n">
        <v>0</v>
      </c>
      <c r="L679" s="179" t="n">
        <v>0</v>
      </c>
      <c r="M679" s="179" t="n">
        <v>0</v>
      </c>
      <c r="N679" s="0"/>
      <c r="O679" s="179" t="n">
        <v>129.5338612349</v>
      </c>
      <c r="P679" s="173" t="n">
        <f aca="false">SUMPRODUCT(F679:M679,$F$1010:$M$1010)</f>
        <v>191.932601437029</v>
      </c>
      <c r="Q679" s="174" t="n">
        <f aca="false">SUMPRODUCT(F679:M679,$F$1012:$M$1012)</f>
        <v>158.640047905345</v>
      </c>
      <c r="R679" s="180" t="n">
        <v>0.192881505537506</v>
      </c>
      <c r="S679" s="176" t="n">
        <f aca="false">1-EXP(-(1/0.25)*(P679/ABS($P$1010)))</f>
        <v>0.981670242741572</v>
      </c>
      <c r="T679" s="177" t="n">
        <f aca="false">SUMPRODUCT(B679:G679,$B$1010:$G$1010)</f>
        <v>-690</v>
      </c>
    </row>
    <row r="680" customFormat="false" ht="12.75" hidden="false" customHeight="false" outlineLevel="0" collapsed="false">
      <c r="A680" s="170"/>
      <c r="B680" s="178"/>
      <c r="C680" s="178"/>
      <c r="D680" s="178"/>
      <c r="E680" s="178"/>
      <c r="F680" s="179"/>
      <c r="G680" s="179" t="n">
        <v>-690</v>
      </c>
      <c r="H680" s="179" t="n">
        <v>149.153345425386</v>
      </c>
      <c r="I680" s="179" t="n">
        <v>297.987564165832</v>
      </c>
      <c r="J680" s="179" t="n">
        <v>485.665879703713</v>
      </c>
      <c r="K680" s="179" t="n">
        <v>0</v>
      </c>
      <c r="L680" s="179" t="n">
        <v>0</v>
      </c>
      <c r="M680" s="179" t="n">
        <v>0</v>
      </c>
      <c r="N680" s="0"/>
      <c r="O680" s="179" t="n">
        <v>72.9147829480401</v>
      </c>
      <c r="P680" s="173" t="n">
        <f aca="false">SUMPRODUCT(F680:M680,$F$1010:$M$1010)</f>
        <v>127.357527391125</v>
      </c>
      <c r="Q680" s="174" t="n">
        <f aca="false">SUMPRODUCT(F680:M680,$F$1012:$M$1012)</f>
        <v>96.0783169564423</v>
      </c>
      <c r="R680" s="180" t="n">
        <v>0.192893782828379</v>
      </c>
      <c r="S680" s="176" t="n">
        <f aca="false">1-EXP(-(1/0.25)*(P680/ABS($P$1010)))</f>
        <v>0.929609871509298</v>
      </c>
      <c r="T680" s="177" t="n">
        <f aca="false">SUMPRODUCT(B680:G680,$B$1010:$G$1010)</f>
        <v>-690</v>
      </c>
    </row>
    <row r="681" customFormat="false" ht="12.75" hidden="false" customHeight="false" outlineLevel="0" collapsed="false">
      <c r="A681" s="170"/>
      <c r="B681" s="178"/>
      <c r="C681" s="178"/>
      <c r="D681" s="178"/>
      <c r="E681" s="178"/>
      <c r="F681" s="179"/>
      <c r="G681" s="179" t="n">
        <v>-690</v>
      </c>
      <c r="H681" s="179" t="n">
        <v>183.174992979704</v>
      </c>
      <c r="I681" s="179" t="n">
        <v>319.574216035933</v>
      </c>
      <c r="J681" s="179" t="n">
        <v>487.25285854</v>
      </c>
      <c r="K681" s="179" t="n">
        <v>0</v>
      </c>
      <c r="L681" s="179" t="n">
        <v>0</v>
      </c>
      <c r="M681" s="179" t="n">
        <v>0</v>
      </c>
      <c r="N681" s="0"/>
      <c r="O681" s="179" t="n">
        <v>119.756085867147</v>
      </c>
      <c r="P681" s="173" t="n">
        <f aca="false">SUMPRODUCT(F681:M681,$F$1010:$M$1010)</f>
        <v>180.083322437036</v>
      </c>
      <c r="Q681" s="174" t="n">
        <f aca="false">SUMPRODUCT(F681:M681,$F$1012:$M$1012)</f>
        <v>147.568787089082</v>
      </c>
      <c r="R681" s="180" t="n">
        <v>0.192899292884278</v>
      </c>
      <c r="S681" s="176" t="n">
        <f aca="false">1-EXP(-(1/0.25)*(P681/ABS($P$1010)))</f>
        <v>0.976536995261875</v>
      </c>
      <c r="T681" s="177" t="n">
        <f aca="false">SUMPRODUCT(B681:G681,$B$1010:$G$1010)</f>
        <v>-690</v>
      </c>
    </row>
    <row r="682" customFormat="false" ht="12.75" hidden="false" customHeight="false" outlineLevel="0" collapsed="false">
      <c r="A682" s="170"/>
      <c r="B682" s="178"/>
      <c r="C682" s="178"/>
      <c r="D682" s="178"/>
      <c r="E682" s="178"/>
      <c r="F682" s="179"/>
      <c r="G682" s="179" t="n">
        <v>-690</v>
      </c>
      <c r="H682" s="179" t="n">
        <v>243.332256487351</v>
      </c>
      <c r="I682" s="179" t="n">
        <v>336.472818778734</v>
      </c>
      <c r="J682" s="179" t="n">
        <v>494.101883385397</v>
      </c>
      <c r="K682" s="179" t="n">
        <v>0</v>
      </c>
      <c r="L682" s="179" t="n">
        <v>0</v>
      </c>
      <c r="M682" s="179" t="n">
        <v>0</v>
      </c>
      <c r="N682" s="0"/>
      <c r="O682" s="179" t="n">
        <v>188.88036816768</v>
      </c>
      <c r="P682" s="173" t="n">
        <f aca="false">SUMPRODUCT(F682:M682,$F$1010:$M$1010)</f>
        <v>257.742613386366</v>
      </c>
      <c r="Q682" s="174" t="n">
        <f aca="false">SUMPRODUCT(F682:M682,$F$1012:$M$1012)</f>
        <v>223.502372506647</v>
      </c>
      <c r="R682" s="180" t="n">
        <v>0.192910193369388</v>
      </c>
      <c r="S682" s="176" t="n">
        <f aca="false">1-EXP(-(1/0.25)*(P682/ABS($P$1010)))</f>
        <v>0.995348142253968</v>
      </c>
      <c r="T682" s="177" t="n">
        <f aca="false">SUMPRODUCT(B682:G682,$B$1010:$G$1010)</f>
        <v>-690</v>
      </c>
    </row>
    <row r="683" customFormat="false" ht="12.75" hidden="false" customHeight="false" outlineLevel="0" collapsed="false">
      <c r="A683" s="170"/>
      <c r="B683" s="178"/>
      <c r="C683" s="178"/>
      <c r="D683" s="178"/>
      <c r="E683" s="178"/>
      <c r="F683" s="179"/>
      <c r="G683" s="179" t="n">
        <v>-690</v>
      </c>
      <c r="H683" s="179" t="n">
        <v>182.58519168543</v>
      </c>
      <c r="I683" s="179" t="n">
        <v>315.070237138291</v>
      </c>
      <c r="J683" s="179" t="n">
        <v>546.086106856603</v>
      </c>
      <c r="K683" s="179" t="n">
        <v>0</v>
      </c>
      <c r="L683" s="179" t="n">
        <v>0</v>
      </c>
      <c r="M683" s="179" t="n">
        <v>0</v>
      </c>
      <c r="N683" s="0"/>
      <c r="O683" s="179" t="n">
        <v>158.035940519126</v>
      </c>
      <c r="P683" s="173" t="n">
        <f aca="false">SUMPRODUCT(F683:M683,$F$1010:$M$1010)</f>
        <v>225.240522440457</v>
      </c>
      <c r="Q683" s="174" t="n">
        <f aca="false">SUMPRODUCT(F683:M683,$F$1012:$M$1012)</f>
        <v>190.425299155708</v>
      </c>
      <c r="R683" s="180" t="n">
        <v>0.193158537263311</v>
      </c>
      <c r="S683" s="176" t="n">
        <f aca="false">1-EXP(-(1/0.25)*(P683/ABS($P$1010)))</f>
        <v>0.990843162721247</v>
      </c>
      <c r="T683" s="177" t="n">
        <f aca="false">SUMPRODUCT(B683:G683,$B$1010:$G$1010)</f>
        <v>-690</v>
      </c>
    </row>
    <row r="684" customFormat="false" ht="12.75" hidden="false" customHeight="false" outlineLevel="0" collapsed="false">
      <c r="A684" s="170"/>
      <c r="B684" s="178"/>
      <c r="C684" s="178"/>
      <c r="D684" s="178"/>
      <c r="E684" s="178"/>
      <c r="F684" s="179"/>
      <c r="G684" s="179" t="n">
        <v>-690</v>
      </c>
      <c r="H684" s="179" t="n">
        <v>148.554204547335</v>
      </c>
      <c r="I684" s="179" t="n">
        <v>263.900791175872</v>
      </c>
      <c r="J684" s="179" t="n">
        <v>546.567709451407</v>
      </c>
      <c r="K684" s="179" t="n">
        <v>0</v>
      </c>
      <c r="L684" s="179" t="n">
        <v>0</v>
      </c>
      <c r="M684" s="179" t="n">
        <v>0</v>
      </c>
      <c r="N684" s="0"/>
      <c r="O684" s="179" t="n">
        <v>89.5771752831527</v>
      </c>
      <c r="P684" s="173" t="n">
        <f aca="false">SUMPRODUCT(F684:M684,$F$1010:$M$1010)</f>
        <v>147.846338970949</v>
      </c>
      <c r="Q684" s="174" t="n">
        <f aca="false">SUMPRODUCT(F684:M684,$F$1012:$M$1012)</f>
        <v>115.051948334766</v>
      </c>
      <c r="R684" s="180" t="n">
        <v>0.193178543095622</v>
      </c>
      <c r="S684" s="176" t="n">
        <f aca="false">1-EXP(-(1/0.25)*(P684/ABS($P$1010)))</f>
        <v>0.954069234939191</v>
      </c>
      <c r="T684" s="177" t="n">
        <f aca="false">SUMPRODUCT(B684:G684,$B$1010:$G$1010)</f>
        <v>-690</v>
      </c>
    </row>
    <row r="685" customFormat="false" ht="12.75" hidden="false" customHeight="false" outlineLevel="0" collapsed="false">
      <c r="A685" s="170"/>
      <c r="B685" s="178"/>
      <c r="C685" s="178"/>
      <c r="D685" s="178"/>
      <c r="E685" s="178"/>
      <c r="F685" s="179"/>
      <c r="G685" s="179" t="n">
        <v>-690</v>
      </c>
      <c r="H685" s="179" t="n">
        <v>236.201458659543</v>
      </c>
      <c r="I685" s="179" t="n">
        <v>274.172775446014</v>
      </c>
      <c r="J685" s="179" t="n">
        <v>588.403847562825</v>
      </c>
      <c r="K685" s="179" t="n">
        <v>0</v>
      </c>
      <c r="L685" s="179" t="n">
        <v>0</v>
      </c>
      <c r="M685" s="179" t="n">
        <v>0</v>
      </c>
      <c r="N685" s="0"/>
      <c r="O685" s="179" t="n">
        <v>201.989218915354</v>
      </c>
      <c r="P685" s="173" t="n">
        <f aca="false">SUMPRODUCT(F685:M685,$F$1010:$M$1010)</f>
        <v>275.115055747693</v>
      </c>
      <c r="Q685" s="174" t="n">
        <f aca="false">SUMPRODUCT(F685:M685,$F$1012:$M$1012)</f>
        <v>238.906326990537</v>
      </c>
      <c r="R685" s="180" t="n">
        <v>0.193184976606967</v>
      </c>
      <c r="S685" s="176" t="n">
        <f aca="false">1-EXP(-(1/0.25)*(P685/ABS($P$1010)))</f>
        <v>0.996760939159765</v>
      </c>
      <c r="T685" s="177" t="n">
        <f aca="false">SUMPRODUCT(B685:G685,$B$1010:$G$1010)</f>
        <v>-690</v>
      </c>
    </row>
    <row r="686" customFormat="false" ht="12.75" hidden="false" customHeight="false" outlineLevel="0" collapsed="false">
      <c r="A686" s="170"/>
      <c r="B686" s="178"/>
      <c r="C686" s="178"/>
      <c r="D686" s="178"/>
      <c r="E686" s="178"/>
      <c r="F686" s="179"/>
      <c r="G686" s="179" t="n">
        <v>-690</v>
      </c>
      <c r="H686" s="179" t="n">
        <v>207.668939115204</v>
      </c>
      <c r="I686" s="179" t="n">
        <v>333.890293162946</v>
      </c>
      <c r="J686" s="179" t="n">
        <v>538.352028322713</v>
      </c>
      <c r="K686" s="179" t="n">
        <v>0</v>
      </c>
      <c r="L686" s="179" t="n">
        <v>0</v>
      </c>
      <c r="M686" s="179" t="n">
        <v>0</v>
      </c>
      <c r="N686" s="0"/>
      <c r="O686" s="179" t="n">
        <v>188.437763685108</v>
      </c>
      <c r="P686" s="173" t="n">
        <f aca="false">SUMPRODUCT(F686:M686,$F$1010:$M$1010)</f>
        <v>259.180310337954</v>
      </c>
      <c r="Q686" s="174" t="n">
        <f aca="false">SUMPRODUCT(F686:M686,$F$1012:$M$1012)</f>
        <v>223.738431320725</v>
      </c>
      <c r="R686" s="180" t="n">
        <v>0.193396549487775</v>
      </c>
      <c r="S686" s="176" t="n">
        <f aca="false">1-EXP(-(1/0.25)*(P686/ABS($P$1010)))</f>
        <v>0.995485430248369</v>
      </c>
      <c r="T686" s="177" t="n">
        <f aca="false">SUMPRODUCT(B686:G686,$B$1010:$G$1010)</f>
        <v>-690</v>
      </c>
    </row>
    <row r="687" customFormat="false" ht="12.75" hidden="false" customHeight="false" outlineLevel="0" collapsed="false">
      <c r="A687" s="170"/>
      <c r="B687" s="178"/>
      <c r="C687" s="178"/>
      <c r="D687" s="178"/>
      <c r="E687" s="178"/>
      <c r="F687" s="179"/>
      <c r="G687" s="179" t="n">
        <v>-690</v>
      </c>
      <c r="H687" s="179" t="n">
        <v>178.18811235454</v>
      </c>
      <c r="I687" s="179" t="n">
        <v>308.262618996508</v>
      </c>
      <c r="J687" s="179" t="n">
        <v>604.586023501497</v>
      </c>
      <c r="K687" s="179" t="n">
        <v>0</v>
      </c>
      <c r="L687" s="179" t="n">
        <v>0</v>
      </c>
      <c r="M687" s="179" t="n">
        <v>0</v>
      </c>
      <c r="N687" s="0"/>
      <c r="O687" s="179" t="n">
        <v>191.049436843983</v>
      </c>
      <c r="P687" s="173" t="n">
        <f aca="false">SUMPRODUCT(F687:M687,$F$1010:$M$1010)</f>
        <v>264.465700981858</v>
      </c>
      <c r="Q687" s="174" t="n">
        <f aca="false">SUMPRODUCT(F687:M687,$F$1012:$M$1012)</f>
        <v>227.491197091435</v>
      </c>
      <c r="R687" s="180" t="n">
        <v>0.193515978186313</v>
      </c>
      <c r="S687" s="176" t="n">
        <f aca="false">1-EXP(-(1/0.25)*(P687/ABS($P$1010)))</f>
        <v>0.99595621903669</v>
      </c>
      <c r="T687" s="177" t="n">
        <f aca="false">SUMPRODUCT(B687:G687,$B$1010:$G$1010)</f>
        <v>-690</v>
      </c>
    </row>
    <row r="688" customFormat="false" ht="12.75" hidden="false" customHeight="false" outlineLevel="0" collapsed="false">
      <c r="A688" s="170"/>
      <c r="B688" s="178"/>
      <c r="C688" s="178"/>
      <c r="D688" s="178"/>
      <c r="E688" s="178"/>
      <c r="F688" s="179"/>
      <c r="G688" s="179" t="n">
        <v>-690</v>
      </c>
      <c r="H688" s="179" t="n">
        <v>184.558931128947</v>
      </c>
      <c r="I688" s="179" t="n">
        <v>268.996855473934</v>
      </c>
      <c r="J688" s="179" t="n">
        <v>512.57973843008</v>
      </c>
      <c r="K688" s="179" t="n">
        <v>0</v>
      </c>
      <c r="L688" s="179" t="n">
        <v>0</v>
      </c>
      <c r="M688" s="179" t="n">
        <v>0</v>
      </c>
      <c r="N688" s="0"/>
      <c r="O688" s="179" t="n">
        <v>99.6493808045203</v>
      </c>
      <c r="P688" s="173" t="n">
        <f aca="false">SUMPRODUCT(F688:M688,$F$1010:$M$1010)</f>
        <v>157.649828797893</v>
      </c>
      <c r="Q688" s="174" t="n">
        <f aca="false">SUMPRODUCT(F688:M688,$F$1012:$M$1012)</f>
        <v>125.551638628748</v>
      </c>
      <c r="R688" s="180" t="n">
        <v>0.193730356857383</v>
      </c>
      <c r="S688" s="176" t="n">
        <f aca="false">1-EXP(-(1/0.25)*(P688/ABS($P$1010)))</f>
        <v>0.962555365779927</v>
      </c>
      <c r="T688" s="177" t="n">
        <f aca="false">SUMPRODUCT(B688:G688,$B$1010:$G$1010)</f>
        <v>-690</v>
      </c>
    </row>
    <row r="689" customFormat="false" ht="12.75" hidden="false" customHeight="false" outlineLevel="0" collapsed="false">
      <c r="A689" s="170"/>
      <c r="B689" s="178"/>
      <c r="C689" s="178"/>
      <c r="D689" s="178"/>
      <c r="E689" s="178"/>
      <c r="F689" s="179"/>
      <c r="G689" s="179" t="n">
        <v>-690</v>
      </c>
      <c r="H689" s="179" t="n">
        <v>181.664603306777</v>
      </c>
      <c r="I689" s="179" t="n">
        <v>344.559911071757</v>
      </c>
      <c r="J689" s="179" t="n">
        <v>556.693239954192</v>
      </c>
      <c r="K689" s="179" t="n">
        <v>0</v>
      </c>
      <c r="L689" s="179" t="n">
        <v>0</v>
      </c>
      <c r="M689" s="179" t="n">
        <v>0</v>
      </c>
      <c r="N689" s="0"/>
      <c r="O689" s="179" t="n">
        <v>187.905048866567</v>
      </c>
      <c r="P689" s="173" t="n">
        <f aca="false">SUMPRODUCT(F689:M689,$F$1010:$M$1010)</f>
        <v>259.663389581758</v>
      </c>
      <c r="Q689" s="174" t="n">
        <f aca="false">SUMPRODUCT(F689:M689,$F$1012:$M$1012)</f>
        <v>223.553729522833</v>
      </c>
      <c r="R689" s="180" t="n">
        <v>0.193739440458122</v>
      </c>
      <c r="S689" s="176" t="n">
        <f aca="false">1-EXP(-(1/0.25)*(P689/ABS($P$1010)))</f>
        <v>0.995530644818162</v>
      </c>
      <c r="T689" s="177" t="n">
        <f aca="false">SUMPRODUCT(B689:G689,$B$1010:$G$1010)</f>
        <v>-690</v>
      </c>
    </row>
    <row r="690" customFormat="false" ht="12.75" hidden="false" customHeight="false" outlineLevel="0" collapsed="false">
      <c r="A690" s="170"/>
      <c r="B690" s="178"/>
      <c r="C690" s="178"/>
      <c r="D690" s="178"/>
      <c r="E690" s="178"/>
      <c r="F690" s="179"/>
      <c r="G690" s="179" t="n">
        <v>-690</v>
      </c>
      <c r="H690" s="179" t="n">
        <v>206.078795705589</v>
      </c>
      <c r="I690" s="179" t="n">
        <v>274.291128113679</v>
      </c>
      <c r="J690" s="179" t="n">
        <v>534.023635291259</v>
      </c>
      <c r="K690" s="179" t="n">
        <v>0</v>
      </c>
      <c r="L690" s="179" t="n">
        <v>0</v>
      </c>
      <c r="M690" s="179" t="n">
        <v>0</v>
      </c>
      <c r="N690" s="0"/>
      <c r="O690" s="179" t="n">
        <v>137.445834365413</v>
      </c>
      <c r="P690" s="173" t="n">
        <f aca="false">SUMPRODUCT(F690:M690,$F$1010:$M$1010)</f>
        <v>200.816787868152</v>
      </c>
      <c r="Q690" s="174" t="n">
        <f aca="false">SUMPRODUCT(F690:M690,$F$1012:$M$1012)</f>
        <v>167.334810238165</v>
      </c>
      <c r="R690" s="180" t="n">
        <v>0.193809870551294</v>
      </c>
      <c r="S690" s="176" t="n">
        <f aca="false">1-EXP(-(1/0.25)*(P690/ABS($P$1010)))</f>
        <v>0.984767835560834</v>
      </c>
      <c r="T690" s="177" t="n">
        <f aca="false">SUMPRODUCT(B690:G690,$B$1010:$G$1010)</f>
        <v>-690</v>
      </c>
    </row>
    <row r="691" customFormat="false" ht="12.75" hidden="false" customHeight="false" outlineLevel="0" collapsed="false">
      <c r="A691" s="170"/>
      <c r="B691" s="178"/>
      <c r="C691" s="178"/>
      <c r="D691" s="178"/>
      <c r="E691" s="178"/>
      <c r="F691" s="179"/>
      <c r="G691" s="179" t="n">
        <v>-690</v>
      </c>
      <c r="H691" s="179" t="n">
        <v>147.665370252411</v>
      </c>
      <c r="I691" s="179" t="n">
        <v>273.642713630643</v>
      </c>
      <c r="J691" s="179" t="n">
        <v>542.671555843777</v>
      </c>
      <c r="K691" s="179" t="n">
        <v>0</v>
      </c>
      <c r="L691" s="179" t="n">
        <v>0</v>
      </c>
      <c r="M691" s="179" t="n">
        <v>0</v>
      </c>
      <c r="N691" s="0"/>
      <c r="O691" s="179" t="n">
        <v>93.6284967452558</v>
      </c>
      <c r="P691" s="173" t="n">
        <f aca="false">SUMPRODUCT(F691:M691,$F$1010:$M$1010)</f>
        <v>152.410244499259</v>
      </c>
      <c r="Q691" s="174" t="n">
        <f aca="false">SUMPRODUCT(F691:M691,$F$1012:$M$1012)</f>
        <v>119.504644533097</v>
      </c>
      <c r="R691" s="180" t="n">
        <v>0.193839090573272</v>
      </c>
      <c r="S691" s="176" t="n">
        <f aca="false">1-EXP(-(1/0.25)*(P691/ABS($P$1010)))</f>
        <v>0.958235832960309</v>
      </c>
      <c r="T691" s="177" t="n">
        <f aca="false">SUMPRODUCT(B691:G691,$B$1010:$G$1010)</f>
        <v>-690</v>
      </c>
    </row>
    <row r="692" customFormat="false" ht="12.75" hidden="false" customHeight="false" outlineLevel="0" collapsed="false">
      <c r="A692" s="170"/>
      <c r="B692" s="178"/>
      <c r="C692" s="178"/>
      <c r="D692" s="178"/>
      <c r="E692" s="178"/>
      <c r="F692" s="179"/>
      <c r="G692" s="179" t="n">
        <v>-690</v>
      </c>
      <c r="H692" s="179" t="n">
        <v>175.782720820122</v>
      </c>
      <c r="I692" s="179" t="n">
        <v>367.449128045057</v>
      </c>
      <c r="J692" s="179" t="n">
        <v>535.091196825357</v>
      </c>
      <c r="K692" s="179" t="n">
        <v>0</v>
      </c>
      <c r="L692" s="179" t="n">
        <v>0</v>
      </c>
      <c r="M692" s="179" t="n">
        <v>0</v>
      </c>
      <c r="N692" s="0"/>
      <c r="O692" s="179" t="n">
        <v>185.258400025252</v>
      </c>
      <c r="P692" s="173" t="n">
        <f aca="false">SUMPRODUCT(F692:M692,$F$1010:$M$1010)</f>
        <v>256.283010607839</v>
      </c>
      <c r="Q692" s="174" t="n">
        <f aca="false">SUMPRODUCT(F692:M692,$F$1012:$M$1012)</f>
        <v>220.488362525237</v>
      </c>
      <c r="R692" s="180" t="n">
        <v>0.193922898867352</v>
      </c>
      <c r="S692" s="176" t="n">
        <f aca="false">1-EXP(-(1/0.25)*(P692/ABS($P$1010)))</f>
        <v>0.995204490953378</v>
      </c>
      <c r="T692" s="177" t="n">
        <f aca="false">SUMPRODUCT(B692:G692,$B$1010:$G$1010)</f>
        <v>-690</v>
      </c>
    </row>
    <row r="693" customFormat="false" ht="12.75" hidden="false" customHeight="false" outlineLevel="0" collapsed="false">
      <c r="A693" s="170"/>
      <c r="B693" s="178"/>
      <c r="C693" s="178"/>
      <c r="D693" s="178"/>
      <c r="E693" s="178"/>
      <c r="F693" s="179"/>
      <c r="G693" s="179" t="n">
        <v>-690</v>
      </c>
      <c r="H693" s="179" t="n">
        <v>119.796644639524</v>
      </c>
      <c r="I693" s="179" t="n">
        <v>371.582502191839</v>
      </c>
      <c r="J693" s="179" t="n">
        <v>595.836232135731</v>
      </c>
      <c r="K693" s="179" t="n">
        <v>0</v>
      </c>
      <c r="L693" s="179" t="n">
        <v>0</v>
      </c>
      <c r="M693" s="179" t="n">
        <v>0</v>
      </c>
      <c r="N693" s="0"/>
      <c r="O693" s="179" t="n">
        <v>184.686229632304</v>
      </c>
      <c r="P693" s="173" t="n">
        <f aca="false">SUMPRODUCT(F693:M693,$F$1010:$M$1010)</f>
        <v>258.476574319813</v>
      </c>
      <c r="Q693" s="174" t="n">
        <f aca="false">SUMPRODUCT(F693:M693,$F$1012:$M$1012)</f>
        <v>220.916476340331</v>
      </c>
      <c r="R693" s="180" t="n">
        <v>0.194235473645048</v>
      </c>
      <c r="S693" s="176" t="n">
        <f aca="false">1-EXP(-(1/0.25)*(P693/ABS($P$1010)))</f>
        <v>0.995418743161344</v>
      </c>
      <c r="T693" s="177" t="n">
        <f aca="false">SUMPRODUCT(B693:G693,$B$1010:$G$1010)</f>
        <v>-690</v>
      </c>
    </row>
    <row r="694" customFormat="false" ht="12.75" hidden="false" customHeight="false" outlineLevel="0" collapsed="false">
      <c r="A694" s="170"/>
      <c r="B694" s="178"/>
      <c r="C694" s="178"/>
      <c r="D694" s="178"/>
      <c r="E694" s="178"/>
      <c r="F694" s="179"/>
      <c r="G694" s="179" t="n">
        <v>-690</v>
      </c>
      <c r="H694" s="179" t="n">
        <v>170.068487692629</v>
      </c>
      <c r="I694" s="179" t="n">
        <v>326.001917087218</v>
      </c>
      <c r="J694" s="179" t="n">
        <v>541.001215652904</v>
      </c>
      <c r="K694" s="179" t="n">
        <v>0</v>
      </c>
      <c r="L694" s="179" t="n">
        <v>0</v>
      </c>
      <c r="M694" s="179" t="n">
        <v>0</v>
      </c>
      <c r="N694" s="0"/>
      <c r="O694" s="179" t="n">
        <v>152.302381085973</v>
      </c>
      <c r="P694" s="173" t="n">
        <f aca="false">SUMPRODUCT(F694:M694,$F$1010:$M$1010)</f>
        <v>218.885713322741</v>
      </c>
      <c r="Q694" s="174" t="n">
        <f aca="false">SUMPRODUCT(F694:M694,$F$1012:$M$1012)</f>
        <v>184.155997825413</v>
      </c>
      <c r="R694" s="180" t="n">
        <v>0.194389961295767</v>
      </c>
      <c r="S694" s="176" t="n">
        <f aca="false">1-EXP(-(1/0.25)*(P694/ABS($P$1010)))</f>
        <v>0.989546742225671</v>
      </c>
      <c r="T694" s="177" t="n">
        <f aca="false">SUMPRODUCT(B694:G694,$B$1010:$G$1010)</f>
        <v>-690</v>
      </c>
    </row>
    <row r="695" customFormat="false" ht="12.75" hidden="false" customHeight="false" outlineLevel="0" collapsed="false">
      <c r="A695" s="170"/>
      <c r="B695" s="178"/>
      <c r="C695" s="178"/>
      <c r="D695" s="178"/>
      <c r="E695" s="178"/>
      <c r="F695" s="179"/>
      <c r="G695" s="179" t="n">
        <v>-690</v>
      </c>
      <c r="H695" s="179" t="n">
        <v>206.238390523277</v>
      </c>
      <c r="I695" s="179" t="n">
        <v>273.095515080606</v>
      </c>
      <c r="J695" s="179" t="n">
        <v>495.510395692974</v>
      </c>
      <c r="K695" s="179" t="n">
        <v>0</v>
      </c>
      <c r="L695" s="179" t="n">
        <v>0</v>
      </c>
      <c r="M695" s="179" t="n">
        <v>0</v>
      </c>
      <c r="N695" s="0"/>
      <c r="O695" s="179" t="n">
        <v>108.959735043499</v>
      </c>
      <c r="P695" s="173" t="n">
        <f aca="false">SUMPRODUCT(F695:M695,$F$1010:$M$1010)</f>
        <v>167.343022437841</v>
      </c>
      <c r="Q695" s="174" t="n">
        <f aca="false">SUMPRODUCT(F695:M695,$F$1012:$M$1012)</f>
        <v>135.49271183592</v>
      </c>
      <c r="R695" s="180" t="n">
        <v>0.19439626836844</v>
      </c>
      <c r="S695" s="176" t="n">
        <f aca="false">1-EXP(-(1/0.25)*(P695/ABS($P$1010)))</f>
        <v>0.969403369502965</v>
      </c>
      <c r="T695" s="177" t="n">
        <f aca="false">SUMPRODUCT(B695:G695,$B$1010:$G$1010)</f>
        <v>-690</v>
      </c>
    </row>
    <row r="696" customFormat="false" ht="12.75" hidden="false" customHeight="false" outlineLevel="0" collapsed="false">
      <c r="A696" s="170"/>
      <c r="B696" s="178"/>
      <c r="C696" s="178"/>
      <c r="D696" s="178"/>
      <c r="E696" s="178"/>
      <c r="F696" s="179"/>
      <c r="G696" s="179" t="n">
        <v>-690</v>
      </c>
      <c r="H696" s="179" t="n">
        <v>177.634810362784</v>
      </c>
      <c r="I696" s="179" t="n">
        <v>271.715872678135</v>
      </c>
      <c r="J696" s="179" t="n">
        <v>557.712215813168</v>
      </c>
      <c r="K696" s="179" t="n">
        <v>0</v>
      </c>
      <c r="L696" s="179" t="n">
        <v>0</v>
      </c>
      <c r="M696" s="179" t="n">
        <v>0</v>
      </c>
      <c r="N696" s="0"/>
      <c r="O696" s="179" t="n">
        <v>128.347992849593</v>
      </c>
      <c r="P696" s="173" t="n">
        <f aca="false">SUMPRODUCT(F696:M696,$F$1010:$M$1010)</f>
        <v>191.693839595315</v>
      </c>
      <c r="Q696" s="174" t="n">
        <f aca="false">SUMPRODUCT(F696:M696,$F$1012:$M$1012)</f>
        <v>157.750418533969</v>
      </c>
      <c r="R696" s="180" t="n">
        <v>0.19445360671977</v>
      </c>
      <c r="S696" s="176" t="n">
        <f aca="false">1-EXP(-(1/0.25)*(P696/ABS($P$1010)))</f>
        <v>0.981578825110948</v>
      </c>
      <c r="T696" s="177" t="n">
        <f aca="false">SUMPRODUCT(B696:G696,$B$1010:$G$1010)</f>
        <v>-690</v>
      </c>
    </row>
    <row r="697" customFormat="false" ht="12.75" hidden="false" customHeight="false" outlineLevel="0" collapsed="false">
      <c r="A697" s="170"/>
      <c r="B697" s="178"/>
      <c r="C697" s="178"/>
      <c r="D697" s="178"/>
      <c r="E697" s="178"/>
      <c r="F697" s="179"/>
      <c r="G697" s="179" t="n">
        <v>-690</v>
      </c>
      <c r="H697" s="179" t="n">
        <v>125.252833674345</v>
      </c>
      <c r="I697" s="179" t="n">
        <v>316.721771497865</v>
      </c>
      <c r="J697" s="179" t="n">
        <v>447.802685174195</v>
      </c>
      <c r="K697" s="179" t="n">
        <v>0</v>
      </c>
      <c r="L697" s="179" t="n">
        <v>0</v>
      </c>
      <c r="M697" s="179" t="n">
        <v>0</v>
      </c>
      <c r="N697" s="0"/>
      <c r="O697" s="179" t="n">
        <v>40.0558057597149</v>
      </c>
      <c r="P697" s="173" t="n">
        <f aca="false">SUMPRODUCT(F697:M697,$F$1010:$M$1010)</f>
        <v>89.5133451106555</v>
      </c>
      <c r="Q697" s="174" t="n">
        <f aca="false">SUMPRODUCT(F697:M697,$F$1012:$M$1012)</f>
        <v>59.6292859787719</v>
      </c>
      <c r="R697" s="180" t="n">
        <v>0.194569703394587</v>
      </c>
      <c r="S697" s="176" t="n">
        <f aca="false">1-EXP(-(1/0.25)*(P697/ABS($P$1010)))</f>
        <v>0.845128084106253</v>
      </c>
      <c r="T697" s="177" t="n">
        <f aca="false">SUMPRODUCT(B697:G697,$B$1010:$G$1010)</f>
        <v>-690</v>
      </c>
    </row>
    <row r="698" customFormat="false" ht="12.75" hidden="false" customHeight="false" outlineLevel="0" collapsed="false">
      <c r="A698" s="170"/>
      <c r="B698" s="178"/>
      <c r="C698" s="178"/>
      <c r="D698" s="178"/>
      <c r="E698" s="178"/>
      <c r="F698" s="179"/>
      <c r="G698" s="179" t="n">
        <v>-690</v>
      </c>
      <c r="H698" s="179" t="n">
        <v>131.448139359923</v>
      </c>
      <c r="I698" s="179" t="n">
        <v>314.28060048725</v>
      </c>
      <c r="J698" s="179" t="n">
        <v>521.009458564346</v>
      </c>
      <c r="K698" s="179" t="n">
        <v>0</v>
      </c>
      <c r="L698" s="179" t="n">
        <v>0</v>
      </c>
      <c r="M698" s="179" t="n">
        <v>0</v>
      </c>
      <c r="N698" s="0"/>
      <c r="O698" s="179" t="n">
        <v>96.0326454768448</v>
      </c>
      <c r="P698" s="173" t="n">
        <f aca="false">SUMPRODUCT(F698:M698,$F$1010:$M$1010)</f>
        <v>155.06729598842</v>
      </c>
      <c r="Q698" s="174" t="n">
        <f aca="false">SUMPRODUCT(F698:M698,$F$1012:$M$1012)</f>
        <v>122.118613486599</v>
      </c>
      <c r="R698" s="180" t="n">
        <v>0.194671831158014</v>
      </c>
      <c r="S698" s="176" t="n">
        <f aca="false">1-EXP(-(1/0.25)*(P698/ABS($P$1010)))</f>
        <v>0.96048522259882</v>
      </c>
      <c r="T698" s="177" t="n">
        <f aca="false">SUMPRODUCT(B698:G698,$B$1010:$G$1010)</f>
        <v>-690</v>
      </c>
    </row>
    <row r="699" customFormat="false" ht="12.75" hidden="false" customHeight="false" outlineLevel="0" collapsed="false">
      <c r="A699" s="170"/>
      <c r="B699" s="178"/>
      <c r="C699" s="178"/>
      <c r="D699" s="178"/>
      <c r="E699" s="178"/>
      <c r="F699" s="179"/>
      <c r="G699" s="179" t="n">
        <v>-690</v>
      </c>
      <c r="H699" s="179" t="n">
        <v>140.601385679115</v>
      </c>
      <c r="I699" s="179" t="n">
        <v>321.134594925379</v>
      </c>
      <c r="J699" s="179" t="n">
        <v>518.276481097009</v>
      </c>
      <c r="K699" s="179" t="n">
        <v>0</v>
      </c>
      <c r="L699" s="179" t="n">
        <v>0</v>
      </c>
      <c r="M699" s="179" t="n">
        <v>0</v>
      </c>
      <c r="N699" s="0"/>
      <c r="O699" s="179" t="n">
        <v>107.18005173968</v>
      </c>
      <c r="P699" s="173" t="n">
        <f aca="false">SUMPRODUCT(F699:M699,$F$1010:$M$1010)</f>
        <v>167.515494420662</v>
      </c>
      <c r="Q699" s="174" t="n">
        <f aca="false">SUMPRODUCT(F699:M699,$F$1012:$M$1012)</f>
        <v>134.334835430199</v>
      </c>
      <c r="R699" s="180" t="n">
        <v>0.194925719925246</v>
      </c>
      <c r="S699" s="176" t="n">
        <f aca="false">1-EXP(-(1/0.25)*(P699/ABS($P$1010)))</f>
        <v>0.969513128364864</v>
      </c>
      <c r="T699" s="177" t="n">
        <f aca="false">SUMPRODUCT(B699:G699,$B$1010:$G$1010)</f>
        <v>-690</v>
      </c>
    </row>
    <row r="700" customFormat="false" ht="12.75" hidden="false" customHeight="false" outlineLevel="0" collapsed="false">
      <c r="A700" s="170"/>
      <c r="B700" s="178"/>
      <c r="C700" s="178"/>
      <c r="D700" s="178"/>
      <c r="E700" s="178"/>
      <c r="F700" s="179"/>
      <c r="G700" s="179" t="n">
        <v>-690</v>
      </c>
      <c r="H700" s="179" t="n">
        <v>94.787556075336</v>
      </c>
      <c r="I700" s="179" t="n">
        <v>308.876647361509</v>
      </c>
      <c r="J700" s="179" t="n">
        <v>489.480228357042</v>
      </c>
      <c r="K700" s="179" t="n">
        <v>0</v>
      </c>
      <c r="L700" s="179" t="n">
        <v>0</v>
      </c>
      <c r="M700" s="179" t="n">
        <v>0</v>
      </c>
      <c r="N700" s="0"/>
      <c r="O700" s="179" t="n">
        <v>38.0623203855899</v>
      </c>
      <c r="P700" s="173" t="n">
        <f aca="false">SUMPRODUCT(F700:M700,$F$1010:$M$1010)</f>
        <v>88.9850205334225</v>
      </c>
      <c r="Q700" s="174" t="n">
        <f aca="false">SUMPRODUCT(F700:M700,$F$1012:$M$1012)</f>
        <v>58.0795785843641</v>
      </c>
      <c r="R700" s="180" t="n">
        <v>0.19506105388157</v>
      </c>
      <c r="S700" s="176" t="n">
        <f aca="false">1-EXP(-(1/0.25)*(P700/ABS($P$1010)))</f>
        <v>0.843413756897457</v>
      </c>
      <c r="T700" s="177" t="n">
        <f aca="false">SUMPRODUCT(B700:G700,$B$1010:$G$1010)</f>
        <v>-690</v>
      </c>
    </row>
    <row r="701" customFormat="false" ht="12.75" hidden="false" customHeight="false" outlineLevel="0" collapsed="false">
      <c r="A701" s="170"/>
      <c r="B701" s="178"/>
      <c r="C701" s="178"/>
      <c r="D701" s="178"/>
      <c r="E701" s="178"/>
      <c r="F701" s="179"/>
      <c r="G701" s="179" t="n">
        <v>-690</v>
      </c>
      <c r="H701" s="179" t="n">
        <v>179.576365926389</v>
      </c>
      <c r="I701" s="179" t="n">
        <v>317.340775609294</v>
      </c>
      <c r="J701" s="179" t="n">
        <v>582.220808071552</v>
      </c>
      <c r="K701" s="179" t="n">
        <v>0</v>
      </c>
      <c r="L701" s="179" t="n">
        <v>0</v>
      </c>
      <c r="M701" s="179" t="n">
        <v>0</v>
      </c>
      <c r="N701" s="0"/>
      <c r="O701" s="179" t="n">
        <v>183.235466624304</v>
      </c>
      <c r="P701" s="173" t="n">
        <f aca="false">SUMPRODUCT(F701:M701,$F$1010:$M$1010)</f>
        <v>254.973692930562</v>
      </c>
      <c r="Q701" s="174" t="n">
        <f aca="false">SUMPRODUCT(F701:M701,$F$1012:$M$1012)</f>
        <v>218.638590269743</v>
      </c>
      <c r="R701" s="180" t="n">
        <v>0.195105759270974</v>
      </c>
      <c r="S701" s="176" t="n">
        <f aca="false">1-EXP(-(1/0.25)*(P701/ABS($P$1010)))</f>
        <v>0.995071859982255</v>
      </c>
      <c r="T701" s="177" t="n">
        <f aca="false">SUMPRODUCT(B701:G701,$B$1010:$G$1010)</f>
        <v>-690</v>
      </c>
    </row>
    <row r="702" customFormat="false" ht="12.75" hidden="false" customHeight="false" outlineLevel="0" collapsed="false">
      <c r="A702" s="170"/>
      <c r="B702" s="178"/>
      <c r="C702" s="178"/>
      <c r="D702" s="178"/>
      <c r="E702" s="178"/>
      <c r="F702" s="179"/>
      <c r="G702" s="179" t="n">
        <v>-690</v>
      </c>
      <c r="H702" s="179" t="n">
        <v>144.035031438303</v>
      </c>
      <c r="I702" s="179" t="n">
        <v>305.939124474478</v>
      </c>
      <c r="J702" s="179" t="n">
        <v>543.794129187145</v>
      </c>
      <c r="K702" s="179" t="n">
        <v>0</v>
      </c>
      <c r="L702" s="179" t="n">
        <v>0</v>
      </c>
      <c r="M702" s="179" t="n">
        <v>0</v>
      </c>
      <c r="N702" s="0"/>
      <c r="O702" s="179" t="n">
        <v>116.57274101191</v>
      </c>
      <c r="P702" s="173" t="n">
        <f aca="false">SUMPRODUCT(F702:M702,$F$1010:$M$1010)</f>
        <v>178.763083262099</v>
      </c>
      <c r="Q702" s="174" t="n">
        <f aca="false">SUMPRODUCT(F702:M702,$F$1012:$M$1012)</f>
        <v>144.916664101619</v>
      </c>
      <c r="R702" s="180" t="n">
        <v>0.195121246983642</v>
      </c>
      <c r="S702" s="176" t="n">
        <f aca="false">1-EXP(-(1/0.25)*(P702/ABS($P$1010)))</f>
        <v>0.975882583512157</v>
      </c>
      <c r="T702" s="177" t="n">
        <f aca="false">SUMPRODUCT(B702:G702,$B$1010:$G$1010)</f>
        <v>-690</v>
      </c>
    </row>
    <row r="703" customFormat="false" ht="12.75" hidden="false" customHeight="false" outlineLevel="0" collapsed="false">
      <c r="A703" s="170"/>
      <c r="B703" s="178"/>
      <c r="C703" s="178"/>
      <c r="D703" s="178"/>
      <c r="E703" s="178"/>
      <c r="F703" s="179"/>
      <c r="G703" s="179" t="n">
        <v>-690</v>
      </c>
      <c r="H703" s="179" t="n">
        <v>143.757029605598</v>
      </c>
      <c r="I703" s="179" t="n">
        <v>304.394292944737</v>
      </c>
      <c r="J703" s="179" t="n">
        <v>576.149697276325</v>
      </c>
      <c r="K703" s="179" t="n">
        <v>0</v>
      </c>
      <c r="L703" s="179" t="n">
        <v>0</v>
      </c>
      <c r="M703" s="179" t="n">
        <v>0</v>
      </c>
      <c r="N703" s="0"/>
      <c r="O703" s="179" t="n">
        <v>138.391974599037</v>
      </c>
      <c r="P703" s="173" t="n">
        <f aca="false">SUMPRODUCT(F703:M703,$F$1010:$M$1010)</f>
        <v>204.473338088865</v>
      </c>
      <c r="Q703" s="174" t="n">
        <f aca="false">SUMPRODUCT(F703:M703,$F$1012:$M$1012)</f>
        <v>169.333466896638</v>
      </c>
      <c r="R703" s="180" t="n">
        <v>0.195269210733821</v>
      </c>
      <c r="S703" s="176" t="n">
        <f aca="false">1-EXP(-(1/0.25)*(P703/ABS($P$1010)))</f>
        <v>0.98588526801966</v>
      </c>
      <c r="T703" s="177" t="n">
        <f aca="false">SUMPRODUCT(B703:G703,$B$1010:$G$1010)</f>
        <v>-690</v>
      </c>
    </row>
    <row r="704" customFormat="false" ht="12.75" hidden="false" customHeight="false" outlineLevel="0" collapsed="false">
      <c r="A704" s="170"/>
      <c r="B704" s="178"/>
      <c r="C704" s="178"/>
      <c r="D704" s="178"/>
      <c r="E704" s="178"/>
      <c r="F704" s="179"/>
      <c r="G704" s="179" t="n">
        <v>-690</v>
      </c>
      <c r="H704" s="179" t="n">
        <v>153.183429858401</v>
      </c>
      <c r="I704" s="179" t="n">
        <v>273.550489462671</v>
      </c>
      <c r="J704" s="179" t="n">
        <v>456.492487526908</v>
      </c>
      <c r="K704" s="179" t="n">
        <v>0</v>
      </c>
      <c r="L704" s="179" t="n">
        <v>0</v>
      </c>
      <c r="M704" s="179" t="n">
        <v>0</v>
      </c>
      <c r="N704" s="0"/>
      <c r="O704" s="179" t="n">
        <v>36.279334720087</v>
      </c>
      <c r="P704" s="173" t="n">
        <f aca="false">SUMPRODUCT(F704:M704,$F$1010:$M$1010)</f>
        <v>84.6852546688064</v>
      </c>
      <c r="Q704" s="174" t="n">
        <f aca="false">SUMPRODUCT(F704:M704,$F$1012:$M$1012)</f>
        <v>55.2737164760395</v>
      </c>
      <c r="R704" s="180" t="n">
        <v>0.195458698289938</v>
      </c>
      <c r="S704" s="176" t="n">
        <f aca="false">1-EXP(-(1/0.25)*(P704/ABS($P$1010)))</f>
        <v>0.828737137812948</v>
      </c>
      <c r="T704" s="177" t="n">
        <f aca="false">SUMPRODUCT(B704:G704,$B$1010:$G$1010)</f>
        <v>-690</v>
      </c>
    </row>
    <row r="705" customFormat="false" ht="12.75" hidden="false" customHeight="false" outlineLevel="0" collapsed="false">
      <c r="A705" s="170"/>
      <c r="B705" s="178"/>
      <c r="C705" s="178"/>
      <c r="D705" s="178"/>
      <c r="E705" s="178"/>
      <c r="F705" s="179"/>
      <c r="G705" s="179" t="n">
        <v>-690</v>
      </c>
      <c r="H705" s="179" t="n">
        <v>136.850317651878</v>
      </c>
      <c r="I705" s="179" t="n">
        <v>335.197241422998</v>
      </c>
      <c r="J705" s="179" t="n">
        <v>480.276714595068</v>
      </c>
      <c r="K705" s="179" t="n">
        <v>0</v>
      </c>
      <c r="L705" s="179" t="n">
        <v>0</v>
      </c>
      <c r="M705" s="179" t="n">
        <v>0</v>
      </c>
      <c r="N705" s="0"/>
      <c r="O705" s="179" t="n">
        <v>87.6601261478</v>
      </c>
      <c r="P705" s="173" t="n">
        <f aca="false">SUMPRODUCT(F705:M705,$F$1010:$M$1010)</f>
        <v>144.4052838335</v>
      </c>
      <c r="Q705" s="174" t="n">
        <f aca="false">SUMPRODUCT(F705:M705,$F$1012:$M$1012)</f>
        <v>112.446948670354</v>
      </c>
      <c r="R705" s="180" t="n">
        <v>0.195509220705557</v>
      </c>
      <c r="S705" s="176" t="n">
        <f aca="false">1-EXP(-(1/0.25)*(P705/ABS($P$1010)))</f>
        <v>0.950655063171993</v>
      </c>
      <c r="T705" s="177" t="n">
        <f aca="false">SUMPRODUCT(B705:G705,$B$1010:$G$1010)</f>
        <v>-690</v>
      </c>
    </row>
    <row r="706" customFormat="false" ht="12.75" hidden="false" customHeight="false" outlineLevel="0" collapsed="false">
      <c r="A706" s="170"/>
      <c r="B706" s="178"/>
      <c r="C706" s="178"/>
      <c r="D706" s="178"/>
      <c r="E706" s="178"/>
      <c r="F706" s="179"/>
      <c r="G706" s="179" t="n">
        <v>-690</v>
      </c>
      <c r="H706" s="179" t="n">
        <v>189.132232212543</v>
      </c>
      <c r="I706" s="179" t="n">
        <v>306.306778529408</v>
      </c>
      <c r="J706" s="179" t="n">
        <v>555.428676411079</v>
      </c>
      <c r="K706" s="179" t="n">
        <v>0</v>
      </c>
      <c r="L706" s="179" t="n">
        <v>0</v>
      </c>
      <c r="M706" s="179" t="n">
        <v>0</v>
      </c>
      <c r="N706" s="0"/>
      <c r="O706" s="179" t="n">
        <v>163.46163639624</v>
      </c>
      <c r="P706" s="173" t="n">
        <f aca="false">SUMPRODUCT(F706:M706,$F$1010:$M$1010)</f>
        <v>231.495153078907</v>
      </c>
      <c r="Q706" s="174" t="n">
        <f aca="false">SUMPRODUCT(F706:M706,$F$1012:$M$1012)</f>
        <v>196.447443942678</v>
      </c>
      <c r="R706" s="180" t="n">
        <v>0.195692249048258</v>
      </c>
      <c r="S706" s="176" t="n">
        <f aca="false">1-EXP(-(1/0.25)*(P706/ABS($P$1010)))</f>
        <v>0.99196203942308</v>
      </c>
      <c r="T706" s="177" t="n">
        <f aca="false">SUMPRODUCT(B706:G706,$B$1010:$G$1010)</f>
        <v>-690</v>
      </c>
    </row>
    <row r="707" customFormat="false" ht="12.75" hidden="false" customHeight="false" outlineLevel="0" collapsed="false">
      <c r="A707" s="170"/>
      <c r="B707" s="178"/>
      <c r="C707" s="178"/>
      <c r="D707" s="178"/>
      <c r="E707" s="178"/>
      <c r="F707" s="179"/>
      <c r="G707" s="179" t="n">
        <v>-690</v>
      </c>
      <c r="H707" s="179" t="n">
        <v>166.459023454993</v>
      </c>
      <c r="I707" s="179" t="n">
        <v>376.38352536603</v>
      </c>
      <c r="J707" s="179" t="n">
        <v>612.318562679957</v>
      </c>
      <c r="K707" s="179" t="n">
        <v>0</v>
      </c>
      <c r="L707" s="179" t="n">
        <v>0</v>
      </c>
      <c r="M707" s="179" t="n">
        <v>0</v>
      </c>
      <c r="N707" s="0"/>
      <c r="O707" s="179" t="n">
        <v>239.848737070744</v>
      </c>
      <c r="P707" s="173" t="n">
        <f aca="false">SUMPRODUCT(F707:M707,$F$1010:$M$1010)</f>
        <v>320.741750015472</v>
      </c>
      <c r="Q707" s="174" t="n">
        <f aca="false">SUMPRODUCT(F707:M707,$F$1012:$M$1012)</f>
        <v>281.623976363454</v>
      </c>
      <c r="R707" s="180" t="n">
        <v>0.195868672104054</v>
      </c>
      <c r="S707" s="176" t="n">
        <f aca="false">1-EXP(-(1/0.25)*(P707/ABS($P$1010)))</f>
        <v>0.998748207313784</v>
      </c>
      <c r="T707" s="177" t="n">
        <f aca="false">SUMPRODUCT(B707:G707,$B$1010:$G$1010)</f>
        <v>-690</v>
      </c>
    </row>
    <row r="708" customFormat="false" ht="12.75" hidden="false" customHeight="false" outlineLevel="0" collapsed="false">
      <c r="A708" s="170"/>
      <c r="B708" s="178"/>
      <c r="C708" s="178"/>
      <c r="D708" s="178"/>
      <c r="E708" s="178"/>
      <c r="F708" s="179"/>
      <c r="G708" s="179" t="n">
        <v>-690</v>
      </c>
      <c r="H708" s="179" t="n">
        <v>159.382731427126</v>
      </c>
      <c r="I708" s="179" t="n">
        <v>263.716150976439</v>
      </c>
      <c r="J708" s="179" t="n">
        <v>498.561157204141</v>
      </c>
      <c r="K708" s="179" t="n">
        <v>0</v>
      </c>
      <c r="L708" s="179" t="n">
        <v>0</v>
      </c>
      <c r="M708" s="179" t="n">
        <v>0</v>
      </c>
      <c r="N708" s="0"/>
      <c r="O708" s="179" t="n">
        <v>64.1015541315931</v>
      </c>
      <c r="P708" s="173" t="n">
        <f aca="false">SUMPRODUCT(F708:M708,$F$1010:$M$1010)</f>
        <v>117.320633326668</v>
      </c>
      <c r="Q708" s="174" t="n">
        <f aca="false">SUMPRODUCT(F708:M708,$F$1012:$M$1012)</f>
        <v>86.3549094318199</v>
      </c>
      <c r="R708" s="180" t="n">
        <v>0.195892162284232</v>
      </c>
      <c r="S708" s="176" t="n">
        <f aca="false">1-EXP(-(1/0.25)*(P708/ABS($P$1010)))</f>
        <v>0.913236317830813</v>
      </c>
      <c r="T708" s="177" t="n">
        <f aca="false">SUMPRODUCT(B708:G708,$B$1010:$G$1010)</f>
        <v>-690</v>
      </c>
    </row>
    <row r="709" customFormat="false" ht="12.75" hidden="false" customHeight="false" outlineLevel="0" collapsed="false">
      <c r="A709" s="170"/>
      <c r="B709" s="178"/>
      <c r="C709" s="178"/>
      <c r="D709" s="178"/>
      <c r="E709" s="178"/>
      <c r="F709" s="179"/>
      <c r="G709" s="179" t="n">
        <v>-690</v>
      </c>
      <c r="H709" s="179" t="n">
        <v>206.642157417144</v>
      </c>
      <c r="I709" s="179" t="n">
        <v>362.925381638615</v>
      </c>
      <c r="J709" s="179" t="n">
        <v>458.315308683104</v>
      </c>
      <c r="K709" s="179" t="n">
        <v>0</v>
      </c>
      <c r="L709" s="179" t="n">
        <v>0</v>
      </c>
      <c r="M709" s="179" t="n">
        <v>0</v>
      </c>
      <c r="N709" s="0"/>
      <c r="O709" s="179" t="n">
        <v>152.696216590594</v>
      </c>
      <c r="P709" s="173" t="n">
        <f aca="false">SUMPRODUCT(F709:M709,$F$1010:$M$1010)</f>
        <v>216.471509737902</v>
      </c>
      <c r="Q709" s="174" t="n">
        <f aca="false">SUMPRODUCT(F709:M709,$F$1012:$M$1012)</f>
        <v>183.513518941563</v>
      </c>
      <c r="R709" s="180" t="n">
        <v>0.195906955127243</v>
      </c>
      <c r="S709" s="176" t="n">
        <f aca="false">1-EXP(-(1/0.25)*(P709/ABS($P$1010)))</f>
        <v>0.989007452356854</v>
      </c>
      <c r="T709" s="177" t="n">
        <f aca="false">SUMPRODUCT(B709:G709,$B$1010:$G$1010)</f>
        <v>-690</v>
      </c>
    </row>
    <row r="710" customFormat="false" ht="12.75" hidden="false" customHeight="false" outlineLevel="0" collapsed="false">
      <c r="A710" s="170"/>
      <c r="B710" s="178"/>
      <c r="C710" s="178"/>
      <c r="D710" s="178"/>
      <c r="E710" s="178"/>
      <c r="F710" s="179"/>
      <c r="G710" s="179" t="n">
        <v>-690</v>
      </c>
      <c r="H710" s="179" t="n">
        <v>162.465243299567</v>
      </c>
      <c r="I710" s="179" t="n">
        <v>336.111418512269</v>
      </c>
      <c r="J710" s="179" t="n">
        <v>448.572931653313</v>
      </c>
      <c r="K710" s="179" t="n">
        <v>0</v>
      </c>
      <c r="L710" s="179" t="n">
        <v>0</v>
      </c>
      <c r="M710" s="179" t="n">
        <v>0</v>
      </c>
      <c r="N710" s="0"/>
      <c r="O710" s="179" t="n">
        <v>87.3000579936671</v>
      </c>
      <c r="P710" s="173" t="n">
        <f aca="false">SUMPRODUCT(F710:M710,$F$1010:$M$1010)</f>
        <v>142.599331820402</v>
      </c>
      <c r="Q710" s="174" t="n">
        <f aca="false">SUMPRODUCT(F710:M710,$F$1012:$M$1012)</f>
        <v>111.528507379742</v>
      </c>
      <c r="R710" s="180" t="n">
        <v>0.195992386894962</v>
      </c>
      <c r="S710" s="176" t="n">
        <f aca="false">1-EXP(-(1/0.25)*(P710/ABS($P$1010)))</f>
        <v>0.948762836139478</v>
      </c>
      <c r="T710" s="177" t="n">
        <f aca="false">SUMPRODUCT(B710:G710,$B$1010:$G$1010)</f>
        <v>-690</v>
      </c>
    </row>
    <row r="711" customFormat="false" ht="12.75" hidden="false" customHeight="false" outlineLevel="0" collapsed="false">
      <c r="A711" s="170"/>
      <c r="B711" s="178"/>
      <c r="C711" s="178"/>
      <c r="D711" s="178"/>
      <c r="E711" s="178"/>
      <c r="F711" s="179"/>
      <c r="G711" s="179" t="n">
        <v>-690</v>
      </c>
      <c r="H711" s="179" t="n">
        <v>162.100426157149</v>
      </c>
      <c r="I711" s="179" t="n">
        <v>303.856789238599</v>
      </c>
      <c r="J711" s="179" t="n">
        <v>518.674431513111</v>
      </c>
      <c r="K711" s="179" t="n">
        <v>0</v>
      </c>
      <c r="L711" s="179" t="n">
        <v>0</v>
      </c>
      <c r="M711" s="179" t="n">
        <v>0</v>
      </c>
      <c r="N711" s="0"/>
      <c r="O711" s="179" t="n">
        <v>112.205401700474</v>
      </c>
      <c r="P711" s="173" t="n">
        <f aca="false">SUMPRODUCT(F711:M711,$F$1010:$M$1010)</f>
        <v>172.721789160495</v>
      </c>
      <c r="Q711" s="174" t="n">
        <f aca="false">SUMPRODUCT(F711:M711,$F$1012:$M$1012)</f>
        <v>139.69620652515</v>
      </c>
      <c r="R711" s="180" t="n">
        <v>0.196046474735727</v>
      </c>
      <c r="S711" s="176" t="n">
        <f aca="false">1-EXP(-(1/0.25)*(P711/ABS($P$1010)))</f>
        <v>0.972647320569157</v>
      </c>
      <c r="T711" s="177" t="n">
        <f aca="false">SUMPRODUCT(B711:G711,$B$1010:$G$1010)</f>
        <v>-690</v>
      </c>
    </row>
    <row r="712" customFormat="false" ht="12.75" hidden="false" customHeight="false" outlineLevel="0" collapsed="false">
      <c r="A712" s="170"/>
      <c r="B712" s="178"/>
      <c r="C712" s="178"/>
      <c r="D712" s="178"/>
      <c r="E712" s="178"/>
      <c r="F712" s="179"/>
      <c r="G712" s="179" t="n">
        <v>-690</v>
      </c>
      <c r="H712" s="179" t="n">
        <v>101.555573061986</v>
      </c>
      <c r="I712" s="179" t="n">
        <v>326.152977442024</v>
      </c>
      <c r="J712" s="179" t="n">
        <v>466.002528100578</v>
      </c>
      <c r="K712" s="179" t="n">
        <v>0</v>
      </c>
      <c r="L712" s="179" t="n">
        <v>0</v>
      </c>
      <c r="M712" s="179" t="n">
        <v>0</v>
      </c>
      <c r="N712" s="0"/>
      <c r="O712" s="179" t="n">
        <v>40.4107210035189</v>
      </c>
      <c r="P712" s="173" t="n">
        <f aca="false">SUMPRODUCT(F712:M712,$F$1010:$M$1010)</f>
        <v>90.949120136473</v>
      </c>
      <c r="Q712" s="174" t="n">
        <f aca="false">SUMPRODUCT(F712:M712,$F$1012:$M$1012)</f>
        <v>60.4034310938958</v>
      </c>
      <c r="R712" s="180" t="n">
        <v>0.196131421172001</v>
      </c>
      <c r="S712" s="176" t="n">
        <f aca="false">1-EXP(-(1/0.25)*(P712/ABS($P$1010)))</f>
        <v>0.849692723790194</v>
      </c>
      <c r="T712" s="177" t="n">
        <f aca="false">SUMPRODUCT(B712:G712,$B$1010:$G$1010)</f>
        <v>-690</v>
      </c>
    </row>
    <row r="713" customFormat="false" ht="12.75" hidden="false" customHeight="false" outlineLevel="0" collapsed="false">
      <c r="A713" s="170"/>
      <c r="B713" s="178"/>
      <c r="C713" s="178"/>
      <c r="D713" s="178"/>
      <c r="E713" s="178"/>
      <c r="F713" s="179"/>
      <c r="G713" s="179" t="n">
        <v>-690</v>
      </c>
      <c r="H713" s="179" t="n">
        <v>131.566878832684</v>
      </c>
      <c r="I713" s="179" t="n">
        <v>343.105484821204</v>
      </c>
      <c r="J713" s="179" t="n">
        <v>478.716915664354</v>
      </c>
      <c r="K713" s="179" t="n">
        <v>0</v>
      </c>
      <c r="L713" s="179" t="n">
        <v>0</v>
      </c>
      <c r="M713" s="179" t="n">
        <v>0</v>
      </c>
      <c r="N713" s="0"/>
      <c r="O713" s="179" t="n">
        <v>88.233311742962</v>
      </c>
      <c r="P713" s="173" t="n">
        <f aca="false">SUMPRODUCT(F713:M713,$F$1010:$M$1010)</f>
        <v>145.159115702051</v>
      </c>
      <c r="Q713" s="174" t="n">
        <f aca="false">SUMPRODUCT(F713:M713,$F$1012:$M$1012)</f>
        <v>113.115513326723</v>
      </c>
      <c r="R713" s="180" t="n">
        <v>0.196349550341749</v>
      </c>
      <c r="S713" s="176" t="n">
        <f aca="false">1-EXP(-(1/0.25)*(P713/ABS($P$1010)))</f>
        <v>0.951424084398861</v>
      </c>
      <c r="T713" s="177" t="n">
        <f aca="false">SUMPRODUCT(B713:G713,$B$1010:$G$1010)</f>
        <v>-690</v>
      </c>
    </row>
    <row r="714" customFormat="false" ht="12.75" hidden="false" customHeight="false" outlineLevel="0" collapsed="false">
      <c r="A714" s="170"/>
      <c r="B714" s="178"/>
      <c r="C714" s="178"/>
      <c r="D714" s="178"/>
      <c r="E714" s="178"/>
      <c r="F714" s="179"/>
      <c r="G714" s="179" t="n">
        <v>-690</v>
      </c>
      <c r="H714" s="179" t="n">
        <v>228.362411964818</v>
      </c>
      <c r="I714" s="179" t="n">
        <v>392.350161503437</v>
      </c>
      <c r="J714" s="179" t="n">
        <v>502.974816601211</v>
      </c>
      <c r="K714" s="179" t="n">
        <v>0</v>
      </c>
      <c r="L714" s="179" t="n">
        <v>0</v>
      </c>
      <c r="M714" s="179" t="n">
        <v>0</v>
      </c>
      <c r="N714" s="0"/>
      <c r="O714" s="179" t="n">
        <v>226.192581161893</v>
      </c>
      <c r="P714" s="173" t="n">
        <f aca="false">SUMPRODUCT(F714:M714,$F$1010:$M$1010)</f>
        <v>300.993945925332</v>
      </c>
      <c r="Q714" s="174" t="n">
        <f aca="false">SUMPRODUCT(F714:M714,$F$1012:$M$1012)</f>
        <v>264.974511547034</v>
      </c>
      <c r="R714" s="180" t="n">
        <v>0.196369017356961</v>
      </c>
      <c r="S714" s="176" t="n">
        <f aca="false">1-EXP(-(1/0.25)*(P714/ABS($P$1010)))</f>
        <v>0.998110987041646</v>
      </c>
      <c r="T714" s="177" t="n">
        <f aca="false">SUMPRODUCT(B714:G714,$B$1010:$G$1010)</f>
        <v>-690</v>
      </c>
    </row>
    <row r="715" customFormat="false" ht="12.75" hidden="false" customHeight="false" outlineLevel="0" collapsed="false">
      <c r="A715" s="170"/>
      <c r="B715" s="178"/>
      <c r="C715" s="178"/>
      <c r="D715" s="178"/>
      <c r="E715" s="178"/>
      <c r="F715" s="179"/>
      <c r="G715" s="179" t="n">
        <v>-690</v>
      </c>
      <c r="H715" s="179" t="n">
        <v>165.119092553701</v>
      </c>
      <c r="I715" s="179" t="n">
        <v>307.363032687526</v>
      </c>
      <c r="J715" s="179" t="n">
        <v>505.859090992841</v>
      </c>
      <c r="K715" s="179" t="n">
        <v>0</v>
      </c>
      <c r="L715" s="179" t="n">
        <v>0</v>
      </c>
      <c r="M715" s="179" t="n">
        <v>0</v>
      </c>
      <c r="N715" s="0"/>
      <c r="O715" s="179" t="n">
        <v>108.289186559481</v>
      </c>
      <c r="P715" s="173" t="n">
        <f aca="false">SUMPRODUCT(F715:M715,$F$1010:$M$1010)</f>
        <v>167.867760520743</v>
      </c>
      <c r="Q715" s="174" t="n">
        <f aca="false">SUMPRODUCT(F715:M715,$F$1012:$M$1012)</f>
        <v>135.223618353759</v>
      </c>
      <c r="R715" s="180" t="n">
        <v>0.196447527306032</v>
      </c>
      <c r="S715" s="176" t="n">
        <f aca="false">1-EXP(-(1/0.25)*(P715/ABS($P$1010)))</f>
        <v>0.969736083968569</v>
      </c>
      <c r="T715" s="177" t="n">
        <f aca="false">SUMPRODUCT(B715:G715,$B$1010:$G$1010)</f>
        <v>-690</v>
      </c>
    </row>
    <row r="716" customFormat="false" ht="12.75" hidden="false" customHeight="false" outlineLevel="0" collapsed="false">
      <c r="A716" s="170"/>
      <c r="B716" s="178"/>
      <c r="C716" s="178"/>
      <c r="D716" s="178"/>
      <c r="E716" s="178"/>
      <c r="F716" s="179"/>
      <c r="G716" s="179" t="n">
        <v>-690</v>
      </c>
      <c r="H716" s="179" t="n">
        <v>176.488816514888</v>
      </c>
      <c r="I716" s="179" t="n">
        <v>343.865549085231</v>
      </c>
      <c r="J716" s="179" t="n">
        <v>582.766232016666</v>
      </c>
      <c r="K716" s="179" t="n">
        <v>0</v>
      </c>
      <c r="L716" s="179" t="n">
        <v>0</v>
      </c>
      <c r="M716" s="179" t="n">
        <v>0</v>
      </c>
      <c r="N716" s="0"/>
      <c r="O716" s="179" t="n">
        <v>201.71882247463</v>
      </c>
      <c r="P716" s="173" t="n">
        <f aca="false">SUMPRODUCT(F716:M716,$F$1010:$M$1010)</f>
        <v>276.198715907278</v>
      </c>
      <c r="Q716" s="174" t="n">
        <f aca="false">SUMPRODUCT(F716:M716,$F$1012:$M$1012)</f>
        <v>239.108221488125</v>
      </c>
      <c r="R716" s="180" t="n">
        <v>0.196460508174788</v>
      </c>
      <c r="S716" s="176" t="n">
        <f aca="false">1-EXP(-(1/0.25)*(P716/ABS($P$1010)))</f>
        <v>0.996833257069325</v>
      </c>
      <c r="T716" s="177" t="n">
        <f aca="false">SUMPRODUCT(B716:G716,$B$1010:$G$1010)</f>
        <v>-690</v>
      </c>
    </row>
    <row r="717" customFormat="false" ht="12.75" hidden="false" customHeight="false" outlineLevel="0" collapsed="false">
      <c r="A717" s="170"/>
      <c r="B717" s="178"/>
      <c r="C717" s="178"/>
      <c r="D717" s="178"/>
      <c r="E717" s="178"/>
      <c r="F717" s="179"/>
      <c r="G717" s="179" t="n">
        <v>-690</v>
      </c>
      <c r="H717" s="179" t="n">
        <v>170.227180534462</v>
      </c>
      <c r="I717" s="179" t="n">
        <v>315.048317514667</v>
      </c>
      <c r="J717" s="179" t="n">
        <v>527.257650399856</v>
      </c>
      <c r="K717" s="179" t="n">
        <v>0</v>
      </c>
      <c r="L717" s="179" t="n">
        <v>0</v>
      </c>
      <c r="M717" s="179" t="n">
        <v>0</v>
      </c>
      <c r="N717" s="0"/>
      <c r="O717" s="179" t="n">
        <v>134.004414507374</v>
      </c>
      <c r="P717" s="173" t="n">
        <f aca="false">SUMPRODUCT(F717:M717,$F$1010:$M$1010)</f>
        <v>197.639247762775</v>
      </c>
      <c r="Q717" s="174" t="n">
        <f aca="false">SUMPRODUCT(F717:M717,$F$1012:$M$1012)</f>
        <v>163.800230473488</v>
      </c>
      <c r="R717" s="180" t="n">
        <v>0.196498075843607</v>
      </c>
      <c r="S717" s="176" t="n">
        <f aca="false">1-EXP(-(1/0.25)*(P717/ABS($P$1010)))</f>
        <v>0.983725189973034</v>
      </c>
      <c r="T717" s="177" t="n">
        <f aca="false">SUMPRODUCT(B717:G717,$B$1010:$G$1010)</f>
        <v>-690</v>
      </c>
    </row>
    <row r="718" customFormat="false" ht="12.75" hidden="false" customHeight="false" outlineLevel="0" collapsed="false">
      <c r="A718" s="170"/>
      <c r="B718" s="178"/>
      <c r="C718" s="178"/>
      <c r="D718" s="178"/>
      <c r="E718" s="178"/>
      <c r="F718" s="179"/>
      <c r="G718" s="179" t="n">
        <v>-690</v>
      </c>
      <c r="H718" s="179" t="n">
        <v>171.810742496384</v>
      </c>
      <c r="I718" s="179" t="n">
        <v>326.974860888281</v>
      </c>
      <c r="J718" s="179" t="n">
        <v>525.135940260396</v>
      </c>
      <c r="K718" s="179" t="n">
        <v>0</v>
      </c>
      <c r="L718" s="179" t="n">
        <v>0</v>
      </c>
      <c r="M718" s="179" t="n">
        <v>0</v>
      </c>
      <c r="N718" s="0"/>
      <c r="O718" s="179" t="n">
        <v>143.133380372526</v>
      </c>
      <c r="P718" s="173" t="n">
        <f aca="false">SUMPRODUCT(F718:M718,$F$1010:$M$1010)</f>
        <v>207.987134083128</v>
      </c>
      <c r="Q718" s="174" t="n">
        <f aca="false">SUMPRODUCT(F718:M718,$F$1012:$M$1012)</f>
        <v>173.860114520409</v>
      </c>
      <c r="R718" s="180" t="n">
        <v>0.196541668446381</v>
      </c>
      <c r="S718" s="176" t="n">
        <f aca="false">1-EXP(-(1/0.25)*(P718/ABS($P$1010)))</f>
        <v>0.986881763118088</v>
      </c>
      <c r="T718" s="177" t="n">
        <f aca="false">SUMPRODUCT(B718:G718,$B$1010:$G$1010)</f>
        <v>-690</v>
      </c>
    </row>
    <row r="719" customFormat="false" ht="12.75" hidden="false" customHeight="false" outlineLevel="0" collapsed="false">
      <c r="A719" s="170"/>
      <c r="B719" s="178"/>
      <c r="C719" s="178"/>
      <c r="D719" s="178"/>
      <c r="E719" s="178"/>
      <c r="F719" s="179"/>
      <c r="G719" s="179" t="n">
        <v>-690</v>
      </c>
      <c r="H719" s="179" t="n">
        <v>201.086669157572</v>
      </c>
      <c r="I719" s="179" t="n">
        <v>278.761440449107</v>
      </c>
      <c r="J719" s="179" t="n">
        <v>515.23348925237</v>
      </c>
      <c r="K719" s="179" t="n">
        <v>0</v>
      </c>
      <c r="L719" s="179" t="n">
        <v>0</v>
      </c>
      <c r="M719" s="179" t="n">
        <v>0</v>
      </c>
      <c r="N719" s="0"/>
      <c r="O719" s="179" t="n">
        <v>123.194620651074</v>
      </c>
      <c r="P719" s="173" t="n">
        <f aca="false">SUMPRODUCT(F719:M719,$F$1010:$M$1010)</f>
        <v>184.210949649826</v>
      </c>
      <c r="Q719" s="174" t="n">
        <f aca="false">SUMPRODUCT(F719:M719,$F$1012:$M$1012)</f>
        <v>151.45573983995</v>
      </c>
      <c r="R719" s="180" t="n">
        <v>0.196627658750898</v>
      </c>
      <c r="S719" s="176" t="n">
        <f aca="false">1-EXP(-(1/0.25)*(P719/ABS($P$1010)))</f>
        <v>0.978470608356702</v>
      </c>
      <c r="T719" s="177" t="n">
        <f aca="false">SUMPRODUCT(B719:G719,$B$1010:$G$1010)</f>
        <v>-690</v>
      </c>
    </row>
    <row r="720" customFormat="false" ht="12.75" hidden="false" customHeight="false" outlineLevel="0" collapsed="false">
      <c r="A720" s="170"/>
      <c r="B720" s="178"/>
      <c r="C720" s="178"/>
      <c r="D720" s="178"/>
      <c r="E720" s="178"/>
      <c r="F720" s="179"/>
      <c r="G720" s="179" t="n">
        <v>-690</v>
      </c>
      <c r="H720" s="179" t="n">
        <v>148.727072957883</v>
      </c>
      <c r="I720" s="179" t="n">
        <v>346.156708260476</v>
      </c>
      <c r="J720" s="179" t="n">
        <v>562.042022326714</v>
      </c>
      <c r="K720" s="179" t="n">
        <v>0</v>
      </c>
      <c r="L720" s="179" t="n">
        <v>0</v>
      </c>
      <c r="M720" s="179" t="n">
        <v>0</v>
      </c>
      <c r="N720" s="0"/>
      <c r="O720" s="179" t="n">
        <v>165.069635476138</v>
      </c>
      <c r="P720" s="173" t="n">
        <f aca="false">SUMPRODUCT(F720:M720,$F$1010:$M$1010)</f>
        <v>234.519676984138</v>
      </c>
      <c r="Q720" s="174" t="n">
        <f aca="false">SUMPRODUCT(F720:M720,$F$1012:$M$1012)</f>
        <v>198.657607081419</v>
      </c>
      <c r="R720" s="180" t="n">
        <v>0.196689607197496</v>
      </c>
      <c r="S720" s="176" t="n">
        <f aca="false">1-EXP(-(1/0.25)*(P720/ABS($P$1010)))</f>
        <v>0.99245296710219</v>
      </c>
      <c r="T720" s="177" t="n">
        <f aca="false">SUMPRODUCT(B720:G720,$B$1010:$G$1010)</f>
        <v>-690</v>
      </c>
    </row>
    <row r="721" customFormat="false" ht="12.75" hidden="false" customHeight="false" outlineLevel="0" collapsed="false">
      <c r="A721" s="170"/>
      <c r="B721" s="178"/>
      <c r="C721" s="178"/>
      <c r="D721" s="178"/>
      <c r="E721" s="178"/>
      <c r="F721" s="179"/>
      <c r="G721" s="179" t="n">
        <v>-690</v>
      </c>
      <c r="H721" s="179" t="n">
        <v>180.196897823569</v>
      </c>
      <c r="I721" s="179" t="n">
        <v>234.89893485775</v>
      </c>
      <c r="J721" s="179" t="n">
        <v>452.504637210301</v>
      </c>
      <c r="K721" s="179" t="n">
        <v>0</v>
      </c>
      <c r="L721" s="179" t="n">
        <v>0</v>
      </c>
      <c r="M721" s="179" t="n">
        <v>0</v>
      </c>
      <c r="N721" s="0"/>
      <c r="O721" s="179" t="n">
        <v>26.1397827399027</v>
      </c>
      <c r="P721" s="173" t="n">
        <f aca="false">SUMPRODUCT(F721:M721,$F$1010:$M$1010)</f>
        <v>72.3091394142215</v>
      </c>
      <c r="Q721" s="174" t="n">
        <f aca="false">SUMPRODUCT(F721:M721,$F$1012:$M$1012)</f>
        <v>43.7777380149611</v>
      </c>
      <c r="R721" s="180" t="n">
        <v>0.196745581123969</v>
      </c>
      <c r="S721" s="176" t="n">
        <f aca="false">1-EXP(-(1/0.25)*(P721/ABS($P$1010)))</f>
        <v>0.778355184204557</v>
      </c>
      <c r="T721" s="177" t="n">
        <f aca="false">SUMPRODUCT(B721:G721,$B$1010:$G$1010)</f>
        <v>-690</v>
      </c>
    </row>
    <row r="722" customFormat="false" ht="12.75" hidden="false" customHeight="false" outlineLevel="0" collapsed="false">
      <c r="A722" s="170"/>
      <c r="B722" s="178"/>
      <c r="C722" s="178"/>
      <c r="D722" s="178"/>
      <c r="E722" s="178"/>
      <c r="F722" s="179"/>
      <c r="G722" s="179" t="n">
        <v>-690</v>
      </c>
      <c r="H722" s="179" t="n">
        <v>152.124365419088</v>
      </c>
      <c r="I722" s="179" t="n">
        <v>312.131260305612</v>
      </c>
      <c r="J722" s="179" t="n">
        <v>551.310724935727</v>
      </c>
      <c r="K722" s="179" t="n">
        <v>0</v>
      </c>
      <c r="L722" s="179" t="n">
        <v>0</v>
      </c>
      <c r="M722" s="179" t="n">
        <v>0</v>
      </c>
      <c r="N722" s="0"/>
      <c r="O722" s="179" t="n">
        <v>133.669945984129</v>
      </c>
      <c r="P722" s="173" t="n">
        <f aca="false">SUMPRODUCT(F722:M722,$F$1010:$M$1010)</f>
        <v>198.280647345646</v>
      </c>
      <c r="Q722" s="174" t="n">
        <f aca="false">SUMPRODUCT(F722:M722,$F$1012:$M$1012)</f>
        <v>163.812900739061</v>
      </c>
      <c r="R722" s="180" t="n">
        <v>0.196775039703776</v>
      </c>
      <c r="S722" s="176" t="n">
        <f aca="false">1-EXP(-(1/0.25)*(P722/ABS($P$1010)))</f>
        <v>0.983941249449</v>
      </c>
      <c r="T722" s="177" t="n">
        <f aca="false">SUMPRODUCT(B722:G722,$B$1010:$G$1010)</f>
        <v>-690</v>
      </c>
    </row>
    <row r="723" customFormat="false" ht="12.75" hidden="false" customHeight="false" outlineLevel="0" collapsed="false">
      <c r="A723" s="170"/>
      <c r="B723" s="178"/>
      <c r="C723" s="178"/>
      <c r="D723" s="178"/>
      <c r="E723" s="178"/>
      <c r="F723" s="179"/>
      <c r="G723" s="179" t="n">
        <v>-690</v>
      </c>
      <c r="H723" s="179" t="n">
        <v>121.638591118957</v>
      </c>
      <c r="I723" s="179" t="n">
        <v>279.233858424347</v>
      </c>
      <c r="J723" s="179" t="n">
        <v>529.113659004391</v>
      </c>
      <c r="K723" s="179" t="n">
        <v>0</v>
      </c>
      <c r="L723" s="179" t="n">
        <v>0</v>
      </c>
      <c r="M723" s="179" t="n">
        <v>0</v>
      </c>
      <c r="N723" s="0"/>
      <c r="O723" s="179" t="n">
        <v>66.1788338396843</v>
      </c>
      <c r="P723" s="173" t="n">
        <f aca="false">SUMPRODUCT(F723:M723,$F$1010:$M$1010)</f>
        <v>121.372783612292</v>
      </c>
      <c r="Q723" s="174" t="n">
        <f aca="false">SUMPRODUCT(F723:M723,$F$1012:$M$1012)</f>
        <v>89.2736796843713</v>
      </c>
      <c r="R723" s="180" t="n">
        <v>0.196850266611087</v>
      </c>
      <c r="S723" s="176" t="n">
        <f aca="false">1-EXP(-(1/0.25)*(P723/ABS($P$1010)))</f>
        <v>0.920261306957749</v>
      </c>
      <c r="T723" s="177" t="n">
        <f aca="false">SUMPRODUCT(B723:G723,$B$1010:$G$1010)</f>
        <v>-690</v>
      </c>
    </row>
    <row r="724" customFormat="false" ht="12.75" hidden="false" customHeight="false" outlineLevel="0" collapsed="false">
      <c r="A724" s="170"/>
      <c r="B724" s="178"/>
      <c r="C724" s="178"/>
      <c r="D724" s="178"/>
      <c r="E724" s="178"/>
      <c r="F724" s="179"/>
      <c r="G724" s="179" t="n">
        <v>-690</v>
      </c>
      <c r="H724" s="179" t="n">
        <v>157.368290128967</v>
      </c>
      <c r="I724" s="179" t="n">
        <v>266.939715731252</v>
      </c>
      <c r="J724" s="179" t="n">
        <v>539.720763174226</v>
      </c>
      <c r="K724" s="179" t="n">
        <v>0</v>
      </c>
      <c r="L724" s="179" t="n">
        <v>0</v>
      </c>
      <c r="M724" s="179" t="n">
        <v>0</v>
      </c>
      <c r="N724" s="0"/>
      <c r="O724" s="179" t="n">
        <v>94.50078889143</v>
      </c>
      <c r="P724" s="173" t="n">
        <f aca="false">SUMPRODUCT(F724:M724,$F$1010:$M$1010)</f>
        <v>153.090984641427</v>
      </c>
      <c r="Q724" s="174" t="n">
        <f aca="false">SUMPRODUCT(F724:M724,$F$1012:$M$1012)</f>
        <v>120.353095573864</v>
      </c>
      <c r="R724" s="180" t="n">
        <v>0.197328699119807</v>
      </c>
      <c r="S724" s="176" t="n">
        <f aca="false">1-EXP(-(1/0.25)*(P724/ABS($P$1010)))</f>
        <v>0.958824048251501</v>
      </c>
      <c r="T724" s="177" t="n">
        <f aca="false">SUMPRODUCT(B724:G724,$B$1010:$G$1010)</f>
        <v>-690</v>
      </c>
    </row>
    <row r="725" customFormat="false" ht="12.75" hidden="false" customHeight="false" outlineLevel="0" collapsed="false">
      <c r="A725" s="170"/>
      <c r="B725" s="178"/>
      <c r="C725" s="178"/>
      <c r="D725" s="178"/>
      <c r="E725" s="178"/>
      <c r="F725" s="179"/>
      <c r="G725" s="179" t="n">
        <v>-690</v>
      </c>
      <c r="H725" s="179" t="n">
        <v>201.489149189595</v>
      </c>
      <c r="I725" s="179" t="n">
        <v>336.763839805015</v>
      </c>
      <c r="J725" s="179" t="n">
        <v>539.325125106962</v>
      </c>
      <c r="K725" s="179" t="n">
        <v>0</v>
      </c>
      <c r="L725" s="179" t="n">
        <v>0</v>
      </c>
      <c r="M725" s="179" t="n">
        <v>0</v>
      </c>
      <c r="N725" s="0"/>
      <c r="O725" s="179" t="n">
        <v>186.141064424342</v>
      </c>
      <c r="P725" s="173" t="n">
        <f aca="false">SUMPRODUCT(F725:M725,$F$1010:$M$1010)</f>
        <v>256.734808061797</v>
      </c>
      <c r="Q725" s="174" t="n">
        <f aca="false">SUMPRODUCT(F725:M725,$F$1012:$M$1012)</f>
        <v>221.264841000362</v>
      </c>
      <c r="R725" s="180" t="n">
        <v>0.197335955390887</v>
      </c>
      <c r="S725" s="176" t="n">
        <f aca="false">1-EXP(-(1/0.25)*(P725/ABS($P$1010)))</f>
        <v>0.995249423751032</v>
      </c>
      <c r="T725" s="177" t="n">
        <f aca="false">SUMPRODUCT(B725:G725,$B$1010:$G$1010)</f>
        <v>-690</v>
      </c>
    </row>
    <row r="726" customFormat="false" ht="12.75" hidden="false" customHeight="false" outlineLevel="0" collapsed="false">
      <c r="A726" s="170"/>
      <c r="B726" s="178"/>
      <c r="C726" s="178"/>
      <c r="D726" s="178"/>
      <c r="E726" s="178"/>
      <c r="F726" s="179"/>
      <c r="G726" s="179" t="n">
        <v>-690</v>
      </c>
      <c r="H726" s="179" t="n">
        <v>196.97764387616</v>
      </c>
      <c r="I726" s="179" t="n">
        <v>361.331340723293</v>
      </c>
      <c r="J726" s="179" t="n">
        <v>554.456888946953</v>
      </c>
      <c r="K726" s="179" t="n">
        <v>0</v>
      </c>
      <c r="L726" s="179" t="n">
        <v>0</v>
      </c>
      <c r="M726" s="179" t="n">
        <v>0</v>
      </c>
      <c r="N726" s="0"/>
      <c r="O726" s="179" t="n">
        <v>212.375339295561</v>
      </c>
      <c r="P726" s="173" t="n">
        <f aca="false">SUMPRODUCT(F726:M726,$F$1010:$M$1010)</f>
        <v>287.199016638771</v>
      </c>
      <c r="Q726" s="174" t="n">
        <f aca="false">SUMPRODUCT(F726:M726,$F$1012:$M$1012)</f>
        <v>250.448055976467</v>
      </c>
      <c r="R726" s="180" t="n">
        <v>0.197339832412286</v>
      </c>
      <c r="S726" s="176" t="n">
        <f aca="false">1-EXP(-(1/0.25)*(P726/ABS($P$1010)))</f>
        <v>0.99748192593966</v>
      </c>
      <c r="T726" s="177" t="n">
        <f aca="false">SUMPRODUCT(B726:G726,$B$1010:$G$1010)</f>
        <v>-690</v>
      </c>
    </row>
    <row r="727" customFormat="false" ht="12.75" hidden="false" customHeight="false" outlineLevel="0" collapsed="false">
      <c r="A727" s="170"/>
      <c r="B727" s="178"/>
      <c r="C727" s="178"/>
      <c r="D727" s="178"/>
      <c r="E727" s="178"/>
      <c r="F727" s="179"/>
      <c r="G727" s="179" t="n">
        <v>-690</v>
      </c>
      <c r="H727" s="179" t="n">
        <v>170.764611509045</v>
      </c>
      <c r="I727" s="179" t="n">
        <v>294.514939427451</v>
      </c>
      <c r="J727" s="179" t="n">
        <v>526.828918645294</v>
      </c>
      <c r="K727" s="179" t="n">
        <v>0</v>
      </c>
      <c r="L727" s="179" t="n">
        <v>0</v>
      </c>
      <c r="M727" s="179" t="n">
        <v>0</v>
      </c>
      <c r="N727" s="0"/>
      <c r="O727" s="179" t="n">
        <v>118.120493078307</v>
      </c>
      <c r="P727" s="173" t="n">
        <f aca="false">SUMPRODUCT(F727:M727,$F$1010:$M$1010)</f>
        <v>179.454190348367</v>
      </c>
      <c r="Q727" s="174" t="n">
        <f aca="false">SUMPRODUCT(F727:M727,$F$1012:$M$1012)</f>
        <v>146.229270650159</v>
      </c>
      <c r="R727" s="180" t="n">
        <v>0.197366117517764</v>
      </c>
      <c r="S727" s="176" t="n">
        <f aca="false">1-EXP(-(1/0.25)*(P727/ABS($P$1010)))</f>
        <v>0.976227393994269</v>
      </c>
      <c r="T727" s="177" t="n">
        <f aca="false">SUMPRODUCT(B727:G727,$B$1010:$G$1010)</f>
        <v>-690</v>
      </c>
    </row>
    <row r="728" customFormat="false" ht="12.75" hidden="false" customHeight="false" outlineLevel="0" collapsed="false">
      <c r="A728" s="170"/>
      <c r="B728" s="178"/>
      <c r="C728" s="178"/>
      <c r="D728" s="178"/>
      <c r="E728" s="178"/>
      <c r="F728" s="179"/>
      <c r="G728" s="179" t="n">
        <v>-690</v>
      </c>
      <c r="H728" s="179" t="n">
        <v>163.189624546319</v>
      </c>
      <c r="I728" s="179" t="n">
        <v>368.365812621158</v>
      </c>
      <c r="J728" s="179" t="n">
        <v>532.517975861749</v>
      </c>
      <c r="K728" s="179" t="n">
        <v>0</v>
      </c>
      <c r="L728" s="179" t="n">
        <v>0</v>
      </c>
      <c r="M728" s="179" t="n">
        <v>0</v>
      </c>
      <c r="N728" s="0"/>
      <c r="O728" s="179" t="n">
        <v>173.446577544646</v>
      </c>
      <c r="P728" s="173" t="n">
        <f aca="false">SUMPRODUCT(F728:M728,$F$1010:$M$1010)</f>
        <v>243.039049220778</v>
      </c>
      <c r="Q728" s="174" t="n">
        <f aca="false">SUMPRODUCT(F728:M728,$F$1012:$M$1012)</f>
        <v>207.521781565299</v>
      </c>
      <c r="R728" s="180" t="n">
        <v>0.197398326403702</v>
      </c>
      <c r="S728" s="176" t="n">
        <f aca="false">1-EXP(-(1/0.25)*(P728/ABS($P$1010)))</f>
        <v>0.993680504069817</v>
      </c>
      <c r="T728" s="177" t="n">
        <f aca="false">SUMPRODUCT(B728:G728,$B$1010:$G$1010)</f>
        <v>-690</v>
      </c>
    </row>
    <row r="729" customFormat="false" ht="12.75" hidden="false" customHeight="false" outlineLevel="0" collapsed="false">
      <c r="A729" s="170"/>
      <c r="B729" s="178"/>
      <c r="C729" s="178"/>
      <c r="D729" s="178"/>
      <c r="E729" s="178"/>
      <c r="F729" s="179"/>
      <c r="G729" s="179" t="n">
        <v>-690</v>
      </c>
      <c r="H729" s="179" t="n">
        <v>210.720589349089</v>
      </c>
      <c r="I729" s="179" t="n">
        <v>330.377944583209</v>
      </c>
      <c r="J729" s="179" t="n">
        <v>590.388575521919</v>
      </c>
      <c r="K729" s="179" t="n">
        <v>0</v>
      </c>
      <c r="L729" s="179" t="n">
        <v>0</v>
      </c>
      <c r="M729" s="179" t="n">
        <v>0</v>
      </c>
      <c r="N729" s="0"/>
      <c r="O729" s="179" t="n">
        <v>225.693101503443</v>
      </c>
      <c r="P729" s="173" t="n">
        <f aca="false">SUMPRODUCT(F729:M729,$F$1010:$M$1010)</f>
        <v>302.914425789592</v>
      </c>
      <c r="Q729" s="174" t="n">
        <f aca="false">SUMPRODUCT(F729:M729,$F$1012:$M$1012)</f>
        <v>265.367711140941</v>
      </c>
      <c r="R729" s="180" t="n">
        <v>0.197426374963043</v>
      </c>
      <c r="S729" s="176" t="n">
        <f aca="false">1-EXP(-(1/0.25)*(P729/ABS($P$1010)))</f>
        <v>0.998185085949592</v>
      </c>
      <c r="T729" s="177" t="n">
        <f aca="false">SUMPRODUCT(B729:G729,$B$1010:$G$1010)</f>
        <v>-690</v>
      </c>
    </row>
    <row r="730" customFormat="false" ht="12.75" hidden="false" customHeight="false" outlineLevel="0" collapsed="false">
      <c r="A730" s="170"/>
      <c r="B730" s="178"/>
      <c r="C730" s="178"/>
      <c r="D730" s="178"/>
      <c r="E730" s="178"/>
      <c r="F730" s="179"/>
      <c r="G730" s="179" t="n">
        <v>-690</v>
      </c>
      <c r="H730" s="179" t="n">
        <v>231.407851761262</v>
      </c>
      <c r="I730" s="179" t="n">
        <v>352.198237180467</v>
      </c>
      <c r="J730" s="179" t="n">
        <v>529.718147153294</v>
      </c>
      <c r="K730" s="179" t="n">
        <v>0</v>
      </c>
      <c r="L730" s="179" t="n">
        <v>0</v>
      </c>
      <c r="M730" s="179" t="n">
        <v>0</v>
      </c>
      <c r="N730" s="0"/>
      <c r="O730" s="179" t="n">
        <v>216.652596283841</v>
      </c>
      <c r="P730" s="173" t="n">
        <f aca="false">SUMPRODUCT(F730:M730,$F$1010:$M$1010)</f>
        <v>290.632864101026</v>
      </c>
      <c r="Q730" s="174" t="n">
        <f aca="false">SUMPRODUCT(F730:M730,$F$1012:$M$1012)</f>
        <v>254.637864881431</v>
      </c>
      <c r="R730" s="180" t="n">
        <v>0.197544617924278</v>
      </c>
      <c r="S730" s="176" t="n">
        <f aca="false">1-EXP(-(1/0.25)*(P730/ABS($P$1010)))</f>
        <v>0.997655799224458</v>
      </c>
      <c r="T730" s="177" t="n">
        <f aca="false">SUMPRODUCT(B730:G730,$B$1010:$G$1010)</f>
        <v>-690</v>
      </c>
    </row>
    <row r="731" customFormat="false" ht="12.75" hidden="false" customHeight="false" outlineLevel="0" collapsed="false">
      <c r="A731" s="170"/>
      <c r="B731" s="178"/>
      <c r="C731" s="178"/>
      <c r="D731" s="178"/>
      <c r="E731" s="178"/>
      <c r="F731" s="179"/>
      <c r="G731" s="179" t="n">
        <v>-690</v>
      </c>
      <c r="H731" s="179" t="n">
        <v>155.666175257181</v>
      </c>
      <c r="I731" s="179" t="n">
        <v>366.84301718198</v>
      </c>
      <c r="J731" s="179" t="n">
        <v>523.943878957331</v>
      </c>
      <c r="K731" s="179" t="n">
        <v>0</v>
      </c>
      <c r="L731" s="179" t="n">
        <v>0</v>
      </c>
      <c r="M731" s="179" t="n">
        <v>0</v>
      </c>
      <c r="N731" s="0"/>
      <c r="O731" s="179" t="n">
        <v>159.714497685834</v>
      </c>
      <c r="P731" s="173" t="n">
        <f aca="false">SUMPRODUCT(F731:M731,$F$1010:$M$1010)</f>
        <v>227.329954475206</v>
      </c>
      <c r="Q731" s="174" t="n">
        <f aca="false">SUMPRODUCT(F731:M731,$F$1012:$M$1012)</f>
        <v>192.331525032956</v>
      </c>
      <c r="R731" s="180" t="n">
        <v>0.19761073450378</v>
      </c>
      <c r="S731" s="176" t="n">
        <f aca="false">1-EXP(-(1/0.25)*(P731/ABS($P$1010)))</f>
        <v>0.991233267918551</v>
      </c>
      <c r="T731" s="177" t="n">
        <f aca="false">SUMPRODUCT(B731:G731,$B$1010:$G$1010)</f>
        <v>-690</v>
      </c>
    </row>
    <row r="732" customFormat="false" ht="12.75" hidden="false" customHeight="false" outlineLevel="0" collapsed="false">
      <c r="A732" s="170"/>
      <c r="B732" s="178"/>
      <c r="C732" s="178"/>
      <c r="D732" s="178"/>
      <c r="E732" s="178"/>
      <c r="F732" s="179"/>
      <c r="G732" s="179" t="n">
        <v>-690</v>
      </c>
      <c r="H732" s="179" t="n">
        <v>129.973471082387</v>
      </c>
      <c r="I732" s="179" t="n">
        <v>337.874064908149</v>
      </c>
      <c r="J732" s="179" t="n">
        <v>528.372334663423</v>
      </c>
      <c r="K732" s="179" t="n">
        <v>0</v>
      </c>
      <c r="L732" s="179" t="n">
        <v>0</v>
      </c>
      <c r="M732" s="179" t="n">
        <v>0</v>
      </c>
      <c r="N732" s="0"/>
      <c r="O732" s="179" t="n">
        <v>118.496142147321</v>
      </c>
      <c r="P732" s="173" t="n">
        <f aca="false">SUMPRODUCT(F732:M732,$F$1010:$M$1010)</f>
        <v>180.961139879714</v>
      </c>
      <c r="Q732" s="174" t="n">
        <f aca="false">SUMPRODUCT(F732:M732,$F$1012:$M$1012)</f>
        <v>147.035053759267</v>
      </c>
      <c r="R732" s="180" t="n">
        <v>0.197647767548236</v>
      </c>
      <c r="S732" s="176" t="n">
        <f aca="false">1-EXP(-(1/0.25)*(P732/ABS($P$1010)))</f>
        <v>0.976962250501543</v>
      </c>
      <c r="T732" s="177" t="n">
        <f aca="false">SUMPRODUCT(B732:G732,$B$1010:$G$1010)</f>
        <v>-690</v>
      </c>
    </row>
    <row r="733" customFormat="false" ht="12.75" hidden="false" customHeight="false" outlineLevel="0" collapsed="false">
      <c r="A733" s="170"/>
      <c r="B733" s="178"/>
      <c r="C733" s="178"/>
      <c r="D733" s="178"/>
      <c r="E733" s="178"/>
      <c r="F733" s="179"/>
      <c r="G733" s="179" t="n">
        <v>-690</v>
      </c>
      <c r="H733" s="179" t="n">
        <v>186.504223238458</v>
      </c>
      <c r="I733" s="179" t="n">
        <v>327.178749670662</v>
      </c>
      <c r="J733" s="179" t="n">
        <v>485.791244329791</v>
      </c>
      <c r="K733" s="179" t="n">
        <v>0</v>
      </c>
      <c r="L733" s="179" t="n">
        <v>0</v>
      </c>
      <c r="M733" s="179" t="n">
        <v>0</v>
      </c>
      <c r="N733" s="0"/>
      <c r="O733" s="179" t="n">
        <v>127.465347893405</v>
      </c>
      <c r="P733" s="173" t="n">
        <f aca="false">SUMPRODUCT(F733:M733,$F$1010:$M$1010)</f>
        <v>188.778797387979</v>
      </c>
      <c r="Q733" s="174" t="n">
        <f aca="false">SUMPRODUCT(F733:M733,$F$1012:$M$1012)</f>
        <v>156.048758085914</v>
      </c>
      <c r="R733" s="180" t="n">
        <v>0.197754046699778</v>
      </c>
      <c r="S733" s="176" t="n">
        <f aca="false">1-EXP(-(1/0.25)*(P733/ABS($P$1010)))</f>
        <v>0.980425249790923</v>
      </c>
      <c r="T733" s="177" t="n">
        <f aca="false">SUMPRODUCT(B733:G733,$B$1010:$G$1010)</f>
        <v>-690</v>
      </c>
    </row>
    <row r="734" customFormat="false" ht="12.75" hidden="false" customHeight="false" outlineLevel="0" collapsed="false">
      <c r="A734" s="170"/>
      <c r="B734" s="178"/>
      <c r="C734" s="178"/>
      <c r="D734" s="178"/>
      <c r="E734" s="178"/>
      <c r="F734" s="179"/>
      <c r="G734" s="179" t="n">
        <v>-690</v>
      </c>
      <c r="H734" s="179" t="n">
        <v>140.212883229571</v>
      </c>
      <c r="I734" s="179" t="n">
        <v>301.981200559103</v>
      </c>
      <c r="J734" s="179" t="n">
        <v>476.971392131857</v>
      </c>
      <c r="K734" s="179" t="n">
        <v>0</v>
      </c>
      <c r="L734" s="179" t="n">
        <v>0</v>
      </c>
      <c r="M734" s="179" t="n">
        <v>0</v>
      </c>
      <c r="N734" s="0"/>
      <c r="O734" s="179" t="n">
        <v>62.2016180053794</v>
      </c>
      <c r="P734" s="173" t="n">
        <f aca="false">SUMPRODUCT(F734:M734,$F$1010:$M$1010)</f>
        <v>115.133558628746</v>
      </c>
      <c r="Q734" s="174" t="n">
        <f aca="false">SUMPRODUCT(F734:M734,$F$1012:$M$1012)</f>
        <v>84.2379486212422</v>
      </c>
      <c r="R734" s="180" t="n">
        <v>0.19793838540335</v>
      </c>
      <c r="S734" s="176" t="n">
        <f aca="false">1-EXP(-(1/0.25)*(P734/ABS($P$1010)))</f>
        <v>0.909190908979071</v>
      </c>
      <c r="T734" s="177" t="n">
        <f aca="false">SUMPRODUCT(B734:G734,$B$1010:$G$1010)</f>
        <v>-690</v>
      </c>
    </row>
    <row r="735" customFormat="false" ht="12.75" hidden="false" customHeight="false" outlineLevel="0" collapsed="false">
      <c r="A735" s="170"/>
      <c r="B735" s="178"/>
      <c r="C735" s="178"/>
      <c r="D735" s="178"/>
      <c r="E735" s="178"/>
      <c r="F735" s="179"/>
      <c r="G735" s="179" t="n">
        <v>-690</v>
      </c>
      <c r="H735" s="179" t="n">
        <v>195.142364140631</v>
      </c>
      <c r="I735" s="179" t="n">
        <v>299.207118923724</v>
      </c>
      <c r="J735" s="179" t="n">
        <v>532.841874401569</v>
      </c>
      <c r="K735" s="179" t="n">
        <v>0</v>
      </c>
      <c r="L735" s="179" t="n">
        <v>0</v>
      </c>
      <c r="M735" s="179" t="n">
        <v>0</v>
      </c>
      <c r="N735" s="0"/>
      <c r="O735" s="179" t="n">
        <v>146.776427790561</v>
      </c>
      <c r="P735" s="173" t="n">
        <f aca="false">SUMPRODUCT(F735:M735,$F$1010:$M$1010)</f>
        <v>211.736795549904</v>
      </c>
      <c r="Q735" s="174" t="n">
        <f aca="false">SUMPRODUCT(F735:M735,$F$1012:$M$1012)</f>
        <v>177.741637745333</v>
      </c>
      <c r="R735" s="180" t="n">
        <v>0.198139294304215</v>
      </c>
      <c r="S735" s="176" t="n">
        <f aca="false">1-EXP(-(1/0.25)*(P735/ABS($P$1010)))</f>
        <v>0.98786767879779</v>
      </c>
      <c r="T735" s="177" t="n">
        <f aca="false">SUMPRODUCT(B735:G735,$B$1010:$G$1010)</f>
        <v>-690</v>
      </c>
    </row>
    <row r="736" customFormat="false" ht="12.75" hidden="false" customHeight="false" outlineLevel="0" collapsed="false">
      <c r="A736" s="170"/>
      <c r="B736" s="178"/>
      <c r="C736" s="178"/>
      <c r="D736" s="178"/>
      <c r="E736" s="178"/>
      <c r="F736" s="179"/>
      <c r="G736" s="179" t="n">
        <v>-690</v>
      </c>
      <c r="H736" s="179" t="n">
        <v>177.878982616395</v>
      </c>
      <c r="I736" s="179" t="n">
        <v>332.408604918523</v>
      </c>
      <c r="J736" s="179" t="n">
        <v>564.325929525753</v>
      </c>
      <c r="K736" s="179" t="n">
        <v>0</v>
      </c>
      <c r="L736" s="179" t="n">
        <v>0</v>
      </c>
      <c r="M736" s="179" t="n">
        <v>0</v>
      </c>
      <c r="N736" s="0"/>
      <c r="O736" s="179" t="n">
        <v>180.695447434009</v>
      </c>
      <c r="P736" s="173" t="n">
        <f aca="false">SUMPRODUCT(F736:M736,$F$1010:$M$1010)</f>
        <v>251.694966460154</v>
      </c>
      <c r="Q736" s="174" t="n">
        <f aca="false">SUMPRODUCT(F736:M736,$F$1012:$M$1012)</f>
        <v>215.685671387663</v>
      </c>
      <c r="R736" s="180" t="n">
        <v>0.198208914349685</v>
      </c>
      <c r="S736" s="176" t="n">
        <f aca="false">1-EXP(-(1/0.25)*(P736/ABS($P$1010)))</f>
        <v>0.994723414180198</v>
      </c>
      <c r="T736" s="177" t="n">
        <f aca="false">SUMPRODUCT(B736:G736,$B$1010:$G$1010)</f>
        <v>-690</v>
      </c>
    </row>
    <row r="737" customFormat="false" ht="12.75" hidden="false" customHeight="false" outlineLevel="0" collapsed="false">
      <c r="A737" s="170"/>
      <c r="B737" s="178"/>
      <c r="C737" s="178"/>
      <c r="D737" s="178"/>
      <c r="E737" s="178"/>
      <c r="F737" s="179"/>
      <c r="G737" s="179" t="n">
        <v>-690</v>
      </c>
      <c r="H737" s="179" t="n">
        <v>143.354271192049</v>
      </c>
      <c r="I737" s="179" t="n">
        <v>283.170174067144</v>
      </c>
      <c r="J737" s="179" t="n">
        <v>546.72274583757</v>
      </c>
      <c r="K737" s="179" t="n">
        <v>0</v>
      </c>
      <c r="L737" s="179" t="n">
        <v>0</v>
      </c>
      <c r="M737" s="179" t="n">
        <v>0</v>
      </c>
      <c r="N737" s="0"/>
      <c r="O737" s="179" t="n">
        <v>100.324173909724</v>
      </c>
      <c r="P737" s="173" t="n">
        <f aca="false">SUMPRODUCT(F737:M737,$F$1010:$M$1010)</f>
        <v>160.270595139805</v>
      </c>
      <c r="Q737" s="174" t="n">
        <f aca="false">SUMPRODUCT(F737:M737,$F$1012:$M$1012)</f>
        <v>126.983835470249</v>
      </c>
      <c r="R737" s="180" t="n">
        <v>0.198214943660291</v>
      </c>
      <c r="S737" s="176" t="n">
        <f aca="false">1-EXP(-(1/0.25)*(P737/ABS($P$1010)))</f>
        <v>0.964545312565397</v>
      </c>
      <c r="T737" s="177" t="n">
        <f aca="false">SUMPRODUCT(B737:G737,$B$1010:$G$1010)</f>
        <v>-690</v>
      </c>
    </row>
    <row r="738" customFormat="false" ht="12.75" hidden="false" customHeight="false" outlineLevel="0" collapsed="false">
      <c r="A738" s="170"/>
      <c r="B738" s="178"/>
      <c r="C738" s="178"/>
      <c r="D738" s="178"/>
      <c r="E738" s="178"/>
      <c r="F738" s="179"/>
      <c r="G738" s="179" t="n">
        <v>-690</v>
      </c>
      <c r="H738" s="179" t="n">
        <v>114.912766505335</v>
      </c>
      <c r="I738" s="179" t="n">
        <v>320.851537765811</v>
      </c>
      <c r="J738" s="179" t="n">
        <v>487.721959112712</v>
      </c>
      <c r="K738" s="179" t="n">
        <v>0</v>
      </c>
      <c r="L738" s="179" t="n">
        <v>0</v>
      </c>
      <c r="M738" s="179" t="n">
        <v>0</v>
      </c>
      <c r="N738" s="0"/>
      <c r="O738" s="179" t="n">
        <v>63.2116266677771</v>
      </c>
      <c r="P738" s="173" t="n">
        <f aca="false">SUMPRODUCT(F738:M738,$F$1010:$M$1010)</f>
        <v>117.185327871933</v>
      </c>
      <c r="Q738" s="174" t="n">
        <f aca="false">SUMPRODUCT(F738:M738,$F$1012:$M$1012)</f>
        <v>85.6845122066475</v>
      </c>
      <c r="R738" s="180" t="n">
        <v>0.198283884755429</v>
      </c>
      <c r="S738" s="176" t="n">
        <f aca="false">1-EXP(-(1/0.25)*(P738/ABS($P$1010)))</f>
        <v>0.912991358942456</v>
      </c>
      <c r="T738" s="177" t="n">
        <f aca="false">SUMPRODUCT(B738:G738,$B$1010:$G$1010)</f>
        <v>-690</v>
      </c>
    </row>
    <row r="739" customFormat="false" ht="12.75" hidden="false" customHeight="false" outlineLevel="0" collapsed="false">
      <c r="A739" s="170"/>
      <c r="B739" s="178"/>
      <c r="C739" s="178"/>
      <c r="D739" s="178"/>
      <c r="E739" s="178"/>
      <c r="F739" s="179"/>
      <c r="G739" s="179" t="n">
        <v>-690</v>
      </c>
      <c r="H739" s="179" t="n">
        <v>195.251031329771</v>
      </c>
      <c r="I739" s="179" t="n">
        <v>345.302938340464</v>
      </c>
      <c r="J739" s="179" t="n">
        <v>516.759732959466</v>
      </c>
      <c r="K739" s="179" t="n">
        <v>0</v>
      </c>
      <c r="L739" s="179" t="n">
        <v>0</v>
      </c>
      <c r="M739" s="179" t="n">
        <v>0</v>
      </c>
      <c r="N739" s="0"/>
      <c r="O739" s="179" t="n">
        <v>171.29597841955</v>
      </c>
      <c r="P739" s="173" t="n">
        <f aca="false">SUMPRODUCT(F739:M739,$F$1010:$M$1010)</f>
        <v>239.393604777101</v>
      </c>
      <c r="Q739" s="174" t="n">
        <f aca="false">SUMPRODUCT(F739:M739,$F$1012:$M$1012)</f>
        <v>204.70685862971</v>
      </c>
      <c r="R739" s="180" t="n">
        <v>0.19848363132094</v>
      </c>
      <c r="S739" s="176" t="n">
        <f aca="false">1-EXP(-(1/0.25)*(P739/ABS($P$1010)))</f>
        <v>0.99318178136537</v>
      </c>
      <c r="T739" s="177" t="n">
        <f aca="false">SUMPRODUCT(B739:G739,$B$1010:$G$1010)</f>
        <v>-690</v>
      </c>
    </row>
    <row r="740" customFormat="false" ht="12.75" hidden="false" customHeight="false" outlineLevel="0" collapsed="false">
      <c r="A740" s="170"/>
      <c r="B740" s="178"/>
      <c r="C740" s="178"/>
      <c r="D740" s="178"/>
      <c r="E740" s="178"/>
      <c r="F740" s="179"/>
      <c r="G740" s="179" t="n">
        <v>-690</v>
      </c>
      <c r="H740" s="179" t="n">
        <v>199.543905040487</v>
      </c>
      <c r="I740" s="179" t="n">
        <v>343.561806808784</v>
      </c>
      <c r="J740" s="179" t="n">
        <v>540.593262244551</v>
      </c>
      <c r="K740" s="179" t="n">
        <v>0</v>
      </c>
      <c r="L740" s="179" t="n">
        <v>0</v>
      </c>
      <c r="M740" s="179" t="n">
        <v>0</v>
      </c>
      <c r="N740" s="0"/>
      <c r="O740" s="179" t="n">
        <v>190.710892407432</v>
      </c>
      <c r="P740" s="173" t="n">
        <f aca="false">SUMPRODUCT(F740:M740,$F$1010:$M$1010)</f>
        <v>262.039122799549</v>
      </c>
      <c r="Q740" s="174" t="n">
        <f aca="false">SUMPRODUCT(F740:M740,$F$1012:$M$1012)</f>
        <v>226.346814038803</v>
      </c>
      <c r="R740" s="180" t="n">
        <v>0.198643545681682</v>
      </c>
      <c r="S740" s="176" t="n">
        <f aca="false">1-EXP(-(1/0.25)*(P740/ABS($P$1010)))</f>
        <v>0.995746501337754</v>
      </c>
      <c r="T740" s="177" t="n">
        <f aca="false">SUMPRODUCT(B740:G740,$B$1010:$G$1010)</f>
        <v>-690</v>
      </c>
    </row>
    <row r="741" customFormat="false" ht="12.75" hidden="false" customHeight="false" outlineLevel="0" collapsed="false">
      <c r="A741" s="170"/>
      <c r="B741" s="178"/>
      <c r="C741" s="178"/>
      <c r="D741" s="178"/>
      <c r="E741" s="178"/>
      <c r="F741" s="179"/>
      <c r="G741" s="179" t="n">
        <v>-690</v>
      </c>
      <c r="H741" s="179" t="n">
        <v>125.673640742509</v>
      </c>
      <c r="I741" s="179" t="n">
        <v>365.234263024861</v>
      </c>
      <c r="J741" s="179" t="n">
        <v>530.482332061827</v>
      </c>
      <c r="K741" s="179" t="n">
        <v>0</v>
      </c>
      <c r="L741" s="179" t="n">
        <v>0</v>
      </c>
      <c r="M741" s="179" t="n">
        <v>0</v>
      </c>
      <c r="N741" s="0"/>
      <c r="O741" s="179" t="n">
        <v>137.728674216985</v>
      </c>
      <c r="P741" s="173" t="n">
        <f aca="false">SUMPRODUCT(F741:M741,$F$1010:$M$1010)</f>
        <v>203.110238011737</v>
      </c>
      <c r="Q741" s="174" t="n">
        <f aca="false">SUMPRODUCT(F741:M741,$F$1012:$M$1012)</f>
        <v>168.358216241462</v>
      </c>
      <c r="R741" s="180" t="n">
        <v>0.199087568204023</v>
      </c>
      <c r="S741" s="176" t="n">
        <f aca="false">1-EXP(-(1/0.25)*(P741/ABS($P$1010)))</f>
        <v>0.985478628057959</v>
      </c>
      <c r="T741" s="177" t="n">
        <f aca="false">SUMPRODUCT(B741:G741,$B$1010:$G$1010)</f>
        <v>-690</v>
      </c>
    </row>
    <row r="742" customFormat="false" ht="12.75" hidden="false" customHeight="false" outlineLevel="0" collapsed="false">
      <c r="A742" s="170"/>
      <c r="B742" s="178"/>
      <c r="C742" s="178"/>
      <c r="D742" s="178"/>
      <c r="E742" s="178"/>
      <c r="F742" s="179"/>
      <c r="G742" s="179" t="n">
        <v>-690</v>
      </c>
      <c r="H742" s="179" t="n">
        <v>123.469591516271</v>
      </c>
      <c r="I742" s="179" t="n">
        <v>360.583940265553</v>
      </c>
      <c r="J742" s="179" t="n">
        <v>563.253567798002</v>
      </c>
      <c r="K742" s="179" t="n">
        <v>0</v>
      </c>
      <c r="L742" s="179" t="n">
        <v>0</v>
      </c>
      <c r="M742" s="179" t="n">
        <v>0</v>
      </c>
      <c r="N742" s="0"/>
      <c r="O742" s="179" t="n">
        <v>155.789056133404</v>
      </c>
      <c r="P742" s="173" t="n">
        <f aca="false">SUMPRODUCT(F742:M742,$F$1010:$M$1010)</f>
        <v>224.581582992975</v>
      </c>
      <c r="Q742" s="174" t="n">
        <f aca="false">SUMPRODUCT(F742:M742,$F$1012:$M$1012)</f>
        <v>188.640525141139</v>
      </c>
      <c r="R742" s="180" t="n">
        <v>0.199137465509672</v>
      </c>
      <c r="S742" s="176" t="n">
        <f aca="false">1-EXP(-(1/0.25)*(P742/ABS($P$1010)))</f>
        <v>0.990716571544291</v>
      </c>
      <c r="T742" s="177" t="n">
        <f aca="false">SUMPRODUCT(B742:G742,$B$1010:$G$1010)</f>
        <v>-690</v>
      </c>
    </row>
    <row r="743" customFormat="false" ht="12.75" hidden="false" customHeight="false" outlineLevel="0" collapsed="false">
      <c r="A743" s="170"/>
      <c r="B743" s="178"/>
      <c r="C743" s="178"/>
      <c r="D743" s="178"/>
      <c r="E743" s="178"/>
      <c r="F743" s="179"/>
      <c r="G743" s="179" t="n">
        <v>-690</v>
      </c>
      <c r="H743" s="179" t="n">
        <v>104.740870372272</v>
      </c>
      <c r="I743" s="179" t="n">
        <v>246.972892980986</v>
      </c>
      <c r="J743" s="179" t="n">
        <v>562.905681887219</v>
      </c>
      <c r="K743" s="179" t="n">
        <v>0</v>
      </c>
      <c r="L743" s="179" t="n">
        <v>0</v>
      </c>
      <c r="M743" s="179" t="n">
        <v>0</v>
      </c>
      <c r="N743" s="0"/>
      <c r="O743" s="179" t="n">
        <v>50.9575027655672</v>
      </c>
      <c r="P743" s="173" t="n">
        <f aca="false">SUMPRODUCT(F743:M743,$F$1010:$M$1010)</f>
        <v>105.189518388108</v>
      </c>
      <c r="Q743" s="174" t="n">
        <f aca="false">SUMPRODUCT(F743:M743,$F$1012:$M$1012)</f>
        <v>72.9026554088095</v>
      </c>
      <c r="R743" s="180" t="n">
        <v>0.199148480191858</v>
      </c>
      <c r="S743" s="176" t="n">
        <f aca="false">1-EXP(-(1/0.25)*(P743/ABS($P$1010)))</f>
        <v>0.888284022674509</v>
      </c>
      <c r="T743" s="177" t="n">
        <f aca="false">SUMPRODUCT(B743:G743,$B$1010:$G$1010)</f>
        <v>-690</v>
      </c>
    </row>
    <row r="744" customFormat="false" ht="12.75" hidden="false" customHeight="false" outlineLevel="0" collapsed="false">
      <c r="A744" s="170"/>
      <c r="B744" s="178"/>
      <c r="C744" s="178"/>
      <c r="D744" s="178"/>
      <c r="E744" s="178"/>
      <c r="F744" s="179"/>
      <c r="G744" s="179" t="n">
        <v>-690</v>
      </c>
      <c r="H744" s="179" t="n">
        <v>199.722495789725</v>
      </c>
      <c r="I744" s="179" t="n">
        <v>397.185403777132</v>
      </c>
      <c r="J744" s="179" t="n">
        <v>581.929361219869</v>
      </c>
      <c r="K744" s="179" t="n">
        <v>0</v>
      </c>
      <c r="L744" s="179" t="n">
        <v>0</v>
      </c>
      <c r="M744" s="179" t="n">
        <v>0</v>
      </c>
      <c r="N744" s="0"/>
      <c r="O744" s="179" t="n">
        <v>262.446157161706</v>
      </c>
      <c r="P744" s="173" t="n">
        <f aca="false">SUMPRODUCT(F744:M744,$F$1010:$M$1010)</f>
        <v>345.02031241525</v>
      </c>
      <c r="Q744" s="174" t="n">
        <f aca="false">SUMPRODUCT(F744:M744,$F$1012:$M$1012)</f>
        <v>306.029778253416</v>
      </c>
      <c r="R744" s="180" t="n">
        <v>0.199169653358048</v>
      </c>
      <c r="S744" s="176" t="n">
        <f aca="false">1-EXP(-(1/0.25)*(P744/ABS($P$1010)))</f>
        <v>0.999245203315036</v>
      </c>
      <c r="T744" s="177" t="n">
        <f aca="false">SUMPRODUCT(B744:G744,$B$1010:$G$1010)</f>
        <v>-690</v>
      </c>
    </row>
    <row r="745" customFormat="false" ht="12.75" hidden="false" customHeight="false" outlineLevel="0" collapsed="false">
      <c r="A745" s="170"/>
      <c r="B745" s="178"/>
      <c r="C745" s="178"/>
      <c r="D745" s="178"/>
      <c r="E745" s="178"/>
      <c r="F745" s="179"/>
      <c r="G745" s="179" t="n">
        <v>-690</v>
      </c>
      <c r="H745" s="179" t="n">
        <v>184.029763599323</v>
      </c>
      <c r="I745" s="179" t="n">
        <v>314.910483408669</v>
      </c>
      <c r="J745" s="179" t="n">
        <v>492.511752772419</v>
      </c>
      <c r="K745" s="179" t="n">
        <v>0</v>
      </c>
      <c r="L745" s="179" t="n">
        <v>0</v>
      </c>
      <c r="M745" s="179" t="n">
        <v>0</v>
      </c>
      <c r="N745" s="0"/>
      <c r="O745" s="179" t="n">
        <v>120.620367190598</v>
      </c>
      <c r="P745" s="173" t="n">
        <f aca="false">SUMPRODUCT(F745:M745,$F$1010:$M$1010)</f>
        <v>181.17249941966</v>
      </c>
      <c r="Q745" s="174" t="n">
        <f aca="false">SUMPRODUCT(F745:M745,$F$1012:$M$1012)</f>
        <v>148.563572943094</v>
      </c>
      <c r="R745" s="180" t="n">
        <v>0.199211960204964</v>
      </c>
      <c r="S745" s="176" t="n">
        <f aca="false">1-EXP(-(1/0.25)*(P745/ABS($P$1010)))</f>
        <v>0.977063486159479</v>
      </c>
      <c r="T745" s="177" t="n">
        <f aca="false">SUMPRODUCT(B745:G745,$B$1010:$G$1010)</f>
        <v>-690</v>
      </c>
    </row>
    <row r="746" customFormat="false" ht="12.75" hidden="false" customHeight="false" outlineLevel="0" collapsed="false">
      <c r="A746" s="170"/>
      <c r="B746" s="178"/>
      <c r="C746" s="178"/>
      <c r="D746" s="178"/>
      <c r="E746" s="178"/>
      <c r="F746" s="179"/>
      <c r="G746" s="179" t="n">
        <v>-690</v>
      </c>
      <c r="H746" s="179" t="n">
        <v>201.678808021722</v>
      </c>
      <c r="I746" s="179" t="n">
        <v>311.777468751709</v>
      </c>
      <c r="J746" s="179" t="n">
        <v>551.929949362424</v>
      </c>
      <c r="K746" s="179" t="n">
        <v>0</v>
      </c>
      <c r="L746" s="179" t="n">
        <v>0</v>
      </c>
      <c r="M746" s="179" t="n">
        <v>0</v>
      </c>
      <c r="N746" s="0"/>
      <c r="O746" s="179" t="n">
        <v>175.855694368268</v>
      </c>
      <c r="P746" s="173" t="n">
        <f aca="false">SUMPRODUCT(F746:M746,$F$1010:$M$1010)</f>
        <v>245.264232816136</v>
      </c>
      <c r="Q746" s="174" t="n">
        <f aca="false">SUMPRODUCT(F746:M746,$F$1012:$M$1012)</f>
        <v>210.003848215205</v>
      </c>
      <c r="R746" s="180" t="n">
        <v>0.199287832355844</v>
      </c>
      <c r="S746" s="176" t="n">
        <f aca="false">1-EXP(-(1/0.25)*(P746/ABS($P$1010)))</f>
        <v>0.993966820754376</v>
      </c>
      <c r="T746" s="177" t="n">
        <f aca="false">SUMPRODUCT(B746:G746,$B$1010:$G$1010)</f>
        <v>-690</v>
      </c>
    </row>
    <row r="747" customFormat="false" ht="12.75" hidden="false" customHeight="false" outlineLevel="0" collapsed="false">
      <c r="A747" s="170"/>
      <c r="B747" s="178"/>
      <c r="C747" s="178"/>
      <c r="D747" s="178"/>
      <c r="E747" s="178"/>
      <c r="F747" s="179"/>
      <c r="G747" s="179" t="n">
        <v>-690</v>
      </c>
      <c r="H747" s="179" t="n">
        <v>108.312865399685</v>
      </c>
      <c r="I747" s="179" t="n">
        <v>306.289951291257</v>
      </c>
      <c r="J747" s="179" t="n">
        <v>481.080572853102</v>
      </c>
      <c r="K747" s="179" t="n">
        <v>0</v>
      </c>
      <c r="L747" s="179" t="n">
        <v>0</v>
      </c>
      <c r="M747" s="179" t="n">
        <v>0</v>
      </c>
      <c r="N747" s="0"/>
      <c r="O747" s="179" t="n">
        <v>41.4720786745778</v>
      </c>
      <c r="P747" s="173" t="n">
        <f aca="false">SUMPRODUCT(F747:M747,$F$1010:$M$1010)</f>
        <v>92.3422226024786</v>
      </c>
      <c r="Q747" s="174" t="n">
        <f aca="false">SUMPRODUCT(F747:M747,$F$1012:$M$1012)</f>
        <v>61.6495224813089</v>
      </c>
      <c r="R747" s="180" t="n">
        <v>0.199304629762208</v>
      </c>
      <c r="S747" s="176" t="n">
        <f aca="false">1-EXP(-(1/0.25)*(P747/ABS($P$1010)))</f>
        <v>0.853993062170574</v>
      </c>
      <c r="T747" s="177" t="n">
        <f aca="false">SUMPRODUCT(B747:G747,$B$1010:$G$1010)</f>
        <v>-690</v>
      </c>
    </row>
    <row r="748" customFormat="false" ht="12.75" hidden="false" customHeight="false" outlineLevel="0" collapsed="false">
      <c r="A748" s="170"/>
      <c r="B748" s="178"/>
      <c r="C748" s="178"/>
      <c r="D748" s="178"/>
      <c r="E748" s="178"/>
      <c r="F748" s="179"/>
      <c r="G748" s="179" t="n">
        <v>-690</v>
      </c>
      <c r="H748" s="179" t="n">
        <v>135.871500560791</v>
      </c>
      <c r="I748" s="179" t="n">
        <v>238.050176437361</v>
      </c>
      <c r="J748" s="179" t="n">
        <v>439.116391471564</v>
      </c>
      <c r="K748" s="179" t="n">
        <v>0</v>
      </c>
      <c r="L748" s="179" t="n">
        <v>0</v>
      </c>
      <c r="M748" s="179" t="n">
        <v>0</v>
      </c>
      <c r="N748" s="0"/>
      <c r="O748" s="179" t="n">
        <v>-18.6081077525476</v>
      </c>
      <c r="P748" s="173" t="n">
        <f aca="false">SUMPRODUCT(F748:M748,$F$1010:$M$1010)</f>
        <v>21.964393010142</v>
      </c>
      <c r="Q748" s="174" t="n">
        <f aca="false">SUMPRODUCT(F748:M748,$F$1012:$M$1012)</f>
        <v>-5.40865199781385</v>
      </c>
      <c r="R748" s="180" t="n">
        <v>0.199346254057122</v>
      </c>
      <c r="S748" s="176" t="n">
        <f aca="false">1-EXP(-(1/0.25)*(P748/ABS($P$1010)))</f>
        <v>0.36723997024561</v>
      </c>
      <c r="T748" s="177" t="n">
        <f aca="false">SUMPRODUCT(B748:G748,$B$1010:$G$1010)</f>
        <v>-690</v>
      </c>
    </row>
    <row r="749" customFormat="false" ht="12.75" hidden="false" customHeight="false" outlineLevel="0" collapsed="false">
      <c r="A749" s="170"/>
      <c r="B749" s="178"/>
      <c r="C749" s="178"/>
      <c r="D749" s="178"/>
      <c r="E749" s="178"/>
      <c r="F749" s="179"/>
      <c r="G749" s="179" t="n">
        <v>-690</v>
      </c>
      <c r="H749" s="179" t="n">
        <v>132.715513574384</v>
      </c>
      <c r="I749" s="179" t="n">
        <v>353.565855134897</v>
      </c>
      <c r="J749" s="179" t="n">
        <v>477.958389878921</v>
      </c>
      <c r="K749" s="179" t="n">
        <v>0</v>
      </c>
      <c r="L749" s="179" t="n">
        <v>0</v>
      </c>
      <c r="M749" s="179" t="n">
        <v>0</v>
      </c>
      <c r="N749" s="0"/>
      <c r="O749" s="179" t="n">
        <v>96.8288165085436</v>
      </c>
      <c r="P749" s="173" t="n">
        <f aca="false">SUMPRODUCT(F749:M749,$F$1010:$M$1010)</f>
        <v>154.939989464078</v>
      </c>
      <c r="Q749" s="174" t="n">
        <f aca="false">SUMPRODUCT(F749:M749,$F$1012:$M$1012)</f>
        <v>122.601792195231</v>
      </c>
      <c r="R749" s="180" t="n">
        <v>0.199438646917723</v>
      </c>
      <c r="S749" s="176" t="n">
        <f aca="false">1-EXP(-(1/0.25)*(P749/ABS($P$1010)))</f>
        <v>0.960380264993095</v>
      </c>
      <c r="T749" s="177" t="n">
        <f aca="false">SUMPRODUCT(B749:G749,$B$1010:$G$1010)</f>
        <v>-690</v>
      </c>
    </row>
    <row r="750" customFormat="false" ht="12.75" hidden="false" customHeight="false" outlineLevel="0" collapsed="false">
      <c r="A750" s="170"/>
      <c r="B750" s="178"/>
      <c r="C750" s="178"/>
      <c r="D750" s="178"/>
      <c r="E750" s="178"/>
      <c r="F750" s="179"/>
      <c r="G750" s="179" t="n">
        <v>-690</v>
      </c>
      <c r="H750" s="179" t="n">
        <v>132.519433455888</v>
      </c>
      <c r="I750" s="179" t="n">
        <v>315.442356406888</v>
      </c>
      <c r="J750" s="179" t="n">
        <v>620.964110919653</v>
      </c>
      <c r="K750" s="179" t="n">
        <v>0</v>
      </c>
      <c r="L750" s="179" t="n">
        <v>0</v>
      </c>
      <c r="M750" s="179" t="n">
        <v>0</v>
      </c>
      <c r="N750" s="0"/>
      <c r="O750" s="179" t="n">
        <v>169.70744537965</v>
      </c>
      <c r="P750" s="173" t="n">
        <f aca="false">SUMPRODUCT(F750:M750,$F$1010:$M$1010)</f>
        <v>241.61210377754</v>
      </c>
      <c r="Q750" s="174" t="n">
        <f aca="false">SUMPRODUCT(F750:M750,$F$1012:$M$1012)</f>
        <v>204.462572563546</v>
      </c>
      <c r="R750" s="180" t="n">
        <v>0.199513737404744</v>
      </c>
      <c r="S750" s="176" t="n">
        <f aca="false">1-EXP(-(1/0.25)*(P750/ABS($P$1010)))</f>
        <v>0.993489786914498</v>
      </c>
      <c r="T750" s="177" t="n">
        <f aca="false">SUMPRODUCT(B750:G750,$B$1010:$G$1010)</f>
        <v>-690</v>
      </c>
    </row>
    <row r="751" customFormat="false" ht="12.75" hidden="false" customHeight="false" outlineLevel="0" collapsed="false">
      <c r="A751" s="170"/>
      <c r="B751" s="178"/>
      <c r="C751" s="178"/>
      <c r="D751" s="178"/>
      <c r="E751" s="178"/>
      <c r="F751" s="179"/>
      <c r="G751" s="179" t="n">
        <v>-690</v>
      </c>
      <c r="H751" s="179" t="n">
        <v>165.994714850919</v>
      </c>
      <c r="I751" s="179" t="n">
        <v>249.749211053809</v>
      </c>
      <c r="J751" s="179" t="n">
        <v>497.73305852495</v>
      </c>
      <c r="K751" s="179" t="n">
        <v>0</v>
      </c>
      <c r="L751" s="179" t="n">
        <v>0</v>
      </c>
      <c r="M751" s="179" t="n">
        <v>0</v>
      </c>
      <c r="N751" s="0"/>
      <c r="O751" s="179" t="n">
        <v>58.2078111986176</v>
      </c>
      <c r="P751" s="173" t="n">
        <f aca="false">SUMPRODUCT(F751:M751,$F$1010:$M$1010)</f>
        <v>110.393716464201</v>
      </c>
      <c r="Q751" s="174" t="n">
        <f aca="false">SUMPRODUCT(F751:M751,$F$1012:$M$1012)</f>
        <v>79.7699924752642</v>
      </c>
      <c r="R751" s="180" t="n">
        <v>0.199561737410797</v>
      </c>
      <c r="S751" s="176" t="n">
        <f aca="false">1-EXP(-(1/0.25)*(P751/ABS($P$1010)))</f>
        <v>0.899764565824235</v>
      </c>
      <c r="T751" s="177" t="n">
        <f aca="false">SUMPRODUCT(B751:G751,$B$1010:$G$1010)</f>
        <v>-690</v>
      </c>
    </row>
    <row r="752" customFormat="false" ht="12.75" hidden="false" customHeight="false" outlineLevel="0" collapsed="false">
      <c r="A752" s="170"/>
      <c r="B752" s="178"/>
      <c r="C752" s="178"/>
      <c r="D752" s="178"/>
      <c r="E752" s="178"/>
      <c r="F752" s="179"/>
      <c r="G752" s="179" t="n">
        <v>-690</v>
      </c>
      <c r="H752" s="179" t="n">
        <v>219.389625727495</v>
      </c>
      <c r="I752" s="179" t="n">
        <v>323.987139832916</v>
      </c>
      <c r="J752" s="179" t="n">
        <v>475.734581683046</v>
      </c>
      <c r="K752" s="179" t="n">
        <v>0</v>
      </c>
      <c r="L752" s="179" t="n">
        <v>0</v>
      </c>
      <c r="M752" s="179" t="n">
        <v>0</v>
      </c>
      <c r="N752" s="0"/>
      <c r="O752" s="179" t="n">
        <v>145.626826416654</v>
      </c>
      <c r="P752" s="173" t="n">
        <f aca="false">SUMPRODUCT(F752:M752,$F$1010:$M$1010)</f>
        <v>208.469834198248</v>
      </c>
      <c r="Q752" s="174" t="n">
        <f aca="false">SUMPRODUCT(F752:M752,$F$1012:$M$1012)</f>
        <v>175.735448881251</v>
      </c>
      <c r="R752" s="180" t="n">
        <v>0.199638907360582</v>
      </c>
      <c r="S752" s="176" t="n">
        <f aca="false">1-EXP(-(1/0.25)*(P752/ABS($P$1010)))</f>
        <v>0.987013043019405</v>
      </c>
      <c r="T752" s="177" t="n">
        <f aca="false">SUMPRODUCT(B752:G752,$B$1010:$G$1010)</f>
        <v>-690</v>
      </c>
    </row>
    <row r="753" customFormat="false" ht="12.75" hidden="false" customHeight="false" outlineLevel="0" collapsed="false">
      <c r="A753" s="170"/>
      <c r="B753" s="178"/>
      <c r="C753" s="178"/>
      <c r="D753" s="178"/>
      <c r="E753" s="178"/>
      <c r="F753" s="179"/>
      <c r="G753" s="179" t="n">
        <v>-690</v>
      </c>
      <c r="H753" s="179" t="n">
        <v>211.140861269336</v>
      </c>
      <c r="I753" s="179" t="n">
        <v>252.890791259141</v>
      </c>
      <c r="J753" s="179" t="n">
        <v>571.209885159413</v>
      </c>
      <c r="K753" s="179" t="n">
        <v>0</v>
      </c>
      <c r="L753" s="179" t="n">
        <v>0</v>
      </c>
      <c r="M753" s="179" t="n">
        <v>0</v>
      </c>
      <c r="N753" s="0"/>
      <c r="O753" s="179" t="n">
        <v>151.763607868326</v>
      </c>
      <c r="P753" s="173" t="n">
        <f aca="false">SUMPRODUCT(F753:M753,$F$1010:$M$1010)</f>
        <v>217.926506367969</v>
      </c>
      <c r="Q753" s="174" t="n">
        <f aca="false">SUMPRODUCT(F753:M753,$F$1012:$M$1012)</f>
        <v>183.451516749279</v>
      </c>
      <c r="R753" s="180" t="n">
        <v>0.199667329807016</v>
      </c>
      <c r="S753" s="176" t="n">
        <f aca="false">1-EXP(-(1/0.25)*(P753/ABS($P$1010)))</f>
        <v>0.989335714836632</v>
      </c>
      <c r="T753" s="177" t="n">
        <f aca="false">SUMPRODUCT(B753:G753,$B$1010:$G$1010)</f>
        <v>-690</v>
      </c>
    </row>
    <row r="754" customFormat="false" ht="12.75" hidden="false" customHeight="false" outlineLevel="0" collapsed="false">
      <c r="A754" s="170"/>
      <c r="B754" s="178"/>
      <c r="C754" s="178"/>
      <c r="D754" s="178"/>
      <c r="E754" s="178"/>
      <c r="F754" s="179"/>
      <c r="G754" s="179" t="n">
        <v>-690</v>
      </c>
      <c r="H754" s="179" t="n">
        <v>155.119860950076</v>
      </c>
      <c r="I754" s="179" t="n">
        <v>323.394782760578</v>
      </c>
      <c r="J754" s="179" t="n">
        <v>457.660883007649</v>
      </c>
      <c r="K754" s="179" t="n">
        <v>0</v>
      </c>
      <c r="L754" s="179" t="n">
        <v>0</v>
      </c>
      <c r="M754" s="179" t="n">
        <v>0</v>
      </c>
      <c r="N754" s="0"/>
      <c r="O754" s="179" t="n">
        <v>77.6770019668072</v>
      </c>
      <c r="P754" s="173" t="n">
        <f aca="false">SUMPRODUCT(F754:M754,$F$1010:$M$1010)</f>
        <v>131.996280353318</v>
      </c>
      <c r="Q754" s="174" t="n">
        <f aca="false">SUMPRODUCT(F754:M754,$F$1012:$M$1012)</f>
        <v>101.037893308659</v>
      </c>
      <c r="R754" s="180" t="n">
        <v>0.199679033927204</v>
      </c>
      <c r="S754" s="176" t="n">
        <f aca="false">1-EXP(-(1/0.25)*(P754/ABS($P$1010)))</f>
        <v>0.936095036582366</v>
      </c>
      <c r="T754" s="177" t="n">
        <f aca="false">SUMPRODUCT(B754:G754,$B$1010:$G$1010)</f>
        <v>-690</v>
      </c>
    </row>
    <row r="755" customFormat="false" ht="12.75" hidden="false" customHeight="false" outlineLevel="0" collapsed="false">
      <c r="A755" s="170"/>
      <c r="B755" s="178"/>
      <c r="C755" s="178"/>
      <c r="D755" s="178"/>
      <c r="E755" s="178"/>
      <c r="F755" s="179"/>
      <c r="G755" s="179" t="n">
        <v>-690</v>
      </c>
      <c r="H755" s="179" t="n">
        <v>160.714076042944</v>
      </c>
      <c r="I755" s="179" t="n">
        <v>289.951385330417</v>
      </c>
      <c r="J755" s="179" t="n">
        <v>525.55784115985</v>
      </c>
      <c r="K755" s="179" t="n">
        <v>0</v>
      </c>
      <c r="L755" s="179" t="n">
        <v>0</v>
      </c>
      <c r="M755" s="179" t="n">
        <v>0</v>
      </c>
      <c r="N755" s="0"/>
      <c r="O755" s="179" t="n">
        <v>105.121942034123</v>
      </c>
      <c r="P755" s="173" t="n">
        <f aca="false">SUMPRODUCT(F755:M755,$F$1010:$M$1010)</f>
        <v>164.818843954294</v>
      </c>
      <c r="Q755" s="174" t="n">
        <f aca="false">SUMPRODUCT(F755:M755,$F$1012:$M$1012)</f>
        <v>131.93875736847</v>
      </c>
      <c r="R755" s="180" t="n">
        <v>0.199682496101488</v>
      </c>
      <c r="S755" s="176" t="n">
        <f aca="false">1-EXP(-(1/0.25)*(P755/ABS($P$1010)))</f>
        <v>0.967751056828402</v>
      </c>
      <c r="T755" s="177" t="n">
        <f aca="false">SUMPRODUCT(B755:G755,$B$1010:$G$1010)</f>
        <v>-690</v>
      </c>
    </row>
    <row r="756" customFormat="false" ht="12.75" hidden="false" customHeight="false" outlineLevel="0" collapsed="false">
      <c r="A756" s="170"/>
      <c r="B756" s="178"/>
      <c r="C756" s="178"/>
      <c r="D756" s="178"/>
      <c r="E756" s="178"/>
      <c r="F756" s="179"/>
      <c r="G756" s="179" t="n">
        <v>-690</v>
      </c>
      <c r="H756" s="179" t="n">
        <v>160.655933251379</v>
      </c>
      <c r="I756" s="179" t="n">
        <v>267.228546397049</v>
      </c>
      <c r="J756" s="179" t="n">
        <v>516.281420192534</v>
      </c>
      <c r="K756" s="179" t="n">
        <v>0</v>
      </c>
      <c r="L756" s="179" t="n">
        <v>0</v>
      </c>
      <c r="M756" s="179" t="n">
        <v>0</v>
      </c>
      <c r="N756" s="0"/>
      <c r="O756" s="179" t="n">
        <v>80.6628401353202</v>
      </c>
      <c r="P756" s="173" t="n">
        <f aca="false">SUMPRODUCT(F756:M756,$F$1010:$M$1010)</f>
        <v>136.637719111346</v>
      </c>
      <c r="Q756" s="174" t="n">
        <f aca="false">SUMPRODUCT(F756:M756,$F$1012:$M$1012)</f>
        <v>104.812885069912</v>
      </c>
      <c r="R756" s="180" t="n">
        <v>0.199682720320715</v>
      </c>
      <c r="S756" s="176" t="n">
        <f aca="false">1-EXP(-(1/0.25)*(P756/ABS($P$1010)))</f>
        <v>0.941985958835374</v>
      </c>
      <c r="T756" s="177" t="n">
        <f aca="false">SUMPRODUCT(B756:G756,$B$1010:$G$1010)</f>
        <v>-690</v>
      </c>
    </row>
    <row r="757" customFormat="false" ht="12.75" hidden="false" customHeight="false" outlineLevel="0" collapsed="false">
      <c r="A757" s="170"/>
      <c r="B757" s="178"/>
      <c r="C757" s="178"/>
      <c r="D757" s="178"/>
      <c r="E757" s="178"/>
      <c r="F757" s="179"/>
      <c r="G757" s="179" t="n">
        <v>-690</v>
      </c>
      <c r="H757" s="179" t="n">
        <v>109.901698952209</v>
      </c>
      <c r="I757" s="179" t="n">
        <v>393.181161703213</v>
      </c>
      <c r="J757" s="179" t="n">
        <v>524.631458069796</v>
      </c>
      <c r="K757" s="179" t="n">
        <v>0</v>
      </c>
      <c r="L757" s="179" t="n">
        <v>0</v>
      </c>
      <c r="M757" s="179" t="n">
        <v>0</v>
      </c>
      <c r="N757" s="0"/>
      <c r="O757" s="179" t="n">
        <v>141.968932475938</v>
      </c>
      <c r="P757" s="173" t="n">
        <f aca="false">SUMPRODUCT(F757:M757,$F$1010:$M$1010)</f>
        <v>208.224492322986</v>
      </c>
      <c r="Q757" s="174" t="n">
        <f aca="false">SUMPRODUCT(F757:M757,$F$1012:$M$1012)</f>
        <v>173.139728755076</v>
      </c>
      <c r="R757" s="180" t="n">
        <v>0.1997023049054</v>
      </c>
      <c r="S757" s="176" t="n">
        <f aca="false">1-EXP(-(1/0.25)*(P757/ABS($P$1010)))</f>
        <v>0.986946482422694</v>
      </c>
      <c r="T757" s="177" t="n">
        <f aca="false">SUMPRODUCT(B757:G757,$B$1010:$G$1010)</f>
        <v>-690</v>
      </c>
    </row>
    <row r="758" customFormat="false" ht="12.75" hidden="false" customHeight="false" outlineLevel="0" collapsed="false">
      <c r="A758" s="170"/>
      <c r="B758" s="178"/>
      <c r="C758" s="178"/>
      <c r="D758" s="178"/>
      <c r="E758" s="178"/>
      <c r="F758" s="179"/>
      <c r="G758" s="179" t="n">
        <v>-690</v>
      </c>
      <c r="H758" s="179" t="n">
        <v>114.073563830264</v>
      </c>
      <c r="I758" s="179" t="n">
        <v>303.29956039839</v>
      </c>
      <c r="J758" s="179" t="n">
        <v>557.733036985992</v>
      </c>
      <c r="K758" s="179" t="n">
        <v>0</v>
      </c>
      <c r="L758" s="179" t="n">
        <v>0</v>
      </c>
      <c r="M758" s="179" t="n">
        <v>0</v>
      </c>
      <c r="N758" s="0"/>
      <c r="O758" s="179" t="n">
        <v>99.1287933131092</v>
      </c>
      <c r="P758" s="173" t="n">
        <f aca="false">SUMPRODUCT(F758:M758,$F$1010:$M$1010)</f>
        <v>159.90846044769</v>
      </c>
      <c r="Q758" s="174" t="n">
        <f aca="false">SUMPRODUCT(F758:M758,$F$1012:$M$1012)</f>
        <v>126.031074477445</v>
      </c>
      <c r="R758" s="180" t="n">
        <v>0.199944035263831</v>
      </c>
      <c r="S758" s="176" t="n">
        <f aca="false">1-EXP(-(1/0.25)*(P758/ABS($P$1010)))</f>
        <v>0.964276771370291</v>
      </c>
      <c r="T758" s="177" t="n">
        <f aca="false">SUMPRODUCT(B758:G758,$B$1010:$G$1010)</f>
        <v>-690</v>
      </c>
    </row>
    <row r="759" customFormat="false" ht="12.75" hidden="false" customHeight="false" outlineLevel="0" collapsed="false">
      <c r="A759" s="170"/>
      <c r="B759" s="178"/>
      <c r="C759" s="178"/>
      <c r="D759" s="178"/>
      <c r="E759" s="178"/>
      <c r="F759" s="179"/>
      <c r="G759" s="179" t="n">
        <v>-690</v>
      </c>
      <c r="H759" s="179" t="n">
        <v>217.225988006989</v>
      </c>
      <c r="I759" s="179" t="n">
        <v>297.760790592931</v>
      </c>
      <c r="J759" s="179" t="n">
        <v>556.460532565532</v>
      </c>
      <c r="K759" s="179" t="n">
        <v>0</v>
      </c>
      <c r="L759" s="179" t="n">
        <v>0</v>
      </c>
      <c r="M759" s="179" t="n">
        <v>0</v>
      </c>
      <c r="N759" s="0"/>
      <c r="O759" s="179" t="n">
        <v>181.351661601172</v>
      </c>
      <c r="P759" s="173" t="n">
        <f aca="false">SUMPRODUCT(F759:M759,$F$1010:$M$1010)</f>
        <v>251.257072472764</v>
      </c>
      <c r="Q759" s="174" t="n">
        <f aca="false">SUMPRODUCT(F759:M759,$F$1012:$M$1012)</f>
        <v>215.97751124663</v>
      </c>
      <c r="R759" s="180" t="n">
        <v>0.200216454325143</v>
      </c>
      <c r="S759" s="176" t="n">
        <f aca="false">1-EXP(-(1/0.25)*(P759/ABS($P$1010)))</f>
        <v>0.99467504904895</v>
      </c>
      <c r="T759" s="177" t="n">
        <f aca="false">SUMPRODUCT(B759:G759,$B$1010:$G$1010)</f>
        <v>-690</v>
      </c>
    </row>
    <row r="760" customFormat="false" ht="12.75" hidden="false" customHeight="false" outlineLevel="0" collapsed="false">
      <c r="A760" s="170"/>
      <c r="B760" s="178"/>
      <c r="C760" s="178"/>
      <c r="D760" s="178"/>
      <c r="E760" s="178"/>
      <c r="F760" s="179"/>
      <c r="G760" s="179" t="n">
        <v>-690</v>
      </c>
      <c r="H760" s="179" t="n">
        <v>232.841487653756</v>
      </c>
      <c r="I760" s="179" t="n">
        <v>358.025703223011</v>
      </c>
      <c r="J760" s="179" t="n">
        <v>540.699362471005</v>
      </c>
      <c r="K760" s="179" t="n">
        <v>0</v>
      </c>
      <c r="L760" s="179" t="n">
        <v>0</v>
      </c>
      <c r="M760" s="179" t="n">
        <v>0</v>
      </c>
      <c r="N760" s="0"/>
      <c r="O760" s="179" t="n">
        <v>230.312560628267</v>
      </c>
      <c r="P760" s="173" t="n">
        <f aca="false">SUMPRODUCT(F760:M760,$F$1010:$M$1010)</f>
        <v>306.471184952973</v>
      </c>
      <c r="Q760" s="174" t="n">
        <f aca="false">SUMPRODUCT(F760:M760,$F$1012:$M$1012)</f>
        <v>269.826163568965</v>
      </c>
      <c r="R760" s="180" t="n">
        <v>0.200221966029438</v>
      </c>
      <c r="S760" s="176" t="n">
        <f aca="false">1-EXP(-(1/0.25)*(P760/ABS($P$1010)))</f>
        <v>0.998314727585871</v>
      </c>
      <c r="T760" s="177" t="n">
        <f aca="false">SUMPRODUCT(B760:G760,$B$1010:$G$1010)</f>
        <v>-690</v>
      </c>
    </row>
    <row r="761" customFormat="false" ht="12.75" hidden="false" customHeight="false" outlineLevel="0" collapsed="false">
      <c r="A761" s="170"/>
      <c r="B761" s="178"/>
      <c r="C761" s="178"/>
      <c r="D761" s="178"/>
      <c r="E761" s="178"/>
      <c r="F761" s="179"/>
      <c r="G761" s="179" t="n">
        <v>-690</v>
      </c>
      <c r="H761" s="179" t="n">
        <v>150.091803572079</v>
      </c>
      <c r="I761" s="179" t="n">
        <v>357.53802246533</v>
      </c>
      <c r="J761" s="179" t="n">
        <v>580.186830854492</v>
      </c>
      <c r="K761" s="179" t="n">
        <v>0</v>
      </c>
      <c r="L761" s="179" t="n">
        <v>0</v>
      </c>
      <c r="M761" s="179" t="n">
        <v>0</v>
      </c>
      <c r="N761" s="0"/>
      <c r="O761" s="179" t="n">
        <v>188.157379912622</v>
      </c>
      <c r="P761" s="173" t="n">
        <f aca="false">SUMPRODUCT(F761:M761,$F$1010:$M$1010)</f>
        <v>261.306548166528</v>
      </c>
      <c r="Q761" s="174" t="n">
        <f aca="false">SUMPRODUCT(F761:M761,$F$1012:$M$1012)</f>
        <v>224.334558922875</v>
      </c>
      <c r="R761" s="180" t="n">
        <v>0.200336750224406</v>
      </c>
      <c r="S761" s="176" t="n">
        <f aca="false">1-EXP(-(1/0.25)*(P761/ABS($P$1010)))</f>
        <v>0.995681076208935</v>
      </c>
      <c r="T761" s="177" t="n">
        <f aca="false">SUMPRODUCT(B761:G761,$B$1010:$G$1010)</f>
        <v>-690</v>
      </c>
    </row>
    <row r="762" customFormat="false" ht="12.75" hidden="false" customHeight="false" outlineLevel="0" collapsed="false">
      <c r="A762" s="170"/>
      <c r="B762" s="178"/>
      <c r="C762" s="178"/>
      <c r="D762" s="178"/>
      <c r="E762" s="178"/>
      <c r="F762" s="179"/>
      <c r="G762" s="179" t="n">
        <v>-690</v>
      </c>
      <c r="H762" s="179" t="n">
        <v>160.805313674646</v>
      </c>
      <c r="I762" s="179" t="n">
        <v>301.510857179437</v>
      </c>
      <c r="J762" s="179" t="n">
        <v>623.489035946835</v>
      </c>
      <c r="K762" s="179" t="n">
        <v>0</v>
      </c>
      <c r="L762" s="179" t="n">
        <v>0</v>
      </c>
      <c r="M762" s="179" t="n">
        <v>0</v>
      </c>
      <c r="N762" s="0"/>
      <c r="O762" s="179" t="n">
        <v>184.629044958736</v>
      </c>
      <c r="P762" s="173" t="n">
        <f aca="false">SUMPRODUCT(F762:M762,$F$1010:$M$1010)</f>
        <v>258.0099500871</v>
      </c>
      <c r="Q762" s="174" t="n">
        <f aca="false">SUMPRODUCT(F762:M762,$F$1012:$M$1012)</f>
        <v>220.72217373404</v>
      </c>
      <c r="R762" s="180" t="n">
        <v>0.200454441886589</v>
      </c>
      <c r="S762" s="176" t="n">
        <f aca="false">1-EXP(-(1/0.25)*(P762/ABS($P$1010)))</f>
        <v>0.995373982910758</v>
      </c>
      <c r="T762" s="177" t="n">
        <f aca="false">SUMPRODUCT(B762:G762,$B$1010:$G$1010)</f>
        <v>-690</v>
      </c>
    </row>
    <row r="763" customFormat="false" ht="12.75" hidden="false" customHeight="false" outlineLevel="0" collapsed="false">
      <c r="A763" s="170"/>
      <c r="B763" s="178"/>
      <c r="C763" s="178"/>
      <c r="D763" s="178"/>
      <c r="E763" s="178"/>
      <c r="F763" s="179"/>
      <c r="G763" s="179" t="n">
        <v>-690</v>
      </c>
      <c r="H763" s="179" t="n">
        <v>133.982568812077</v>
      </c>
      <c r="I763" s="179" t="n">
        <v>244.27061389653</v>
      </c>
      <c r="J763" s="179" t="n">
        <v>518.948001516204</v>
      </c>
      <c r="K763" s="179" t="n">
        <v>0</v>
      </c>
      <c r="L763" s="179" t="n">
        <v>0</v>
      </c>
      <c r="M763" s="179" t="n">
        <v>0</v>
      </c>
      <c r="N763" s="0"/>
      <c r="O763" s="179" t="n">
        <v>42.0394316614008</v>
      </c>
      <c r="P763" s="173" t="n">
        <f aca="false">SUMPRODUCT(F763:M763,$F$1010:$M$1010)</f>
        <v>93.2198050138334</v>
      </c>
      <c r="Q763" s="174" t="n">
        <f aca="false">SUMPRODUCT(F763:M763,$F$1012:$M$1012)</f>
        <v>62.3788151040008</v>
      </c>
      <c r="R763" s="180" t="n">
        <v>0.20075803049977</v>
      </c>
      <c r="S763" s="176" t="n">
        <f aca="false">1-EXP(-(1/0.25)*(P763/ABS($P$1010)))</f>
        <v>0.856638662903027</v>
      </c>
      <c r="T763" s="177" t="n">
        <f aca="false">SUMPRODUCT(B763:G763,$B$1010:$G$1010)</f>
        <v>-690</v>
      </c>
    </row>
    <row r="764" customFormat="false" ht="12.75" hidden="false" customHeight="false" outlineLevel="0" collapsed="false">
      <c r="A764" s="170"/>
      <c r="B764" s="178"/>
      <c r="C764" s="178"/>
      <c r="D764" s="178"/>
      <c r="E764" s="178"/>
      <c r="F764" s="179"/>
      <c r="G764" s="179" t="n">
        <v>-690</v>
      </c>
      <c r="H764" s="179" t="n">
        <v>162.637077943262</v>
      </c>
      <c r="I764" s="179" t="n">
        <v>333.471332368979</v>
      </c>
      <c r="J764" s="179" t="n">
        <v>538.223091715672</v>
      </c>
      <c r="K764" s="179" t="n">
        <v>0</v>
      </c>
      <c r="L764" s="179" t="n">
        <v>0</v>
      </c>
      <c r="M764" s="179" t="n">
        <v>0</v>
      </c>
      <c r="N764" s="0"/>
      <c r="O764" s="179" t="n">
        <v>149.835827726316</v>
      </c>
      <c r="P764" s="173" t="n">
        <f aca="false">SUMPRODUCT(F764:M764,$F$1010:$M$1010)</f>
        <v>216.19036373887</v>
      </c>
      <c r="Q764" s="174" t="n">
        <f aca="false">SUMPRODUCT(F764:M764,$F$1012:$M$1012)</f>
        <v>181.472581016734</v>
      </c>
      <c r="R764" s="180" t="n">
        <v>0.20136134520419</v>
      </c>
      <c r="S764" s="176" t="n">
        <f aca="false">1-EXP(-(1/0.25)*(P764/ABS($P$1010)))</f>
        <v>0.988942867524521</v>
      </c>
      <c r="T764" s="177" t="n">
        <f aca="false">SUMPRODUCT(B764:G764,$B$1010:$G$1010)</f>
        <v>-690</v>
      </c>
    </row>
    <row r="765" customFormat="false" ht="12.75" hidden="false" customHeight="false" outlineLevel="0" collapsed="false">
      <c r="A765" s="170"/>
      <c r="B765" s="178"/>
      <c r="C765" s="178"/>
      <c r="D765" s="178"/>
      <c r="E765" s="178"/>
      <c r="F765" s="179"/>
      <c r="G765" s="179" t="n">
        <v>-690</v>
      </c>
      <c r="H765" s="179" t="n">
        <v>163.571727104174</v>
      </c>
      <c r="I765" s="179" t="n">
        <v>258.766072934056</v>
      </c>
      <c r="J765" s="179" t="n">
        <v>491.877879427412</v>
      </c>
      <c r="K765" s="179" t="n">
        <v>0</v>
      </c>
      <c r="L765" s="179" t="n">
        <v>0</v>
      </c>
      <c r="M765" s="179" t="n">
        <v>0</v>
      </c>
      <c r="N765" s="0"/>
      <c r="O765" s="179" t="n">
        <v>58.9838646188423</v>
      </c>
      <c r="P765" s="173" t="n">
        <f aca="false">SUMPRODUCT(F765:M765,$F$1010:$M$1010)</f>
        <v>111.206175058204</v>
      </c>
      <c r="Q765" s="174" t="n">
        <f aca="false">SUMPRODUCT(F765:M765,$F$1012:$M$1012)</f>
        <v>80.5979944911213</v>
      </c>
      <c r="R765" s="180" t="n">
        <v>0.201873964657577</v>
      </c>
      <c r="S765" s="176" t="n">
        <f aca="false">1-EXP(-(1/0.25)*(P765/ABS($P$1010)))</f>
        <v>0.901447159326557</v>
      </c>
      <c r="T765" s="177" t="n">
        <f aca="false">SUMPRODUCT(B765:G765,$B$1010:$G$1010)</f>
        <v>-690</v>
      </c>
    </row>
    <row r="766" customFormat="false" ht="12.75" hidden="false" customHeight="false" outlineLevel="0" collapsed="false">
      <c r="A766" s="170"/>
      <c r="B766" s="178"/>
      <c r="C766" s="178"/>
      <c r="D766" s="178"/>
      <c r="E766" s="178"/>
      <c r="F766" s="179"/>
      <c r="G766" s="179" t="n">
        <v>-690</v>
      </c>
      <c r="H766" s="179" t="n">
        <v>223.578279983017</v>
      </c>
      <c r="I766" s="179" t="n">
        <v>314.23144049399</v>
      </c>
      <c r="J766" s="179" t="n">
        <v>471.236057629499</v>
      </c>
      <c r="K766" s="179" t="n">
        <v>0</v>
      </c>
      <c r="L766" s="179" t="n">
        <v>0</v>
      </c>
      <c r="M766" s="179" t="n">
        <v>0</v>
      </c>
      <c r="N766" s="0"/>
      <c r="O766" s="179" t="n">
        <v>138.327534905257</v>
      </c>
      <c r="P766" s="173" t="n">
        <f aca="false">SUMPRODUCT(F766:M766,$F$1010:$M$1010)</f>
        <v>199.912004660404</v>
      </c>
      <c r="Q766" s="174" t="n">
        <f aca="false">SUMPRODUCT(F766:M766,$F$1012:$M$1012)</f>
        <v>167.58599369241</v>
      </c>
      <c r="R766" s="180" t="n">
        <v>0.201984789471171</v>
      </c>
      <c r="S766" s="176" t="n">
        <f aca="false">1-EXP(-(1/0.25)*(P766/ABS($P$1010)))</f>
        <v>0.984477945080324</v>
      </c>
      <c r="T766" s="177" t="n">
        <f aca="false">SUMPRODUCT(B766:G766,$B$1010:$G$1010)</f>
        <v>-690</v>
      </c>
    </row>
    <row r="767" customFormat="false" ht="12.75" hidden="false" customHeight="false" outlineLevel="0" collapsed="false">
      <c r="A767" s="170"/>
      <c r="B767" s="178"/>
      <c r="C767" s="178"/>
      <c r="D767" s="178"/>
      <c r="E767" s="178"/>
      <c r="F767" s="179"/>
      <c r="G767" s="179" t="n">
        <v>-690</v>
      </c>
      <c r="H767" s="179" t="n">
        <v>171.998727871265</v>
      </c>
      <c r="I767" s="179" t="n">
        <v>293.583858194122</v>
      </c>
      <c r="J767" s="179" t="n">
        <v>466.595521927914</v>
      </c>
      <c r="K767" s="179" t="n">
        <v>0</v>
      </c>
      <c r="L767" s="179" t="n">
        <v>0</v>
      </c>
      <c r="M767" s="179" t="n">
        <v>0</v>
      </c>
      <c r="N767" s="0"/>
      <c r="O767" s="179" t="n">
        <v>75.1369439366526</v>
      </c>
      <c r="P767" s="173" t="n">
        <f aca="false">SUMPRODUCT(F767:M767,$F$1010:$M$1010)</f>
        <v>128.869745845837</v>
      </c>
      <c r="Q767" s="174" t="n">
        <f aca="false">SUMPRODUCT(F767:M767,$F$1012:$M$1012)</f>
        <v>98.1536049192301</v>
      </c>
      <c r="R767" s="180" t="n">
        <v>0.20208434446092</v>
      </c>
      <c r="S767" s="176" t="n">
        <f aca="false">1-EXP(-(1/0.25)*(P767/ABS($P$1010)))</f>
        <v>0.931793252981806</v>
      </c>
      <c r="T767" s="177" t="n">
        <f aca="false">SUMPRODUCT(B767:G767,$B$1010:$G$1010)</f>
        <v>-690</v>
      </c>
    </row>
    <row r="768" customFormat="false" ht="12.75" hidden="false" customHeight="false" outlineLevel="0" collapsed="false">
      <c r="A768" s="170"/>
      <c r="B768" s="178"/>
      <c r="C768" s="178"/>
      <c r="D768" s="178"/>
      <c r="E768" s="178"/>
      <c r="F768" s="179"/>
      <c r="G768" s="179" t="n">
        <v>-690</v>
      </c>
      <c r="H768" s="179" t="n">
        <v>112.26938257618</v>
      </c>
      <c r="I768" s="179" t="n">
        <v>325.449564929317</v>
      </c>
      <c r="J768" s="179" t="n">
        <v>584.615920107833</v>
      </c>
      <c r="K768" s="179" t="n">
        <v>0</v>
      </c>
      <c r="L768" s="179" t="n">
        <v>0</v>
      </c>
      <c r="M768" s="179" t="n">
        <v>0</v>
      </c>
      <c r="N768" s="0"/>
      <c r="O768" s="179" t="n">
        <v>134.2192489477</v>
      </c>
      <c r="P768" s="173" t="n">
        <f aca="false">SUMPRODUCT(F768:M768,$F$1010:$M$1010)</f>
        <v>200.703910128582</v>
      </c>
      <c r="Q768" s="174" t="n">
        <f aca="false">SUMPRODUCT(F768:M768,$F$1012:$M$1012)</f>
        <v>165.086386508051</v>
      </c>
      <c r="R768" s="180" t="n">
        <v>0.202160002124593</v>
      </c>
      <c r="S768" s="176" t="n">
        <f aca="false">1-EXP(-(1/0.25)*(P768/ABS($P$1010)))</f>
        <v>0.98473196746468</v>
      </c>
      <c r="T768" s="177" t="n">
        <f aca="false">SUMPRODUCT(B768:G768,$B$1010:$G$1010)</f>
        <v>-690</v>
      </c>
    </row>
    <row r="769" customFormat="false" ht="12.75" hidden="false" customHeight="false" outlineLevel="0" collapsed="false">
      <c r="A769" s="170"/>
      <c r="B769" s="178"/>
      <c r="C769" s="178"/>
      <c r="D769" s="178"/>
      <c r="E769" s="178"/>
      <c r="F769" s="179"/>
      <c r="G769" s="179" t="n">
        <v>-690</v>
      </c>
      <c r="H769" s="179" t="n">
        <v>148.182139108205</v>
      </c>
      <c r="I769" s="179" t="n">
        <v>346.567946045345</v>
      </c>
      <c r="J769" s="179" t="n">
        <v>484.488464557684</v>
      </c>
      <c r="K769" s="179" t="n">
        <v>0</v>
      </c>
      <c r="L769" s="179" t="n">
        <v>0</v>
      </c>
      <c r="M769" s="179" t="n">
        <v>0</v>
      </c>
      <c r="N769" s="0"/>
      <c r="O769" s="179" t="n">
        <v>109.173842568497</v>
      </c>
      <c r="P769" s="173" t="n">
        <f aca="false">SUMPRODUCT(F769:M769,$F$1010:$M$1010)</f>
        <v>168.812638164066</v>
      </c>
      <c r="Q769" s="174" t="n">
        <f aca="false">SUMPRODUCT(F769:M769,$F$1012:$M$1012)</f>
        <v>136.166805051792</v>
      </c>
      <c r="R769" s="180" t="n">
        <v>0.202179942936911</v>
      </c>
      <c r="S769" s="176" t="n">
        <f aca="false">1-EXP(-(1/0.25)*(P769/ABS($P$1010)))</f>
        <v>0.970326094921517</v>
      </c>
      <c r="T769" s="177" t="n">
        <f aca="false">SUMPRODUCT(B769:G769,$B$1010:$G$1010)</f>
        <v>-690</v>
      </c>
    </row>
    <row r="770" customFormat="false" ht="12.75" hidden="false" customHeight="false" outlineLevel="0" collapsed="false">
      <c r="A770" s="170"/>
      <c r="B770" s="178"/>
      <c r="C770" s="178"/>
      <c r="D770" s="178"/>
      <c r="E770" s="178"/>
      <c r="F770" s="179"/>
      <c r="G770" s="179" t="n">
        <v>-690</v>
      </c>
      <c r="H770" s="179" t="n">
        <v>121.033124771466</v>
      </c>
      <c r="I770" s="179" t="n">
        <v>335.734570329992</v>
      </c>
      <c r="J770" s="179" t="n">
        <v>511.97692453461</v>
      </c>
      <c r="K770" s="179" t="n">
        <v>0</v>
      </c>
      <c r="L770" s="179" t="n">
        <v>0</v>
      </c>
      <c r="M770" s="179" t="n">
        <v>0</v>
      </c>
      <c r="N770" s="0"/>
      <c r="O770" s="179" t="n">
        <v>97.4583007050835</v>
      </c>
      <c r="P770" s="173" t="n">
        <f aca="false">SUMPRODUCT(F770:M770,$F$1010:$M$1010)</f>
        <v>156.752338363747</v>
      </c>
      <c r="Q770" s="174" t="n">
        <f aca="false">SUMPRODUCT(F770:M770,$F$1012:$M$1012)</f>
        <v>123.710197749947</v>
      </c>
      <c r="R770" s="180" t="n">
        <v>0.202759911056111</v>
      </c>
      <c r="S770" s="176" t="n">
        <f aca="false">1-EXP(-(1/0.25)*(P770/ABS($P$1010)))</f>
        <v>0.96184853716414</v>
      </c>
      <c r="T770" s="177" t="n">
        <f aca="false">SUMPRODUCT(B770:G770,$B$1010:$G$1010)</f>
        <v>-690</v>
      </c>
    </row>
    <row r="771" customFormat="false" ht="12.75" hidden="false" customHeight="false" outlineLevel="0" collapsed="false">
      <c r="A771" s="170"/>
      <c r="B771" s="178"/>
      <c r="C771" s="178"/>
      <c r="D771" s="178"/>
      <c r="E771" s="178"/>
      <c r="F771" s="179"/>
      <c r="G771" s="179" t="n">
        <v>-690</v>
      </c>
      <c r="H771" s="179" t="n">
        <v>147.426040029014</v>
      </c>
      <c r="I771" s="179" t="n">
        <v>334.826469003484</v>
      </c>
      <c r="J771" s="179" t="n">
        <v>486.968914124069</v>
      </c>
      <c r="K771" s="179" t="n">
        <v>0</v>
      </c>
      <c r="L771" s="179" t="n">
        <v>0</v>
      </c>
      <c r="M771" s="179" t="n">
        <v>0</v>
      </c>
      <c r="N771" s="0"/>
      <c r="O771" s="179" t="n">
        <v>101.148870635841</v>
      </c>
      <c r="P771" s="173" t="n">
        <f aca="false">SUMPRODUCT(F771:M771,$F$1010:$M$1010)</f>
        <v>159.714285813463</v>
      </c>
      <c r="Q771" s="174" t="n">
        <f aca="false">SUMPRODUCT(F771:M771,$F$1012:$M$1012)</f>
        <v>127.323130541932</v>
      </c>
      <c r="R771" s="180" t="n">
        <v>0.203117520010793</v>
      </c>
      <c r="S771" s="176" t="n">
        <f aca="false">1-EXP(-(1/0.25)*(P771/ABS($P$1010)))</f>
        <v>0.96413194433707</v>
      </c>
      <c r="T771" s="177" t="n">
        <f aca="false">SUMPRODUCT(B771:G771,$B$1010:$G$1010)</f>
        <v>-690</v>
      </c>
    </row>
    <row r="772" customFormat="false" ht="12.75" hidden="false" customHeight="false" outlineLevel="0" collapsed="false">
      <c r="A772" s="170"/>
      <c r="B772" s="178"/>
      <c r="C772" s="178"/>
      <c r="D772" s="178"/>
      <c r="E772" s="178"/>
      <c r="F772" s="179"/>
      <c r="G772" s="179" t="n">
        <v>-690</v>
      </c>
      <c r="H772" s="179" t="n">
        <v>146.682733601095</v>
      </c>
      <c r="I772" s="179" t="n">
        <v>359.538592681649</v>
      </c>
      <c r="J772" s="179" t="n">
        <v>451.316752710448</v>
      </c>
      <c r="K772" s="179" t="n">
        <v>0</v>
      </c>
      <c r="L772" s="179" t="n">
        <v>0</v>
      </c>
      <c r="M772" s="179" t="n">
        <v>0</v>
      </c>
      <c r="N772" s="0"/>
      <c r="O772" s="179" t="n">
        <v>94.1814928966063</v>
      </c>
      <c r="P772" s="173" t="n">
        <f aca="false">SUMPRODUCT(F772:M772,$F$1010:$M$1010)</f>
        <v>150.934411655063</v>
      </c>
      <c r="Q772" s="174" t="n">
        <f aca="false">SUMPRODUCT(F772:M772,$F$1012:$M$1012)</f>
        <v>119.307294648349</v>
      </c>
      <c r="R772" s="180" t="n">
        <v>0.203213009450914</v>
      </c>
      <c r="S772" s="176" t="n">
        <f aca="false">1-EXP(-(1/0.25)*(P772/ABS($P$1010)))</f>
        <v>0.956931575709316</v>
      </c>
      <c r="T772" s="177" t="n">
        <f aca="false">SUMPRODUCT(B772:G772,$B$1010:$G$1010)</f>
        <v>-690</v>
      </c>
    </row>
    <row r="773" customFormat="false" ht="12.75" hidden="false" customHeight="false" outlineLevel="0" collapsed="false">
      <c r="A773" s="170"/>
      <c r="B773" s="178"/>
      <c r="C773" s="178"/>
      <c r="D773" s="178"/>
      <c r="E773" s="178"/>
      <c r="F773" s="179"/>
      <c r="G773" s="179" t="n">
        <v>-690</v>
      </c>
      <c r="H773" s="179" t="n">
        <v>168.649366927735</v>
      </c>
      <c r="I773" s="179" t="n">
        <v>345.921091958097</v>
      </c>
      <c r="J773" s="179" t="n">
        <v>531.338803239894</v>
      </c>
      <c r="K773" s="179" t="n">
        <v>0</v>
      </c>
      <c r="L773" s="179" t="n">
        <v>0</v>
      </c>
      <c r="M773" s="179" t="n">
        <v>0</v>
      </c>
      <c r="N773" s="0"/>
      <c r="O773" s="179" t="n">
        <v>159.70445998721</v>
      </c>
      <c r="P773" s="173" t="n">
        <f aca="false">SUMPRODUCT(F773:M773,$F$1010:$M$1010)</f>
        <v>227.159692809441</v>
      </c>
      <c r="Q773" s="174" t="n">
        <f aca="false">SUMPRODUCT(F773:M773,$F$1012:$M$1012)</f>
        <v>192.266754664907</v>
      </c>
      <c r="R773" s="180" t="n">
        <v>0.203746316968641</v>
      </c>
      <c r="S773" s="176" t="n">
        <f aca="false">1-EXP(-(1/0.25)*(P773/ABS($P$1010)))</f>
        <v>0.991202111123157</v>
      </c>
      <c r="T773" s="177" t="n">
        <f aca="false">SUMPRODUCT(B773:G773,$B$1010:$G$1010)</f>
        <v>-690</v>
      </c>
    </row>
    <row r="774" customFormat="false" ht="12.75" hidden="false" customHeight="false" outlineLevel="0" collapsed="false">
      <c r="A774" s="170"/>
      <c r="B774" s="178"/>
      <c r="C774" s="178"/>
      <c r="D774" s="178"/>
      <c r="E774" s="178"/>
      <c r="F774" s="179"/>
      <c r="G774" s="179" t="n">
        <v>-690</v>
      </c>
      <c r="H774" s="179" t="n">
        <v>204.570244556281</v>
      </c>
      <c r="I774" s="179" t="n">
        <v>266.820015422855</v>
      </c>
      <c r="J774" s="179" t="n">
        <v>568.494083948464</v>
      </c>
      <c r="K774" s="179" t="n">
        <v>0</v>
      </c>
      <c r="L774" s="179" t="n">
        <v>0</v>
      </c>
      <c r="M774" s="179" t="n">
        <v>0</v>
      </c>
      <c r="N774" s="0"/>
      <c r="O774" s="179" t="n">
        <v>155.115197518693</v>
      </c>
      <c r="P774" s="173" t="n">
        <f aca="false">SUMPRODUCT(F774:M774,$F$1010:$M$1010)</f>
        <v>221.862972398246</v>
      </c>
      <c r="Q774" s="174" t="n">
        <f aca="false">SUMPRODUCT(F774:M774,$F$1012:$M$1012)</f>
        <v>187.193577226139</v>
      </c>
      <c r="R774" s="180" t="n">
        <v>0.203921308743364</v>
      </c>
      <c r="S774" s="176" t="n">
        <f aca="false">1-EXP(-(1/0.25)*(P774/ABS($P$1010)))</f>
        <v>0.990175516175077</v>
      </c>
      <c r="T774" s="177" t="n">
        <f aca="false">SUMPRODUCT(B774:G774,$B$1010:$G$1010)</f>
        <v>-690</v>
      </c>
    </row>
    <row r="775" customFormat="false" ht="12.75" hidden="false" customHeight="false" outlineLevel="0" collapsed="false">
      <c r="A775" s="170"/>
      <c r="B775" s="178"/>
      <c r="C775" s="178"/>
      <c r="D775" s="178"/>
      <c r="E775" s="178"/>
      <c r="F775" s="179"/>
      <c r="G775" s="179" t="n">
        <v>-690</v>
      </c>
      <c r="H775" s="179" t="n">
        <v>149.338070083846</v>
      </c>
      <c r="I775" s="179" t="n">
        <v>255.868994778797</v>
      </c>
      <c r="J775" s="179" t="n">
        <v>607.21035748229</v>
      </c>
      <c r="K775" s="179" t="n">
        <v>0</v>
      </c>
      <c r="L775" s="179" t="n">
        <v>0</v>
      </c>
      <c r="M775" s="179" t="n">
        <v>0</v>
      </c>
      <c r="N775" s="0"/>
      <c r="O775" s="179" t="n">
        <v>127.568230390741</v>
      </c>
      <c r="P775" s="173" t="n">
        <f aca="false">SUMPRODUCT(F775:M775,$F$1010:$M$1010)</f>
        <v>192.680512971563</v>
      </c>
      <c r="Q775" s="174" t="n">
        <f aca="false">SUMPRODUCT(F775:M775,$F$1012:$M$1012)</f>
        <v>157.592662690008</v>
      </c>
      <c r="R775" s="180" t="n">
        <v>0.204111355375189</v>
      </c>
      <c r="S775" s="176" t="n">
        <f aca="false">1-EXP(-(1/0.25)*(P775/ABS($P$1010)))</f>
        <v>0.981953678668811</v>
      </c>
      <c r="T775" s="177" t="n">
        <f aca="false">SUMPRODUCT(B775:G775,$B$1010:$G$1010)</f>
        <v>-690</v>
      </c>
    </row>
    <row r="776" customFormat="false" ht="12.75" hidden="false" customHeight="false" outlineLevel="0" collapsed="false">
      <c r="A776" s="170"/>
      <c r="B776" s="178"/>
      <c r="C776" s="178"/>
      <c r="D776" s="178"/>
      <c r="E776" s="178"/>
      <c r="F776" s="179"/>
      <c r="G776" s="179" t="n">
        <v>-690</v>
      </c>
      <c r="H776" s="179" t="n">
        <v>137.669652710689</v>
      </c>
      <c r="I776" s="179" t="n">
        <v>352.972324902066</v>
      </c>
      <c r="J776" s="179" t="n">
        <v>546.233468386446</v>
      </c>
      <c r="K776" s="179" t="n">
        <v>0</v>
      </c>
      <c r="L776" s="179" t="n">
        <v>0</v>
      </c>
      <c r="M776" s="179" t="n">
        <v>0</v>
      </c>
      <c r="N776" s="0"/>
      <c r="O776" s="179" t="n">
        <v>149.650326979115</v>
      </c>
      <c r="P776" s="173" t="n">
        <f aca="false">SUMPRODUCT(F776:M776,$F$1010:$M$1010)</f>
        <v>216.802734743056</v>
      </c>
      <c r="Q776" s="174" t="n">
        <f aca="false">SUMPRODUCT(F776:M776,$F$1012:$M$1012)</f>
        <v>181.569718874445</v>
      </c>
      <c r="R776" s="180" t="n">
        <v>0.204181117407549</v>
      </c>
      <c r="S776" s="176" t="n">
        <f aca="false">1-EXP(-(1/0.25)*(P776/ABS($P$1010)))</f>
        <v>0.989083057482723</v>
      </c>
      <c r="T776" s="177" t="n">
        <f aca="false">SUMPRODUCT(B776:G776,$B$1010:$G$1010)</f>
        <v>-690</v>
      </c>
    </row>
    <row r="777" customFormat="false" ht="12.75" hidden="false" customHeight="false" outlineLevel="0" collapsed="false">
      <c r="A777" s="170"/>
      <c r="B777" s="178"/>
      <c r="C777" s="178"/>
      <c r="D777" s="178"/>
      <c r="E777" s="178"/>
      <c r="F777" s="179"/>
      <c r="G777" s="179" t="n">
        <v>-690</v>
      </c>
      <c r="H777" s="179" t="n">
        <v>135.400457558409</v>
      </c>
      <c r="I777" s="179" t="n">
        <v>340.064725974782</v>
      </c>
      <c r="J777" s="179" t="n">
        <v>480.617456903946</v>
      </c>
      <c r="K777" s="179" t="n">
        <v>0</v>
      </c>
      <c r="L777" s="179" t="n">
        <v>0</v>
      </c>
      <c r="M777" s="179" t="n">
        <v>0</v>
      </c>
      <c r="N777" s="0"/>
      <c r="O777" s="179" t="n">
        <v>90.476044154256</v>
      </c>
      <c r="P777" s="173" t="n">
        <f aca="false">SUMPRODUCT(F777:M777,$F$1010:$M$1010)</f>
        <v>147.669914018026</v>
      </c>
      <c r="Q777" s="174" t="n">
        <f aca="false">SUMPRODUCT(F777:M777,$F$1012:$M$1012)</f>
        <v>115.576823568646</v>
      </c>
      <c r="R777" s="180" t="n">
        <v>0.204199116942516</v>
      </c>
      <c r="S777" s="176" t="n">
        <f aca="false">1-EXP(-(1/0.25)*(P777/ABS($P$1010)))</f>
        <v>0.953900078021543</v>
      </c>
      <c r="T777" s="177" t="n">
        <f aca="false">SUMPRODUCT(B777:G777,$B$1010:$G$1010)</f>
        <v>-690</v>
      </c>
    </row>
    <row r="778" customFormat="false" ht="12.75" hidden="false" customHeight="false" outlineLevel="0" collapsed="false">
      <c r="A778" s="170"/>
      <c r="B778" s="178"/>
      <c r="C778" s="178"/>
      <c r="D778" s="178"/>
      <c r="E778" s="178"/>
      <c r="F778" s="179"/>
      <c r="G778" s="179" t="n">
        <v>-690</v>
      </c>
      <c r="H778" s="179" t="n">
        <v>118.8245873787</v>
      </c>
      <c r="I778" s="179" t="n">
        <v>300.404437319318</v>
      </c>
      <c r="J778" s="179" t="n">
        <v>614.597879844596</v>
      </c>
      <c r="K778" s="179" t="n">
        <v>0</v>
      </c>
      <c r="L778" s="179" t="n">
        <v>0</v>
      </c>
      <c r="M778" s="179" t="n">
        <v>0</v>
      </c>
      <c r="N778" s="0"/>
      <c r="O778" s="179" t="n">
        <v>141.778072106908</v>
      </c>
      <c r="P778" s="173" t="n">
        <f aca="false">SUMPRODUCT(F778:M778,$F$1010:$M$1010)</f>
        <v>209.87924829111</v>
      </c>
      <c r="Q778" s="174" t="n">
        <f aca="false">SUMPRODUCT(F778:M778,$F$1012:$M$1012)</f>
        <v>173.651734205323</v>
      </c>
      <c r="R778" s="180" t="n">
        <v>0.204279618026147</v>
      </c>
      <c r="S778" s="176" t="n">
        <f aca="false">1-EXP(-(1/0.25)*(P778/ABS($P$1010)))</f>
        <v>0.987388890922277</v>
      </c>
      <c r="T778" s="177" t="n">
        <f aca="false">SUMPRODUCT(B778:G778,$B$1010:$G$1010)</f>
        <v>-690</v>
      </c>
    </row>
    <row r="779" customFormat="false" ht="12.75" hidden="false" customHeight="false" outlineLevel="0" collapsed="false">
      <c r="A779" s="170"/>
      <c r="B779" s="178"/>
      <c r="C779" s="178"/>
      <c r="D779" s="178"/>
      <c r="E779" s="178"/>
      <c r="F779" s="179"/>
      <c r="G779" s="179" t="n">
        <v>-690</v>
      </c>
      <c r="H779" s="179" t="n">
        <v>143.006071379947</v>
      </c>
      <c r="I779" s="179" t="n">
        <v>332.076927321071</v>
      </c>
      <c r="J779" s="179" t="n">
        <v>469.443309504111</v>
      </c>
      <c r="K779" s="179" t="n">
        <v>0</v>
      </c>
      <c r="L779" s="179" t="n">
        <v>0</v>
      </c>
      <c r="M779" s="179" t="n">
        <v>0</v>
      </c>
      <c r="N779" s="0"/>
      <c r="O779" s="179" t="n">
        <v>82.6550072505627</v>
      </c>
      <c r="P779" s="173" t="n">
        <f aca="false">SUMPRODUCT(F779:M779,$F$1010:$M$1010)</f>
        <v>138.272416262145</v>
      </c>
      <c r="Q779" s="174" t="n">
        <f aca="false">SUMPRODUCT(F779:M779,$F$1012:$M$1012)</f>
        <v>106.759185285383</v>
      </c>
      <c r="R779" s="180" t="n">
        <v>0.204457514881482</v>
      </c>
      <c r="S779" s="176" t="n">
        <f aca="false">1-EXP(-(1/0.25)*(P779/ABS($P$1010)))</f>
        <v>0.94392873430931</v>
      </c>
      <c r="T779" s="177" t="n">
        <f aca="false">SUMPRODUCT(B779:G779,$B$1010:$G$1010)</f>
        <v>-690</v>
      </c>
    </row>
    <row r="780" customFormat="false" ht="12.75" hidden="false" customHeight="false" outlineLevel="0" collapsed="false">
      <c r="A780" s="170"/>
      <c r="B780" s="178"/>
      <c r="C780" s="178"/>
      <c r="D780" s="178"/>
      <c r="E780" s="178"/>
      <c r="F780" s="179"/>
      <c r="G780" s="179" t="n">
        <v>-690</v>
      </c>
      <c r="H780" s="179" t="n">
        <v>194.949608664512</v>
      </c>
      <c r="I780" s="179" t="n">
        <v>320.370283694187</v>
      </c>
      <c r="J780" s="179" t="n">
        <v>515.530823367224</v>
      </c>
      <c r="K780" s="179" t="n">
        <v>0</v>
      </c>
      <c r="L780" s="179" t="n">
        <v>0</v>
      </c>
      <c r="M780" s="179" t="n">
        <v>0</v>
      </c>
      <c r="N780" s="0"/>
      <c r="O780" s="179" t="n">
        <v>150.690812422322</v>
      </c>
      <c r="P780" s="173" t="n">
        <f aca="false">SUMPRODUCT(F780:M780,$F$1010:$M$1010)</f>
        <v>215.813111657505</v>
      </c>
      <c r="Q780" s="174" t="n">
        <f aca="false">SUMPRODUCT(F780:M780,$F$1012:$M$1012)</f>
        <v>181.916406156594</v>
      </c>
      <c r="R780" s="180" t="n">
        <v>0.204574361906502</v>
      </c>
      <c r="S780" s="176" t="n">
        <f aca="false">1-EXP(-(1/0.25)*(P780/ABS($P$1010)))</f>
        <v>0.988855608617221</v>
      </c>
      <c r="T780" s="177" t="n">
        <f aca="false">SUMPRODUCT(B780:G780,$B$1010:$G$1010)</f>
        <v>-690</v>
      </c>
    </row>
    <row r="781" customFormat="false" ht="12.75" hidden="false" customHeight="false" outlineLevel="0" collapsed="false">
      <c r="A781" s="170"/>
      <c r="B781" s="178"/>
      <c r="C781" s="178"/>
      <c r="D781" s="178"/>
      <c r="E781" s="178"/>
      <c r="F781" s="179"/>
      <c r="G781" s="179" t="n">
        <v>-690</v>
      </c>
      <c r="H781" s="179" t="n">
        <v>175.339007170377</v>
      </c>
      <c r="I781" s="179" t="n">
        <v>346.890046054113</v>
      </c>
      <c r="J781" s="179" t="n">
        <v>450.422570123553</v>
      </c>
      <c r="K781" s="179" t="n">
        <v>0</v>
      </c>
      <c r="L781" s="179" t="n">
        <v>0</v>
      </c>
      <c r="M781" s="179" t="n">
        <v>0</v>
      </c>
      <c r="N781" s="0"/>
      <c r="O781" s="179" t="n">
        <v>107.960742152773</v>
      </c>
      <c r="P781" s="173" t="n">
        <f aca="false">SUMPRODUCT(F781:M781,$F$1010:$M$1010)</f>
        <v>165.93682489339</v>
      </c>
      <c r="Q781" s="174" t="n">
        <f aca="false">SUMPRODUCT(F781:M781,$F$1012:$M$1012)</f>
        <v>134.269819721121</v>
      </c>
      <c r="R781" s="180" t="n">
        <v>0.204753281742804</v>
      </c>
      <c r="S781" s="176" t="n">
        <f aca="false">1-EXP(-(1/0.25)*(P781/ABS($P$1010)))</f>
        <v>0.968493612197518</v>
      </c>
      <c r="T781" s="177" t="n">
        <f aca="false">SUMPRODUCT(B781:G781,$B$1010:$G$1010)</f>
        <v>-690</v>
      </c>
    </row>
    <row r="782" customFormat="false" ht="12.75" hidden="false" customHeight="false" outlineLevel="0" collapsed="false">
      <c r="A782" s="170"/>
      <c r="B782" s="178"/>
      <c r="C782" s="178"/>
      <c r="D782" s="178"/>
      <c r="E782" s="178"/>
      <c r="F782" s="179"/>
      <c r="G782" s="179" t="n">
        <v>-690</v>
      </c>
      <c r="H782" s="179" t="n">
        <v>167.482049533317</v>
      </c>
      <c r="I782" s="179" t="n">
        <v>301.334917652474</v>
      </c>
      <c r="J782" s="179" t="n">
        <v>589.416494600895</v>
      </c>
      <c r="K782" s="179" t="n">
        <v>0</v>
      </c>
      <c r="L782" s="179" t="n">
        <v>0</v>
      </c>
      <c r="M782" s="179" t="n">
        <v>0</v>
      </c>
      <c r="N782" s="0"/>
      <c r="O782" s="179" t="n">
        <v>165.657390159897</v>
      </c>
      <c r="P782" s="173" t="n">
        <f aca="false">SUMPRODUCT(F782:M782,$F$1010:$M$1010)</f>
        <v>235.352101309826</v>
      </c>
      <c r="Q782" s="174" t="n">
        <f aca="false">SUMPRODUCT(F782:M782,$F$1012:$M$1012)</f>
        <v>199.379363722047</v>
      </c>
      <c r="R782" s="180" t="n">
        <v>0.204978083499873</v>
      </c>
      <c r="S782" s="176" t="n">
        <f aca="false">1-EXP(-(1/0.25)*(P782/ABS($P$1010)))</f>
        <v>0.992582741081407</v>
      </c>
      <c r="T782" s="177" t="n">
        <f aca="false">SUMPRODUCT(B782:G782,$B$1010:$G$1010)</f>
        <v>-690</v>
      </c>
    </row>
    <row r="783" customFormat="false" ht="12.75" hidden="false" customHeight="false" outlineLevel="0" collapsed="false">
      <c r="A783" s="170"/>
      <c r="B783" s="178"/>
      <c r="C783" s="178"/>
      <c r="D783" s="178"/>
      <c r="E783" s="178"/>
      <c r="F783" s="179"/>
      <c r="G783" s="179" t="n">
        <v>-690</v>
      </c>
      <c r="H783" s="179" t="n">
        <v>185.508081965758</v>
      </c>
      <c r="I783" s="179" t="n">
        <v>257.662889018675</v>
      </c>
      <c r="J783" s="179" t="n">
        <v>600.515967366467</v>
      </c>
      <c r="K783" s="179" t="n">
        <v>0</v>
      </c>
      <c r="L783" s="179" t="n">
        <v>0</v>
      </c>
      <c r="M783" s="179" t="n">
        <v>0</v>
      </c>
      <c r="N783" s="0"/>
      <c r="O783" s="179" t="n">
        <v>154.824326590447</v>
      </c>
      <c r="P783" s="173" t="n">
        <f aca="false">SUMPRODUCT(F783:M783,$F$1010:$M$1010)</f>
        <v>222.764790389745</v>
      </c>
      <c r="Q783" s="174" t="n">
        <f aca="false">SUMPRODUCT(F783:M783,$F$1012:$M$1012)</f>
        <v>187.334649270182</v>
      </c>
      <c r="R783" s="180" t="n">
        <v>0.205086042103738</v>
      </c>
      <c r="S783" s="176" t="n">
        <f aca="false">1-EXP(-(1/0.25)*(P783/ABS($P$1010)))</f>
        <v>0.990358402914987</v>
      </c>
      <c r="T783" s="177" t="n">
        <f aca="false">SUMPRODUCT(B783:G783,$B$1010:$G$1010)</f>
        <v>-690</v>
      </c>
    </row>
    <row r="784" customFormat="false" ht="12.75" hidden="false" customHeight="false" outlineLevel="0" collapsed="false">
      <c r="A784" s="170"/>
      <c r="B784" s="178"/>
      <c r="C784" s="178"/>
      <c r="D784" s="178"/>
      <c r="E784" s="178"/>
      <c r="F784" s="179"/>
      <c r="G784" s="179" t="n">
        <v>-690</v>
      </c>
      <c r="H784" s="179" t="n">
        <v>198.962720093532</v>
      </c>
      <c r="I784" s="179" t="n">
        <v>302.537007522219</v>
      </c>
      <c r="J784" s="179" t="n">
        <v>526.071660165336</v>
      </c>
      <c r="K784" s="179" t="n">
        <v>0</v>
      </c>
      <c r="L784" s="179" t="n">
        <v>0</v>
      </c>
      <c r="M784" s="179" t="n">
        <v>0</v>
      </c>
      <c r="N784" s="0"/>
      <c r="O784" s="179" t="n">
        <v>147.748233455095</v>
      </c>
      <c r="P784" s="173" t="n">
        <f aca="false">SUMPRODUCT(F784:M784,$F$1010:$M$1010)</f>
        <v>212.592313173537</v>
      </c>
      <c r="Q784" s="174" t="n">
        <f aca="false">SUMPRODUCT(F784:M784,$F$1012:$M$1012)</f>
        <v>178.720237547172</v>
      </c>
      <c r="R784" s="180" t="n">
        <v>0.205473156028465</v>
      </c>
      <c r="S784" s="176" t="n">
        <f aca="false">1-EXP(-(1/0.25)*(P784/ABS($P$1010)))</f>
        <v>0.98808203462461</v>
      </c>
      <c r="T784" s="177" t="n">
        <f aca="false">SUMPRODUCT(B784:G784,$B$1010:$G$1010)</f>
        <v>-690</v>
      </c>
    </row>
    <row r="785" customFormat="false" ht="12.75" hidden="false" customHeight="false" outlineLevel="0" collapsed="false">
      <c r="A785" s="170"/>
      <c r="B785" s="178"/>
      <c r="C785" s="178"/>
      <c r="D785" s="178"/>
      <c r="E785" s="178"/>
      <c r="F785" s="179"/>
      <c r="G785" s="179" t="n">
        <v>-690</v>
      </c>
      <c r="H785" s="179" t="n">
        <v>190.335555166866</v>
      </c>
      <c r="I785" s="179" t="n">
        <v>323.456667474426</v>
      </c>
      <c r="J785" s="179" t="n">
        <v>559.428469346143</v>
      </c>
      <c r="K785" s="179" t="n">
        <v>0</v>
      </c>
      <c r="L785" s="179" t="n">
        <v>0</v>
      </c>
      <c r="M785" s="179" t="n">
        <v>0</v>
      </c>
      <c r="N785" s="0"/>
      <c r="O785" s="179" t="n">
        <v>180.747186393894</v>
      </c>
      <c r="P785" s="173" t="n">
        <f aca="false">SUMPRODUCT(F785:M785,$F$1010:$M$1010)</f>
        <v>251.32174708225</v>
      </c>
      <c r="Q785" s="174" t="n">
        <f aca="false">SUMPRODUCT(F785:M785,$F$1012:$M$1012)</f>
        <v>215.584020521942</v>
      </c>
      <c r="R785" s="180" t="n">
        <v>0.205484895965012</v>
      </c>
      <c r="S785" s="176" t="n">
        <f aca="false">1-EXP(-(1/0.25)*(P785/ABS($P$1010)))</f>
        <v>0.994682220126268</v>
      </c>
      <c r="T785" s="177" t="n">
        <f aca="false">SUMPRODUCT(B785:G785,$B$1010:$G$1010)</f>
        <v>-690</v>
      </c>
    </row>
    <row r="786" customFormat="false" ht="12.75" hidden="false" customHeight="false" outlineLevel="0" collapsed="false">
      <c r="A786" s="170"/>
      <c r="B786" s="178"/>
      <c r="C786" s="178"/>
      <c r="D786" s="178"/>
      <c r="E786" s="178"/>
      <c r="F786" s="179"/>
      <c r="G786" s="179" t="n">
        <v>-690</v>
      </c>
      <c r="H786" s="179" t="n">
        <v>146.094814658714</v>
      </c>
      <c r="I786" s="179" t="n">
        <v>306.130950648271</v>
      </c>
      <c r="J786" s="179" t="n">
        <v>563.627079068424</v>
      </c>
      <c r="K786" s="179" t="n">
        <v>0</v>
      </c>
      <c r="L786" s="179" t="n">
        <v>0</v>
      </c>
      <c r="M786" s="179" t="n">
        <v>0</v>
      </c>
      <c r="N786" s="0"/>
      <c r="O786" s="179" t="n">
        <v>132.727290455</v>
      </c>
      <c r="P786" s="173" t="n">
        <f aca="false">SUMPRODUCT(F786:M786,$F$1010:$M$1010)</f>
        <v>197.644366776484</v>
      </c>
      <c r="Q786" s="174" t="n">
        <f aca="false">SUMPRODUCT(F786:M786,$F$1012:$M$1012)</f>
        <v>162.936579958577</v>
      </c>
      <c r="R786" s="180" t="n">
        <v>0.205713526699062</v>
      </c>
      <c r="S786" s="176" t="n">
        <f aca="false">1-EXP(-(1/0.25)*(P786/ABS($P$1010)))</f>
        <v>0.983726925800805</v>
      </c>
      <c r="T786" s="177" t="n">
        <f aca="false">SUMPRODUCT(B786:G786,$B$1010:$G$1010)</f>
        <v>-690</v>
      </c>
    </row>
    <row r="787" customFormat="false" ht="12.75" hidden="false" customHeight="false" outlineLevel="0" collapsed="false">
      <c r="A787" s="170"/>
      <c r="B787" s="178"/>
      <c r="C787" s="178"/>
      <c r="D787" s="178"/>
      <c r="E787" s="178"/>
      <c r="F787" s="179"/>
      <c r="G787" s="179" t="n">
        <v>-690</v>
      </c>
      <c r="H787" s="179" t="n">
        <v>107.163322473508</v>
      </c>
      <c r="I787" s="179" t="n">
        <v>316.037594376794</v>
      </c>
      <c r="J787" s="179" t="n">
        <v>545.354058569272</v>
      </c>
      <c r="K787" s="179" t="n">
        <v>0</v>
      </c>
      <c r="L787" s="179" t="n">
        <v>0</v>
      </c>
      <c r="M787" s="179" t="n">
        <v>0</v>
      </c>
      <c r="N787" s="0"/>
      <c r="O787" s="179" t="n">
        <v>94.3153459878436</v>
      </c>
      <c r="P787" s="173" t="n">
        <f aca="false">SUMPRODUCT(F787:M787,$F$1010:$M$1010)</f>
        <v>154.292231421451</v>
      </c>
      <c r="Q787" s="174" t="n">
        <f aca="false">SUMPRODUCT(F787:M787,$F$1012:$M$1012)</f>
        <v>120.662036478809</v>
      </c>
      <c r="R787" s="180" t="n">
        <v>0.205875799619433</v>
      </c>
      <c r="S787" s="176" t="n">
        <f aca="false">1-EXP(-(1/0.25)*(P787/ABS($P$1010)))</f>
        <v>0.959841888477167</v>
      </c>
      <c r="T787" s="177" t="n">
        <f aca="false">SUMPRODUCT(B787:G787,$B$1010:$G$1010)</f>
        <v>-690</v>
      </c>
    </row>
    <row r="788" customFormat="false" ht="12.75" hidden="false" customHeight="false" outlineLevel="0" collapsed="false">
      <c r="A788" s="170"/>
      <c r="B788" s="178"/>
      <c r="C788" s="178"/>
      <c r="D788" s="178"/>
      <c r="E788" s="178"/>
      <c r="F788" s="179"/>
      <c r="G788" s="179" t="n">
        <v>-690</v>
      </c>
      <c r="H788" s="179" t="n">
        <v>157.112206696625</v>
      </c>
      <c r="I788" s="179" t="n">
        <v>362.14342924708</v>
      </c>
      <c r="J788" s="179" t="n">
        <v>538.517136213353</v>
      </c>
      <c r="K788" s="179" t="n">
        <v>0</v>
      </c>
      <c r="L788" s="179" t="n">
        <v>0</v>
      </c>
      <c r="M788" s="179" t="n">
        <v>0</v>
      </c>
      <c r="N788" s="0"/>
      <c r="O788" s="179" t="n">
        <v>167.748394095401</v>
      </c>
      <c r="P788" s="173" t="n">
        <f aca="false">SUMPRODUCT(F788:M788,$F$1010:$M$1010)</f>
        <v>236.819113710177</v>
      </c>
      <c r="Q788" s="174" t="n">
        <f aca="false">SUMPRODUCT(F788:M788,$F$1012:$M$1012)</f>
        <v>201.331368670128</v>
      </c>
      <c r="R788" s="180" t="n">
        <v>0.205928548920134</v>
      </c>
      <c r="S788" s="176" t="n">
        <f aca="false">1-EXP(-(1/0.25)*(P788/ABS($P$1010)))</f>
        <v>0.992806038671116</v>
      </c>
      <c r="T788" s="177" t="n">
        <f aca="false">SUMPRODUCT(B788:G788,$B$1010:$G$1010)</f>
        <v>-690</v>
      </c>
    </row>
    <row r="789" customFormat="false" ht="12.75" hidden="false" customHeight="false" outlineLevel="0" collapsed="false">
      <c r="A789" s="170"/>
      <c r="B789" s="178"/>
      <c r="C789" s="178"/>
      <c r="D789" s="178"/>
      <c r="E789" s="178"/>
      <c r="F789" s="179"/>
      <c r="G789" s="179" t="n">
        <v>-690</v>
      </c>
      <c r="H789" s="179" t="n">
        <v>192.560541335227</v>
      </c>
      <c r="I789" s="179" t="n">
        <v>264.013468299445</v>
      </c>
      <c r="J789" s="179" t="n">
        <v>495.983687592081</v>
      </c>
      <c r="K789" s="179" t="n">
        <v>0</v>
      </c>
      <c r="L789" s="179" t="n">
        <v>0</v>
      </c>
      <c r="M789" s="179" t="n">
        <v>0</v>
      </c>
      <c r="N789" s="0"/>
      <c r="O789" s="179" t="n">
        <v>90.6118762353338</v>
      </c>
      <c r="P789" s="173" t="n">
        <f aca="false">SUMPRODUCT(F789:M789,$F$1010:$M$1010)</f>
        <v>146.724733402068</v>
      </c>
      <c r="Q789" s="174" t="n">
        <f aca="false">SUMPRODUCT(F789:M789,$F$1012:$M$1012)</f>
        <v>115.336809673739</v>
      </c>
      <c r="R789" s="180" t="n">
        <v>0.20618360368686</v>
      </c>
      <c r="S789" s="176" t="n">
        <f aca="false">1-EXP(-(1/0.25)*(P789/ABS($P$1010)))</f>
        <v>0.952983169160812</v>
      </c>
      <c r="T789" s="177" t="n">
        <f aca="false">SUMPRODUCT(B789:G789,$B$1010:$G$1010)</f>
        <v>-690</v>
      </c>
    </row>
    <row r="790" customFormat="false" ht="12.75" hidden="false" customHeight="false" outlineLevel="0" collapsed="false">
      <c r="A790" s="170"/>
      <c r="B790" s="178"/>
      <c r="C790" s="178"/>
      <c r="D790" s="178"/>
      <c r="E790" s="178"/>
      <c r="F790" s="179"/>
      <c r="G790" s="179" t="n">
        <v>-690</v>
      </c>
      <c r="H790" s="179" t="n">
        <v>139.962894313662</v>
      </c>
      <c r="I790" s="179" t="n">
        <v>286.325563540207</v>
      </c>
      <c r="J790" s="179" t="n">
        <v>591.270040974862</v>
      </c>
      <c r="K790" s="179" t="n">
        <v>0</v>
      </c>
      <c r="L790" s="179" t="n">
        <v>0</v>
      </c>
      <c r="M790" s="179" t="n">
        <v>0</v>
      </c>
      <c r="N790" s="0"/>
      <c r="O790" s="179" t="n">
        <v>131.938167085046</v>
      </c>
      <c r="P790" s="173" t="n">
        <f aca="false">SUMPRODUCT(F790:M790,$F$1010:$M$1010)</f>
        <v>197.5441327935</v>
      </c>
      <c r="Q790" s="174" t="n">
        <f aca="false">SUMPRODUCT(F790:M790,$F$1012:$M$1012)</f>
        <v>162.368168374195</v>
      </c>
      <c r="R790" s="180" t="n">
        <v>0.20627361815961</v>
      </c>
      <c r="S790" s="176" t="n">
        <f aca="false">1-EXP(-(1/0.25)*(P790/ABS($P$1010)))</f>
        <v>0.983692903336627</v>
      </c>
      <c r="T790" s="177" t="n">
        <f aca="false">SUMPRODUCT(B790:G790,$B$1010:$G$1010)</f>
        <v>-690</v>
      </c>
    </row>
    <row r="791" customFormat="false" ht="12.75" hidden="false" customHeight="false" outlineLevel="0" collapsed="false">
      <c r="A791" s="170"/>
      <c r="B791" s="178"/>
      <c r="C791" s="178"/>
      <c r="D791" s="178"/>
      <c r="E791" s="178"/>
      <c r="F791" s="179"/>
      <c r="G791" s="179" t="n">
        <v>-690</v>
      </c>
      <c r="H791" s="179" t="n">
        <v>182.290878237763</v>
      </c>
      <c r="I791" s="179" t="n">
        <v>286.930469554937</v>
      </c>
      <c r="J791" s="179" t="n">
        <v>510.650552819519</v>
      </c>
      <c r="K791" s="179" t="n">
        <v>0</v>
      </c>
      <c r="L791" s="179" t="n">
        <v>0</v>
      </c>
      <c r="M791" s="179" t="n">
        <v>0</v>
      </c>
      <c r="N791" s="0"/>
      <c r="O791" s="179" t="n">
        <v>110.341009034787</v>
      </c>
      <c r="P791" s="173" t="n">
        <f aca="false">SUMPRODUCT(F791:M791,$F$1010:$M$1010)</f>
        <v>169.887256409247</v>
      </c>
      <c r="Q791" s="174" t="n">
        <f aca="false">SUMPRODUCT(F791:M791,$F$1012:$M$1012)</f>
        <v>137.37657607954</v>
      </c>
      <c r="R791" s="180" t="n">
        <v>0.206289296707477</v>
      </c>
      <c r="S791" s="176" t="n">
        <f aca="false">1-EXP(-(1/0.25)*(P791/ABS($P$1010)))</f>
        <v>0.970983152338674</v>
      </c>
      <c r="T791" s="177" t="n">
        <f aca="false">SUMPRODUCT(B791:G791,$B$1010:$G$1010)</f>
        <v>-690</v>
      </c>
    </row>
    <row r="792" customFormat="false" ht="12.75" hidden="false" customHeight="false" outlineLevel="0" collapsed="false">
      <c r="A792" s="170"/>
      <c r="B792" s="178"/>
      <c r="C792" s="178"/>
      <c r="D792" s="178"/>
      <c r="E792" s="178"/>
      <c r="F792" s="179"/>
      <c r="G792" s="179" t="n">
        <v>-690</v>
      </c>
      <c r="H792" s="179" t="n">
        <v>151.922854035029</v>
      </c>
      <c r="I792" s="179" t="n">
        <v>343.465172695179</v>
      </c>
      <c r="J792" s="179" t="n">
        <v>549.920422179614</v>
      </c>
      <c r="K792" s="179" t="n">
        <v>0</v>
      </c>
      <c r="L792" s="179" t="n">
        <v>0</v>
      </c>
      <c r="M792" s="179" t="n">
        <v>0</v>
      </c>
      <c r="N792" s="0"/>
      <c r="O792" s="179" t="n">
        <v>156.96343877152</v>
      </c>
      <c r="P792" s="173" t="n">
        <f aca="false">SUMPRODUCT(F792:M792,$F$1010:$M$1010)</f>
        <v>224.886593412887</v>
      </c>
      <c r="Q792" s="174" t="n">
        <f aca="false">SUMPRODUCT(F792:M792,$F$1012:$M$1012)</f>
        <v>189.556914289904</v>
      </c>
      <c r="R792" s="180" t="n">
        <v>0.20659158360214</v>
      </c>
      <c r="S792" s="176" t="n">
        <f aca="false">1-EXP(-(1/0.25)*(P792/ABS($P$1010)))</f>
        <v>0.990775384271635</v>
      </c>
      <c r="T792" s="177" t="n">
        <f aca="false">SUMPRODUCT(B792:G792,$B$1010:$G$1010)</f>
        <v>-690</v>
      </c>
    </row>
    <row r="793" customFormat="false" ht="12.75" hidden="false" customHeight="false" outlineLevel="0" collapsed="false">
      <c r="A793" s="170"/>
      <c r="B793" s="178"/>
      <c r="C793" s="178"/>
      <c r="D793" s="178"/>
      <c r="E793" s="178"/>
      <c r="F793" s="179"/>
      <c r="G793" s="179" t="n">
        <v>-690</v>
      </c>
      <c r="H793" s="179" t="n">
        <v>154.759703410038</v>
      </c>
      <c r="I793" s="179" t="n">
        <v>280.915180420494</v>
      </c>
      <c r="J793" s="179" t="n">
        <v>532.852461129073</v>
      </c>
      <c r="K793" s="179" t="n">
        <v>0</v>
      </c>
      <c r="L793" s="179" t="n">
        <v>0</v>
      </c>
      <c r="M793" s="179" t="n">
        <v>0</v>
      </c>
      <c r="N793" s="0"/>
      <c r="O793" s="179" t="n">
        <v>98.2625359740359</v>
      </c>
      <c r="P793" s="173" t="n">
        <f aca="false">SUMPRODUCT(F793:M793,$F$1010:$M$1010)</f>
        <v>157.298300714374</v>
      </c>
      <c r="Q793" s="174" t="n">
        <f aca="false">SUMPRODUCT(F793:M793,$F$1012:$M$1012)</f>
        <v>124.474892664977</v>
      </c>
      <c r="R793" s="180" t="n">
        <v>0.206685313747763</v>
      </c>
      <c r="S793" s="176" t="n">
        <f aca="false">1-EXP(-(1/0.25)*(P793/ABS($P$1010)))</f>
        <v>0.962280089561731</v>
      </c>
      <c r="T793" s="177" t="n">
        <f aca="false">SUMPRODUCT(B793:G793,$B$1010:$G$1010)</f>
        <v>-690</v>
      </c>
    </row>
    <row r="794" customFormat="false" ht="12.75" hidden="false" customHeight="false" outlineLevel="0" collapsed="false">
      <c r="A794" s="170"/>
      <c r="B794" s="178"/>
      <c r="C794" s="178"/>
      <c r="D794" s="178"/>
      <c r="E794" s="178"/>
      <c r="F794" s="179"/>
      <c r="G794" s="179" t="n">
        <v>-690</v>
      </c>
      <c r="H794" s="179" t="n">
        <v>189.759641452237</v>
      </c>
      <c r="I794" s="179" t="n">
        <v>298.89369470923</v>
      </c>
      <c r="J794" s="179" t="n">
        <v>502.63517119682</v>
      </c>
      <c r="K794" s="179" t="n">
        <v>0</v>
      </c>
      <c r="L794" s="179" t="n">
        <v>0</v>
      </c>
      <c r="M794" s="179" t="n">
        <v>0</v>
      </c>
      <c r="N794" s="0"/>
      <c r="O794" s="179" t="n">
        <v>120.251547398219</v>
      </c>
      <c r="P794" s="173" t="n">
        <f aca="false">SUMPRODUCT(F794:M794,$F$1010:$M$1010)</f>
        <v>180.840904227675</v>
      </c>
      <c r="Q794" s="174" t="n">
        <f aca="false">SUMPRODUCT(F794:M794,$F$1012:$M$1012)</f>
        <v>148.193509747672</v>
      </c>
      <c r="R794" s="180" t="n">
        <v>0.206985889334664</v>
      </c>
      <c r="S794" s="176" t="n">
        <f aca="false">1-EXP(-(1/0.25)*(P794/ABS($P$1010)))</f>
        <v>0.976904461522517</v>
      </c>
      <c r="T794" s="177" t="n">
        <f aca="false">SUMPRODUCT(B794:G794,$B$1010:$G$1010)</f>
        <v>-690</v>
      </c>
    </row>
    <row r="795" customFormat="false" ht="12.75" hidden="false" customHeight="false" outlineLevel="0" collapsed="false">
      <c r="A795" s="170"/>
      <c r="B795" s="178"/>
      <c r="C795" s="178"/>
      <c r="D795" s="178"/>
      <c r="E795" s="178"/>
      <c r="F795" s="179"/>
      <c r="G795" s="179" t="n">
        <v>-690</v>
      </c>
      <c r="H795" s="179" t="n">
        <v>209.962145282352</v>
      </c>
      <c r="I795" s="179" t="n">
        <v>336.67309791255</v>
      </c>
      <c r="J795" s="179" t="n">
        <v>550.662684655004</v>
      </c>
      <c r="K795" s="179" t="n">
        <v>0</v>
      </c>
      <c r="L795" s="179" t="n">
        <v>0</v>
      </c>
      <c r="M795" s="179" t="n">
        <v>0</v>
      </c>
      <c r="N795" s="0"/>
      <c r="O795" s="179" t="n">
        <v>201.405201235037</v>
      </c>
      <c r="P795" s="173" t="n">
        <f aca="false">SUMPRODUCT(F795:M795,$F$1010:$M$1010)</f>
        <v>274.235909876717</v>
      </c>
      <c r="Q795" s="174" t="n">
        <f aca="false">SUMPRODUCT(F795:M795,$F$1012:$M$1012)</f>
        <v>238.164998568878</v>
      </c>
      <c r="R795" s="180" t="n">
        <v>0.207136107091035</v>
      </c>
      <c r="S795" s="176" t="n">
        <f aca="false">1-EXP(-(1/0.25)*(P795/ABS($P$1010)))</f>
        <v>0.996701057822458</v>
      </c>
      <c r="T795" s="177" t="n">
        <f aca="false">SUMPRODUCT(B795:G795,$B$1010:$G$1010)</f>
        <v>-690</v>
      </c>
    </row>
    <row r="796" customFormat="false" ht="12.75" hidden="false" customHeight="false" outlineLevel="0" collapsed="false">
      <c r="A796" s="170"/>
      <c r="B796" s="178"/>
      <c r="C796" s="178"/>
      <c r="D796" s="178"/>
      <c r="E796" s="178"/>
      <c r="F796" s="179"/>
      <c r="G796" s="179" t="n">
        <v>-690</v>
      </c>
      <c r="H796" s="179" t="n">
        <v>108.672295525874</v>
      </c>
      <c r="I796" s="179" t="n">
        <v>337.655335775506</v>
      </c>
      <c r="J796" s="179" t="n">
        <v>519.222770184767</v>
      </c>
      <c r="K796" s="179" t="n">
        <v>0</v>
      </c>
      <c r="L796" s="179" t="n">
        <v>0</v>
      </c>
      <c r="M796" s="179" t="n">
        <v>0</v>
      </c>
      <c r="N796" s="0"/>
      <c r="O796" s="179" t="n">
        <v>93.686474519473</v>
      </c>
      <c r="P796" s="173" t="n">
        <f aca="false">SUMPRODUCT(F796:M796,$F$1010:$M$1010)</f>
        <v>152.92448425819</v>
      </c>
      <c r="Q796" s="174" t="n">
        <f aca="false">SUMPRODUCT(F796:M796,$F$1012:$M$1012)</f>
        <v>119.71885006205</v>
      </c>
      <c r="R796" s="180" t="n">
        <v>0.207304007803985</v>
      </c>
      <c r="S796" s="176" t="n">
        <f aca="false">1-EXP(-(1/0.25)*(P796/ABS($P$1010)))</f>
        <v>0.958680948122457</v>
      </c>
      <c r="T796" s="177" t="n">
        <f aca="false">SUMPRODUCT(B796:G796,$B$1010:$G$1010)</f>
        <v>-690</v>
      </c>
    </row>
    <row r="797" customFormat="false" ht="12.75" hidden="false" customHeight="false" outlineLevel="0" collapsed="false">
      <c r="A797" s="170"/>
      <c r="B797" s="178"/>
      <c r="C797" s="178"/>
      <c r="D797" s="178"/>
      <c r="E797" s="178"/>
      <c r="F797" s="179"/>
      <c r="G797" s="179" t="n">
        <v>-690</v>
      </c>
      <c r="H797" s="179" t="n">
        <v>198.222974572749</v>
      </c>
      <c r="I797" s="179" t="n">
        <v>245.885469857818</v>
      </c>
      <c r="J797" s="179" t="n">
        <v>535.573188664714</v>
      </c>
      <c r="K797" s="179" t="n">
        <v>0</v>
      </c>
      <c r="L797" s="179" t="n">
        <v>0</v>
      </c>
      <c r="M797" s="179" t="n">
        <v>0</v>
      </c>
      <c r="N797" s="0"/>
      <c r="O797" s="179" t="n">
        <v>109.721311927816</v>
      </c>
      <c r="P797" s="173" t="n">
        <f aca="false">SUMPRODUCT(F797:M797,$F$1010:$M$1010)</f>
        <v>169.353923093257</v>
      </c>
      <c r="Q797" s="174" t="n">
        <f aca="false">SUMPRODUCT(F797:M797,$F$1012:$M$1012)</f>
        <v>136.767419866472</v>
      </c>
      <c r="R797" s="180" t="n">
        <v>0.207349431356109</v>
      </c>
      <c r="S797" s="176" t="n">
        <f aca="false">1-EXP(-(1/0.25)*(P797/ABS($P$1010)))</f>
        <v>0.970658893456799</v>
      </c>
      <c r="T797" s="177" t="n">
        <f aca="false">SUMPRODUCT(B797:G797,$B$1010:$G$1010)</f>
        <v>-690</v>
      </c>
    </row>
    <row r="798" customFormat="false" ht="12.75" hidden="false" customHeight="false" outlineLevel="0" collapsed="false">
      <c r="A798" s="170"/>
      <c r="B798" s="178"/>
      <c r="C798" s="178"/>
      <c r="D798" s="178"/>
      <c r="E798" s="178"/>
      <c r="F798" s="179"/>
      <c r="G798" s="179" t="n">
        <v>-690</v>
      </c>
      <c r="H798" s="179" t="n">
        <v>156.067357248039</v>
      </c>
      <c r="I798" s="179" t="n">
        <v>329.612951410901</v>
      </c>
      <c r="J798" s="179" t="n">
        <v>496.17551319345</v>
      </c>
      <c r="K798" s="179" t="n">
        <v>0</v>
      </c>
      <c r="L798" s="179" t="n">
        <v>0</v>
      </c>
      <c r="M798" s="179" t="n">
        <v>0</v>
      </c>
      <c r="N798" s="0"/>
      <c r="O798" s="179" t="n">
        <v>111.024141341027</v>
      </c>
      <c r="P798" s="173" t="n">
        <f aca="false">SUMPRODUCT(F798:M798,$F$1010:$M$1010)</f>
        <v>170.999820159201</v>
      </c>
      <c r="Q798" s="174" t="n">
        <f aca="false">SUMPRODUCT(F798:M798,$F$1012:$M$1012)</f>
        <v>138.244422403873</v>
      </c>
      <c r="R798" s="180" t="n">
        <v>0.207527998893351</v>
      </c>
      <c r="S798" s="176" t="n">
        <f aca="false">1-EXP(-(1/0.25)*(P798/ABS($P$1010)))</f>
        <v>0.971648086288449</v>
      </c>
      <c r="T798" s="177" t="n">
        <f aca="false">SUMPRODUCT(B798:G798,$B$1010:$G$1010)</f>
        <v>-690</v>
      </c>
    </row>
    <row r="799" customFormat="false" ht="12.75" hidden="false" customHeight="false" outlineLevel="0" collapsed="false">
      <c r="A799" s="170"/>
      <c r="B799" s="178"/>
      <c r="C799" s="178"/>
      <c r="D799" s="178"/>
      <c r="E799" s="178"/>
      <c r="F799" s="179"/>
      <c r="G799" s="179" t="n">
        <v>-690</v>
      </c>
      <c r="H799" s="179" t="n">
        <v>124.911947907386</v>
      </c>
      <c r="I799" s="179" t="n">
        <v>299.529481128067</v>
      </c>
      <c r="J799" s="179" t="n">
        <v>522.624975744866</v>
      </c>
      <c r="K799" s="179" t="n">
        <v>0</v>
      </c>
      <c r="L799" s="179" t="n">
        <v>0</v>
      </c>
      <c r="M799" s="179" t="n">
        <v>0</v>
      </c>
      <c r="N799" s="0"/>
      <c r="O799" s="179" t="n">
        <v>80.1351939100347</v>
      </c>
      <c r="P799" s="173" t="n">
        <f aca="false">SUMPRODUCT(F799:M799,$F$1010:$M$1010)</f>
        <v>137.095093348844</v>
      </c>
      <c r="Q799" s="174" t="n">
        <f aca="false">SUMPRODUCT(F799:M799,$F$1012:$M$1012)</f>
        <v>104.61630612313</v>
      </c>
      <c r="R799" s="180" t="n">
        <v>0.207696497224673</v>
      </c>
      <c r="S799" s="176" t="n">
        <f aca="false">1-EXP(-(1/0.25)*(P799/ABS($P$1010)))</f>
        <v>0.942536214586547</v>
      </c>
      <c r="T799" s="177" t="n">
        <f aca="false">SUMPRODUCT(B799:G799,$B$1010:$G$1010)</f>
        <v>-690</v>
      </c>
    </row>
    <row r="800" customFormat="false" ht="12.75" hidden="false" customHeight="false" outlineLevel="0" collapsed="false">
      <c r="A800" s="170"/>
      <c r="B800" s="178"/>
      <c r="C800" s="178"/>
      <c r="D800" s="178"/>
      <c r="E800" s="178"/>
      <c r="F800" s="179"/>
      <c r="G800" s="179" t="n">
        <v>-690</v>
      </c>
      <c r="H800" s="179" t="n">
        <v>124.576233291902</v>
      </c>
      <c r="I800" s="179" t="n">
        <v>307.537704278909</v>
      </c>
      <c r="J800" s="179" t="n">
        <v>537.596222065189</v>
      </c>
      <c r="K800" s="179" t="n">
        <v>0</v>
      </c>
      <c r="L800" s="179" t="n">
        <v>0</v>
      </c>
      <c r="M800" s="179" t="n">
        <v>0</v>
      </c>
      <c r="N800" s="0"/>
      <c r="O800" s="179" t="n">
        <v>96.8660750871869</v>
      </c>
      <c r="P800" s="173" t="n">
        <f aca="false">SUMPRODUCT(F800:M800,$F$1010:$M$1010)</f>
        <v>156.582974664926</v>
      </c>
      <c r="Q800" s="174" t="n">
        <f aca="false">SUMPRODUCT(F800:M800,$F$1012:$M$1012)</f>
        <v>123.252040626009</v>
      </c>
      <c r="R800" s="180" t="n">
        <v>0.207713235509654</v>
      </c>
      <c r="S800" s="176" t="n">
        <f aca="false">1-EXP(-(1/0.25)*(P800/ABS($P$1010)))</f>
        <v>0.961713663974242</v>
      </c>
      <c r="T800" s="177" t="n">
        <f aca="false">SUMPRODUCT(B800:G800,$B$1010:$G$1010)</f>
        <v>-690</v>
      </c>
    </row>
    <row r="801" customFormat="false" ht="12.75" hidden="false" customHeight="false" outlineLevel="0" collapsed="false">
      <c r="A801" s="170"/>
      <c r="B801" s="178"/>
      <c r="C801" s="178"/>
      <c r="D801" s="178"/>
      <c r="E801" s="178"/>
      <c r="F801" s="179"/>
      <c r="G801" s="179" t="n">
        <v>-690</v>
      </c>
      <c r="H801" s="179" t="n">
        <v>149.300023953482</v>
      </c>
      <c r="I801" s="179" t="n">
        <v>250.139101935143</v>
      </c>
      <c r="J801" s="179" t="n">
        <v>580.414267365572</v>
      </c>
      <c r="K801" s="179" t="n">
        <v>0</v>
      </c>
      <c r="L801" s="179" t="n">
        <v>0</v>
      </c>
      <c r="M801" s="179" t="n">
        <v>0</v>
      </c>
      <c r="N801" s="0"/>
      <c r="O801" s="179" t="n">
        <v>103.79812166411</v>
      </c>
      <c r="P801" s="173" t="n">
        <f aca="false">SUMPRODUCT(F801:M801,$F$1010:$M$1010)</f>
        <v>164.877557234511</v>
      </c>
      <c r="Q801" s="174" t="n">
        <f aca="false">SUMPRODUCT(F801:M801,$F$1012:$M$1012)</f>
        <v>131.07155115558</v>
      </c>
      <c r="R801" s="180" t="n">
        <v>0.207908203337114</v>
      </c>
      <c r="S801" s="176" t="n">
        <f aca="false">1-EXP(-(1/0.25)*(P801/ABS($P$1010)))</f>
        <v>0.967790485648088</v>
      </c>
      <c r="T801" s="177" t="n">
        <f aca="false">SUMPRODUCT(B801:G801,$B$1010:$G$1010)</f>
        <v>-690</v>
      </c>
    </row>
    <row r="802" customFormat="false" ht="12.75" hidden="false" customHeight="false" outlineLevel="0" collapsed="false">
      <c r="A802" s="170"/>
      <c r="B802" s="178"/>
      <c r="C802" s="178"/>
      <c r="D802" s="178"/>
      <c r="E802" s="178"/>
      <c r="F802" s="179"/>
      <c r="G802" s="179" t="n">
        <v>-690</v>
      </c>
      <c r="H802" s="179" t="n">
        <v>142.569507019944</v>
      </c>
      <c r="I802" s="179" t="n">
        <v>340.26203711148</v>
      </c>
      <c r="J802" s="179" t="n">
        <v>559.128375132216</v>
      </c>
      <c r="K802" s="179" t="n">
        <v>0</v>
      </c>
      <c r="L802" s="179" t="n">
        <v>0</v>
      </c>
      <c r="M802" s="179" t="n">
        <v>0</v>
      </c>
      <c r="N802" s="0"/>
      <c r="O802" s="179" t="n">
        <v>153.151758019474</v>
      </c>
      <c r="P802" s="173" t="n">
        <f aca="false">SUMPRODUCT(F802:M802,$F$1010:$M$1010)</f>
        <v>220.982205915901</v>
      </c>
      <c r="Q802" s="174" t="n">
        <f aca="false">SUMPRODUCT(F802:M802,$F$1012:$M$1012)</f>
        <v>185.511298488876</v>
      </c>
      <c r="R802" s="180" t="n">
        <v>0.207985407759589</v>
      </c>
      <c r="S802" s="176" t="n">
        <f aca="false">1-EXP(-(1/0.25)*(P802/ABS($P$1010)))</f>
        <v>0.989993550563846</v>
      </c>
      <c r="T802" s="177" t="n">
        <f aca="false">SUMPRODUCT(B802:G802,$B$1010:$G$1010)</f>
        <v>-690</v>
      </c>
    </row>
    <row r="803" customFormat="false" ht="12.75" hidden="false" customHeight="false" outlineLevel="0" collapsed="false">
      <c r="A803" s="170"/>
      <c r="B803" s="178"/>
      <c r="C803" s="178"/>
      <c r="D803" s="178"/>
      <c r="E803" s="178"/>
      <c r="F803" s="179"/>
      <c r="G803" s="179" t="n">
        <v>-690</v>
      </c>
      <c r="H803" s="179" t="n">
        <v>132.821614793748</v>
      </c>
      <c r="I803" s="179" t="n">
        <v>311.916867733513</v>
      </c>
      <c r="J803" s="179" t="n">
        <v>542.604577945004</v>
      </c>
      <c r="K803" s="179" t="n">
        <v>0</v>
      </c>
      <c r="L803" s="179" t="n">
        <v>0</v>
      </c>
      <c r="M803" s="179" t="n">
        <v>0</v>
      </c>
      <c r="N803" s="0"/>
      <c r="O803" s="179" t="n">
        <v>110.876893690436</v>
      </c>
      <c r="P803" s="173" t="n">
        <f aca="false">SUMPRODUCT(F803:M803,$F$1010:$M$1010)</f>
        <v>172.509079434212</v>
      </c>
      <c r="Q803" s="174" t="n">
        <f aca="false">SUMPRODUCT(F803:M803,$F$1012:$M$1012)</f>
        <v>138.711898791118</v>
      </c>
      <c r="R803" s="180" t="n">
        <v>0.208045498148124</v>
      </c>
      <c r="S803" s="176" t="n">
        <f aca="false">1-EXP(-(1/0.25)*(P803/ABS($P$1010)))</f>
        <v>0.97252582020397</v>
      </c>
      <c r="T803" s="177" t="n">
        <f aca="false">SUMPRODUCT(B803:G803,$B$1010:$G$1010)</f>
        <v>-690</v>
      </c>
    </row>
    <row r="804" customFormat="false" ht="12.75" hidden="false" customHeight="false" outlineLevel="0" collapsed="false">
      <c r="A804" s="170"/>
      <c r="B804" s="178"/>
      <c r="C804" s="178"/>
      <c r="D804" s="178"/>
      <c r="E804" s="178"/>
      <c r="F804" s="179"/>
      <c r="G804" s="179" t="n">
        <v>-690</v>
      </c>
      <c r="H804" s="179" t="n">
        <v>176.254607279255</v>
      </c>
      <c r="I804" s="179" t="n">
        <v>292.275153523778</v>
      </c>
      <c r="J804" s="179" t="n">
        <v>530.106116925762</v>
      </c>
      <c r="K804" s="179" t="n">
        <v>0</v>
      </c>
      <c r="L804" s="179" t="n">
        <v>0</v>
      </c>
      <c r="M804" s="179" t="n">
        <v>0</v>
      </c>
      <c r="N804" s="0"/>
      <c r="O804" s="179" t="n">
        <v>123.382751735809</v>
      </c>
      <c r="P804" s="173" t="n">
        <f aca="false">SUMPRODUCT(F804:M804,$F$1010:$M$1010)</f>
        <v>185.407305929265</v>
      </c>
      <c r="Q804" s="174" t="n">
        <f aca="false">SUMPRODUCT(F804:M804,$F$1012:$M$1012)</f>
        <v>152.026170046863</v>
      </c>
      <c r="R804" s="180" t="n">
        <v>0.20805618090291</v>
      </c>
      <c r="S804" s="176" t="n">
        <f aca="false">1-EXP(-(1/0.25)*(P804/ABS($P$1010)))</f>
        <v>0.979000659840645</v>
      </c>
      <c r="T804" s="177" t="n">
        <f aca="false">SUMPRODUCT(B804:G804,$B$1010:$G$1010)</f>
        <v>-690</v>
      </c>
    </row>
    <row r="805" customFormat="false" ht="12.75" hidden="false" customHeight="false" outlineLevel="0" collapsed="false">
      <c r="A805" s="170"/>
      <c r="B805" s="178"/>
      <c r="C805" s="178"/>
      <c r="D805" s="178"/>
      <c r="E805" s="178"/>
      <c r="F805" s="179"/>
      <c r="G805" s="179" t="n">
        <v>-690</v>
      </c>
      <c r="H805" s="179" t="n">
        <v>90.7256055607417</v>
      </c>
      <c r="I805" s="179" t="n">
        <v>285.35098089712</v>
      </c>
      <c r="J805" s="179" t="n">
        <v>587.041295166989</v>
      </c>
      <c r="K805" s="179" t="n">
        <v>0</v>
      </c>
      <c r="L805" s="179" t="n">
        <v>0</v>
      </c>
      <c r="M805" s="179" t="n">
        <v>0</v>
      </c>
      <c r="N805" s="0"/>
      <c r="O805" s="179" t="n">
        <v>86.3892482411745</v>
      </c>
      <c r="P805" s="173" t="n">
        <f aca="false">SUMPRODUCT(F805:M805,$F$1010:$M$1010)</f>
        <v>146.622790375662</v>
      </c>
      <c r="Q805" s="174" t="n">
        <f aca="false">SUMPRODUCT(F805:M805,$F$1012:$M$1012)</f>
        <v>112.423467685813</v>
      </c>
      <c r="R805" s="180" t="n">
        <v>0.208279724506503</v>
      </c>
      <c r="S805" s="176" t="n">
        <f aca="false">1-EXP(-(1/0.25)*(P805/ABS($P$1010)))</f>
        <v>0.952883192234019</v>
      </c>
      <c r="T805" s="177" t="n">
        <f aca="false">SUMPRODUCT(B805:G805,$B$1010:$G$1010)</f>
        <v>-690</v>
      </c>
    </row>
    <row r="806" customFormat="false" ht="12.75" hidden="false" customHeight="false" outlineLevel="0" collapsed="false">
      <c r="A806" s="170"/>
      <c r="B806" s="178"/>
      <c r="C806" s="178"/>
      <c r="D806" s="178"/>
      <c r="E806" s="178"/>
      <c r="F806" s="179"/>
      <c r="G806" s="179" t="n">
        <v>-690</v>
      </c>
      <c r="H806" s="179" t="n">
        <v>156.201235169688</v>
      </c>
      <c r="I806" s="179" t="n">
        <v>254.41851727632</v>
      </c>
      <c r="J806" s="179" t="n">
        <v>534.819454186382</v>
      </c>
      <c r="K806" s="179" t="n">
        <v>0</v>
      </c>
      <c r="L806" s="179" t="n">
        <v>0</v>
      </c>
      <c r="M806" s="179" t="n">
        <v>0</v>
      </c>
      <c r="N806" s="0"/>
      <c r="O806" s="179" t="n">
        <v>80.2117099827757</v>
      </c>
      <c r="P806" s="173" t="n">
        <f aca="false">SUMPRODUCT(F806:M806,$F$1010:$M$1010)</f>
        <v>136.668512614173</v>
      </c>
      <c r="Q806" s="174" t="n">
        <f aca="false">SUMPRODUCT(F806:M806,$F$1012:$M$1012)</f>
        <v>104.521180841419</v>
      </c>
      <c r="R806" s="180" t="n">
        <v>0.208305041541408</v>
      </c>
      <c r="S806" s="176" t="n">
        <f aca="false">1-EXP(-(1/0.25)*(P806/ABS($P$1010)))</f>
        <v>0.942023170617051</v>
      </c>
      <c r="T806" s="177" t="n">
        <f aca="false">SUMPRODUCT(B806:G806,$B$1010:$G$1010)</f>
        <v>-690</v>
      </c>
    </row>
    <row r="807" customFormat="false" ht="12.75" hidden="false" customHeight="false" outlineLevel="0" collapsed="false">
      <c r="A807" s="170"/>
      <c r="B807" s="178"/>
      <c r="C807" s="178"/>
      <c r="D807" s="178"/>
      <c r="E807" s="178"/>
      <c r="F807" s="179"/>
      <c r="G807" s="179" t="n">
        <v>-690</v>
      </c>
      <c r="H807" s="179" t="n">
        <v>141.84003555358</v>
      </c>
      <c r="I807" s="179" t="n">
        <v>245.615351416496</v>
      </c>
      <c r="J807" s="179" t="n">
        <v>499.273911457419</v>
      </c>
      <c r="K807" s="179" t="n">
        <v>0</v>
      </c>
      <c r="L807" s="179" t="n">
        <v>0</v>
      </c>
      <c r="M807" s="179" t="n">
        <v>0</v>
      </c>
      <c r="N807" s="0"/>
      <c r="O807" s="179" t="n">
        <v>35.60751106569</v>
      </c>
      <c r="P807" s="173" t="n">
        <f aca="false">SUMPRODUCT(F807:M807,$F$1010:$M$1010)</f>
        <v>85.205682352037</v>
      </c>
      <c r="Q807" s="174" t="n">
        <f aca="false">SUMPRODUCT(F807:M807,$F$1012:$M$1012)</f>
        <v>55.0186417567955</v>
      </c>
      <c r="R807" s="180" t="n">
        <v>0.20837380671647</v>
      </c>
      <c r="S807" s="176" t="n">
        <f aca="false">1-EXP(-(1/0.25)*(P807/ABS($P$1010)))</f>
        <v>0.830584272451911</v>
      </c>
      <c r="T807" s="177" t="n">
        <f aca="false">SUMPRODUCT(B807:G807,$B$1010:$G$1010)</f>
        <v>-690</v>
      </c>
    </row>
    <row r="808" customFormat="false" ht="12.75" hidden="false" customHeight="false" outlineLevel="0" collapsed="false">
      <c r="A808" s="170"/>
      <c r="B808" s="178"/>
      <c r="C808" s="178"/>
      <c r="D808" s="178"/>
      <c r="E808" s="178"/>
      <c r="F808" s="179"/>
      <c r="G808" s="179" t="n">
        <v>-690</v>
      </c>
      <c r="H808" s="179" t="n">
        <v>211.403977127714</v>
      </c>
      <c r="I808" s="179" t="n">
        <v>381.51300728828</v>
      </c>
      <c r="J808" s="179" t="n">
        <v>515.823799795785</v>
      </c>
      <c r="K808" s="179" t="n">
        <v>0</v>
      </c>
      <c r="L808" s="179" t="n">
        <v>0</v>
      </c>
      <c r="M808" s="179" t="n">
        <v>0</v>
      </c>
      <c r="N808" s="0"/>
      <c r="O808" s="179" t="n">
        <v>212.58998045453</v>
      </c>
      <c r="P808" s="173" t="n">
        <f aca="false">SUMPRODUCT(F808:M808,$F$1010:$M$1010)</f>
        <v>286.174015648766</v>
      </c>
      <c r="Q808" s="174" t="n">
        <f aca="false">SUMPRODUCT(F808:M808,$F$1012:$M$1012)</f>
        <v>250.206316609277</v>
      </c>
      <c r="R808" s="180" t="n">
        <v>0.208541504344065</v>
      </c>
      <c r="S808" s="176" t="n">
        <f aca="false">1-EXP(-(1/0.25)*(P808/ABS($P$1010)))</f>
        <v>0.997427567579211</v>
      </c>
      <c r="T808" s="177" t="n">
        <f aca="false">SUMPRODUCT(B808:G808,$B$1010:$G$1010)</f>
        <v>-690</v>
      </c>
    </row>
    <row r="809" customFormat="false" ht="12.75" hidden="false" customHeight="false" outlineLevel="0" collapsed="false">
      <c r="A809" s="170"/>
      <c r="B809" s="178"/>
      <c r="C809" s="178"/>
      <c r="D809" s="178"/>
      <c r="E809" s="178"/>
      <c r="F809" s="179"/>
      <c r="G809" s="179" t="n">
        <v>-690</v>
      </c>
      <c r="H809" s="179" t="n">
        <v>186.771624238102</v>
      </c>
      <c r="I809" s="179" t="n">
        <v>335.109966478691</v>
      </c>
      <c r="J809" s="179" t="n">
        <v>539.588959173938</v>
      </c>
      <c r="K809" s="179" t="n">
        <v>0</v>
      </c>
      <c r="L809" s="179" t="n">
        <v>0</v>
      </c>
      <c r="M809" s="179" t="n">
        <v>0</v>
      </c>
      <c r="N809" s="0"/>
      <c r="O809" s="179" t="n">
        <v>172.560616577232</v>
      </c>
      <c r="P809" s="173" t="n">
        <f aca="false">SUMPRODUCT(F809:M809,$F$1010:$M$1010)</f>
        <v>241.589123606739</v>
      </c>
      <c r="Q809" s="174" t="n">
        <f aca="false">SUMPRODUCT(F809:M809,$F$1012:$M$1012)</f>
        <v>206.387781548461</v>
      </c>
      <c r="R809" s="180" t="n">
        <v>0.208785742759612</v>
      </c>
      <c r="S809" s="176" t="n">
        <f aca="false">1-EXP(-(1/0.25)*(P809/ABS($P$1010)))</f>
        <v>0.993486668886505</v>
      </c>
      <c r="T809" s="177" t="n">
        <f aca="false">SUMPRODUCT(B809:G809,$B$1010:$G$1010)</f>
        <v>-690</v>
      </c>
    </row>
    <row r="810" customFormat="false" ht="12.75" hidden="false" customHeight="false" outlineLevel="0" collapsed="false">
      <c r="A810" s="170"/>
      <c r="B810" s="178"/>
      <c r="C810" s="178"/>
      <c r="D810" s="178"/>
      <c r="E810" s="178"/>
      <c r="F810" s="179"/>
      <c r="G810" s="179" t="n">
        <v>-690</v>
      </c>
      <c r="H810" s="179" t="n">
        <v>136.974919964365</v>
      </c>
      <c r="I810" s="179" t="n">
        <v>315.828215021364</v>
      </c>
      <c r="J810" s="179" t="n">
        <v>575.670476010941</v>
      </c>
      <c r="K810" s="179" t="n">
        <v>0</v>
      </c>
      <c r="L810" s="179" t="n">
        <v>0</v>
      </c>
      <c r="M810" s="179" t="n">
        <v>0</v>
      </c>
      <c r="N810" s="0"/>
      <c r="O810" s="179" t="n">
        <v>141.223963197194</v>
      </c>
      <c r="P810" s="173" t="n">
        <f aca="false">SUMPRODUCT(F810:M810,$F$1010:$M$1010)</f>
        <v>207.873328982599</v>
      </c>
      <c r="Q810" s="174" t="n">
        <f aca="false">SUMPRODUCT(F810:M810,$F$1012:$M$1012)</f>
        <v>172.523002665501</v>
      </c>
      <c r="R810" s="180" t="n">
        <v>0.208939103207621</v>
      </c>
      <c r="S810" s="176" t="n">
        <f aca="false">1-EXP(-(1/0.25)*(P810/ABS($P$1010)))</f>
        <v>0.986850618730521</v>
      </c>
      <c r="T810" s="177" t="n">
        <f aca="false">SUMPRODUCT(B810:G810,$B$1010:$G$1010)</f>
        <v>-690</v>
      </c>
    </row>
    <row r="811" customFormat="false" ht="12.75" hidden="false" customHeight="false" outlineLevel="0" collapsed="false">
      <c r="A811" s="170"/>
      <c r="B811" s="178"/>
      <c r="C811" s="178"/>
      <c r="D811" s="178"/>
      <c r="E811" s="178"/>
      <c r="F811" s="179"/>
      <c r="G811" s="179" t="n">
        <v>-690</v>
      </c>
      <c r="H811" s="179" t="n">
        <v>127.353457840883</v>
      </c>
      <c r="I811" s="179" t="n">
        <v>274.567432293304</v>
      </c>
      <c r="J811" s="179" t="n">
        <v>609.445348264081</v>
      </c>
      <c r="K811" s="179" t="n">
        <v>0</v>
      </c>
      <c r="L811" s="179" t="n">
        <v>0</v>
      </c>
      <c r="M811" s="179" t="n">
        <v>0</v>
      </c>
      <c r="N811" s="0"/>
      <c r="O811" s="179" t="n">
        <v>125.133197409249</v>
      </c>
      <c r="P811" s="173" t="n">
        <f aca="false">SUMPRODUCT(F811:M811,$F$1010:$M$1010)</f>
        <v>190.509807390411</v>
      </c>
      <c r="Q811" s="174" t="n">
        <f aca="false">SUMPRODUCT(F811:M811,$F$1012:$M$1012)</f>
        <v>155.123346663259</v>
      </c>
      <c r="R811" s="180" t="n">
        <v>0.209013929051819</v>
      </c>
      <c r="S811" s="176" t="n">
        <f aca="false">1-EXP(-(1/0.25)*(P811/ABS($P$1010)))</f>
        <v>0.981118699167128</v>
      </c>
      <c r="T811" s="177" t="n">
        <f aca="false">SUMPRODUCT(B811:G811,$B$1010:$G$1010)</f>
        <v>-690</v>
      </c>
    </row>
    <row r="812" customFormat="false" ht="12.75" hidden="false" customHeight="false" outlineLevel="0" collapsed="false">
      <c r="A812" s="170"/>
      <c r="B812" s="178"/>
      <c r="C812" s="178"/>
      <c r="D812" s="178"/>
      <c r="E812" s="178"/>
      <c r="F812" s="179"/>
      <c r="G812" s="179" t="n">
        <v>-690</v>
      </c>
      <c r="H812" s="179" t="n">
        <v>184.994975775887</v>
      </c>
      <c r="I812" s="179" t="n">
        <v>270.779482323413</v>
      </c>
      <c r="J812" s="179" t="n">
        <v>515.944525412582</v>
      </c>
      <c r="K812" s="179" t="n">
        <v>0</v>
      </c>
      <c r="L812" s="179" t="n">
        <v>0</v>
      </c>
      <c r="M812" s="179" t="n">
        <v>0</v>
      </c>
      <c r="N812" s="0"/>
      <c r="O812" s="179" t="n">
        <v>103.829894018465</v>
      </c>
      <c r="P812" s="173" t="n">
        <f aca="false">SUMPRODUCT(F812:M812,$F$1010:$M$1010)</f>
        <v>162.497173486041</v>
      </c>
      <c r="Q812" s="174" t="n">
        <f aca="false">SUMPRODUCT(F812:M812,$F$1012:$M$1012)</f>
        <v>130.199946803675</v>
      </c>
      <c r="R812" s="180" t="n">
        <v>0.209037502220234</v>
      </c>
      <c r="S812" s="176" t="n">
        <f aca="false">1-EXP(-(1/0.25)*(P812/ABS($P$1010)))</f>
        <v>0.966152637746713</v>
      </c>
      <c r="T812" s="177" t="n">
        <f aca="false">SUMPRODUCT(B812:G812,$B$1010:$G$1010)</f>
        <v>-690</v>
      </c>
    </row>
    <row r="813" customFormat="false" ht="12.75" hidden="false" customHeight="false" outlineLevel="0" collapsed="false">
      <c r="A813" s="170"/>
      <c r="B813" s="178"/>
      <c r="C813" s="178"/>
      <c r="D813" s="178"/>
      <c r="E813" s="178"/>
      <c r="F813" s="179"/>
      <c r="G813" s="179" t="n">
        <v>-690</v>
      </c>
      <c r="H813" s="179" t="n">
        <v>112.545248723195</v>
      </c>
      <c r="I813" s="179" t="n">
        <v>377.191855848286</v>
      </c>
      <c r="J813" s="179" t="n">
        <v>513.265564290604</v>
      </c>
      <c r="K813" s="179" t="n">
        <v>0</v>
      </c>
      <c r="L813" s="179" t="n">
        <v>0</v>
      </c>
      <c r="M813" s="179" t="n">
        <v>0</v>
      </c>
      <c r="N813" s="0"/>
      <c r="O813" s="179" t="n">
        <v>123.555597012446</v>
      </c>
      <c r="P813" s="173" t="n">
        <f aca="false">SUMPRODUCT(F813:M813,$F$1010:$M$1010)</f>
        <v>186.838198361664</v>
      </c>
      <c r="Q813" s="174" t="n">
        <f aca="false">SUMPRODUCT(F813:M813,$F$1012:$M$1012)</f>
        <v>152.654746134247</v>
      </c>
      <c r="R813" s="180" t="n">
        <v>0.209125331670789</v>
      </c>
      <c r="S813" s="176" t="n">
        <f aca="false">1-EXP(-(1/0.25)*(P813/ABS($P$1010)))</f>
        <v>0.979617513368794</v>
      </c>
      <c r="T813" s="177" t="n">
        <f aca="false">SUMPRODUCT(B813:G813,$B$1010:$G$1010)</f>
        <v>-690</v>
      </c>
    </row>
    <row r="814" customFormat="false" ht="12.75" hidden="false" customHeight="false" outlineLevel="0" collapsed="false">
      <c r="A814" s="170"/>
      <c r="B814" s="178"/>
      <c r="C814" s="178"/>
      <c r="D814" s="178"/>
      <c r="E814" s="178"/>
      <c r="F814" s="179"/>
      <c r="G814" s="179" t="n">
        <v>-690</v>
      </c>
      <c r="H814" s="179" t="n">
        <v>188.286632426725</v>
      </c>
      <c r="I814" s="179" t="n">
        <v>335.31455042567</v>
      </c>
      <c r="J814" s="179" t="n">
        <v>478.539528295924</v>
      </c>
      <c r="K814" s="179" t="n">
        <v>0</v>
      </c>
      <c r="L814" s="179" t="n">
        <v>0</v>
      </c>
      <c r="M814" s="179" t="n">
        <v>0</v>
      </c>
      <c r="N814" s="0"/>
      <c r="O814" s="179" t="n">
        <v>130.115237397032</v>
      </c>
      <c r="P814" s="173" t="n">
        <f aca="false">SUMPRODUCT(F814:M814,$F$1010:$M$1010)</f>
        <v>191.593784573837</v>
      </c>
      <c r="Q814" s="174" t="n">
        <f aca="false">SUMPRODUCT(F814:M814,$F$1012:$M$1012)</f>
        <v>158.897247914256</v>
      </c>
      <c r="R814" s="180" t="n">
        <v>0.209211216837622</v>
      </c>
      <c r="S814" s="176" t="n">
        <f aca="false">1-EXP(-(1/0.25)*(P814/ABS($P$1010)))</f>
        <v>0.981540380401955</v>
      </c>
      <c r="T814" s="177" t="n">
        <f aca="false">SUMPRODUCT(B814:G814,$B$1010:$G$1010)</f>
        <v>-690</v>
      </c>
    </row>
    <row r="815" customFormat="false" ht="12.75" hidden="false" customHeight="false" outlineLevel="0" collapsed="false">
      <c r="A815" s="170"/>
      <c r="B815" s="178"/>
      <c r="C815" s="178"/>
      <c r="D815" s="178"/>
      <c r="E815" s="178"/>
      <c r="F815" s="179"/>
      <c r="G815" s="179" t="n">
        <v>-690</v>
      </c>
      <c r="H815" s="179" t="n">
        <v>151.165491395675</v>
      </c>
      <c r="I815" s="179" t="n">
        <v>254.792305148343</v>
      </c>
      <c r="J815" s="179" t="n">
        <v>533.624263239065</v>
      </c>
      <c r="K815" s="179" t="n">
        <v>0</v>
      </c>
      <c r="L815" s="179" t="n">
        <v>0</v>
      </c>
      <c r="M815" s="179" t="n">
        <v>0</v>
      </c>
      <c r="N815" s="0"/>
      <c r="O815" s="179" t="n">
        <v>75.3745319270418</v>
      </c>
      <c r="P815" s="173" t="n">
        <f aca="false">SUMPRODUCT(F815:M815,$F$1010:$M$1010)</f>
        <v>131.238444169347</v>
      </c>
      <c r="Q815" s="174" t="n">
        <f aca="false">SUMPRODUCT(F815:M815,$F$1012:$M$1012)</f>
        <v>99.208719399839</v>
      </c>
      <c r="R815" s="180" t="n">
        <v>0.209248887743354</v>
      </c>
      <c r="S815" s="176" t="n">
        <f aca="false">1-EXP(-(1/0.25)*(P815/ABS($P$1010)))</f>
        <v>0.935077919537382</v>
      </c>
      <c r="T815" s="177" t="n">
        <f aca="false">SUMPRODUCT(B815:G815,$B$1010:$G$1010)</f>
        <v>-690</v>
      </c>
    </row>
    <row r="816" customFormat="false" ht="12.75" hidden="false" customHeight="false" outlineLevel="0" collapsed="false">
      <c r="A816" s="170"/>
      <c r="B816" s="178"/>
      <c r="C816" s="178"/>
      <c r="D816" s="178"/>
      <c r="E816" s="178"/>
      <c r="F816" s="179"/>
      <c r="G816" s="179" t="n">
        <v>-690</v>
      </c>
      <c r="H816" s="179" t="n">
        <v>154.706777508564</v>
      </c>
      <c r="I816" s="179" t="n">
        <v>264.778589368948</v>
      </c>
      <c r="J816" s="179" t="n">
        <v>544.891758144975</v>
      </c>
      <c r="K816" s="179" t="n">
        <v>0</v>
      </c>
      <c r="L816" s="179" t="n">
        <v>0</v>
      </c>
      <c r="M816" s="179" t="n">
        <v>0</v>
      </c>
      <c r="N816" s="0"/>
      <c r="O816" s="179" t="n">
        <v>94.2743537547875</v>
      </c>
      <c r="P816" s="173" t="n">
        <f aca="false">SUMPRODUCT(F816:M816,$F$1010:$M$1010)</f>
        <v>153.020778921571</v>
      </c>
      <c r="Q816" s="174" t="n">
        <f aca="false">SUMPRODUCT(F816:M816,$F$1012:$M$1012)</f>
        <v>120.173602924415</v>
      </c>
      <c r="R816" s="180" t="n">
        <v>0.209353046177518</v>
      </c>
      <c r="S816" s="176" t="n">
        <f aca="false">1-EXP(-(1/0.25)*(P816/ABS($P$1010)))</f>
        <v>0.958763769894115</v>
      </c>
      <c r="T816" s="177" t="n">
        <f aca="false">SUMPRODUCT(B816:G816,$B$1010:$G$1010)</f>
        <v>-690</v>
      </c>
    </row>
    <row r="817" customFormat="false" ht="12.75" hidden="false" customHeight="false" outlineLevel="0" collapsed="false">
      <c r="A817" s="170"/>
      <c r="B817" s="178"/>
      <c r="C817" s="178"/>
      <c r="D817" s="178"/>
      <c r="E817" s="178"/>
      <c r="F817" s="179"/>
      <c r="G817" s="179" t="n">
        <v>-690</v>
      </c>
      <c r="H817" s="179" t="n">
        <v>160.556177277039</v>
      </c>
      <c r="I817" s="179" t="n">
        <v>314.120482806095</v>
      </c>
      <c r="J817" s="179" t="n">
        <v>578.254925661336</v>
      </c>
      <c r="K817" s="179" t="n">
        <v>0</v>
      </c>
      <c r="L817" s="179" t="n">
        <v>0</v>
      </c>
      <c r="M817" s="179" t="n">
        <v>0</v>
      </c>
      <c r="N817" s="0"/>
      <c r="O817" s="179" t="n">
        <v>161.743019655331</v>
      </c>
      <c r="P817" s="173" t="n">
        <f aca="false">SUMPRODUCT(F817:M817,$F$1010:$M$1010)</f>
        <v>230.792683380826</v>
      </c>
      <c r="Q817" s="174" t="n">
        <f aca="false">SUMPRODUCT(F817:M817,$F$1012:$M$1012)</f>
        <v>195.015438850411</v>
      </c>
      <c r="R817" s="180" t="n">
        <v>0.209468154471285</v>
      </c>
      <c r="S817" s="176" t="n">
        <f aca="false">1-EXP(-(1/0.25)*(P817/ABS($P$1010)))</f>
        <v>0.991843521693312</v>
      </c>
      <c r="T817" s="177" t="n">
        <f aca="false">SUMPRODUCT(B817:G817,$B$1010:$G$1010)</f>
        <v>-690</v>
      </c>
    </row>
    <row r="818" customFormat="false" ht="12.75" hidden="false" customHeight="false" outlineLevel="0" collapsed="false">
      <c r="A818" s="170"/>
      <c r="B818" s="178"/>
      <c r="C818" s="178"/>
      <c r="D818" s="178"/>
      <c r="E818" s="178"/>
      <c r="F818" s="179"/>
      <c r="G818" s="179" t="n">
        <v>-690</v>
      </c>
      <c r="H818" s="179" t="n">
        <v>169.825996931672</v>
      </c>
      <c r="I818" s="179" t="n">
        <v>281.46141322287</v>
      </c>
      <c r="J818" s="179" t="n">
        <v>490.289698619201</v>
      </c>
      <c r="K818" s="179" t="n">
        <v>0</v>
      </c>
      <c r="L818" s="179" t="n">
        <v>0</v>
      </c>
      <c r="M818" s="179" t="n">
        <v>0</v>
      </c>
      <c r="N818" s="0"/>
      <c r="O818" s="179" t="n">
        <v>80.8643593854448</v>
      </c>
      <c r="P818" s="173" t="n">
        <f aca="false">SUMPRODUCT(F818:M818,$F$1010:$M$1010)</f>
        <v>136.027093182967</v>
      </c>
      <c r="Q818" s="174" t="n">
        <f aca="false">SUMPRODUCT(F818:M818,$F$1012:$M$1012)</f>
        <v>104.718339630925</v>
      </c>
      <c r="R818" s="180" t="n">
        <v>0.209610306458691</v>
      </c>
      <c r="S818" s="176" t="n">
        <f aca="false">1-EXP(-(1/0.25)*(P818/ABS($P$1010)))</f>
        <v>0.941243107836565</v>
      </c>
      <c r="T818" s="177" t="n">
        <f aca="false">SUMPRODUCT(B818:G818,$B$1010:$G$1010)</f>
        <v>-690</v>
      </c>
    </row>
    <row r="819" customFormat="false" ht="12.75" hidden="false" customHeight="false" outlineLevel="0" collapsed="false">
      <c r="A819" s="170"/>
      <c r="B819" s="178"/>
      <c r="C819" s="178"/>
      <c r="D819" s="178"/>
      <c r="E819" s="178"/>
      <c r="F819" s="179"/>
      <c r="G819" s="179" t="n">
        <v>-690</v>
      </c>
      <c r="H819" s="179" t="n">
        <v>136.464865005392</v>
      </c>
      <c r="I819" s="179" t="n">
        <v>281.641039196749</v>
      </c>
      <c r="J819" s="179" t="n">
        <v>605.849244953364</v>
      </c>
      <c r="K819" s="179" t="n">
        <v>0</v>
      </c>
      <c r="L819" s="179" t="n">
        <v>0</v>
      </c>
      <c r="M819" s="179" t="n">
        <v>0</v>
      </c>
      <c r="N819" s="0"/>
      <c r="O819" s="179" t="n">
        <v>135.796071833515</v>
      </c>
      <c r="P819" s="173" t="n">
        <f aca="false">SUMPRODUCT(F819:M819,$F$1010:$M$1010)</f>
        <v>202.38491632156</v>
      </c>
      <c r="Q819" s="174" t="n">
        <f aca="false">SUMPRODUCT(F819:M819,$F$1012:$M$1012)</f>
        <v>166.796502115088</v>
      </c>
      <c r="R819" s="180" t="n">
        <v>0.209950945218436</v>
      </c>
      <c r="S819" s="176" t="n">
        <f aca="false">1-EXP(-(1/0.25)*(P819/ABS($P$1010)))</f>
        <v>0.985257495940764</v>
      </c>
      <c r="T819" s="177" t="n">
        <f aca="false">SUMPRODUCT(B819:G819,$B$1010:$G$1010)</f>
        <v>-690</v>
      </c>
    </row>
    <row r="820" customFormat="false" ht="12.75" hidden="false" customHeight="false" outlineLevel="0" collapsed="false">
      <c r="A820" s="170"/>
      <c r="B820" s="178"/>
      <c r="C820" s="178"/>
      <c r="D820" s="178"/>
      <c r="E820" s="178"/>
      <c r="F820" s="179"/>
      <c r="G820" s="179" t="n">
        <v>-690</v>
      </c>
      <c r="H820" s="179" t="n">
        <v>191.996830983527</v>
      </c>
      <c r="I820" s="179" t="n">
        <v>355.413345472751</v>
      </c>
      <c r="J820" s="179" t="n">
        <v>521.788696261778</v>
      </c>
      <c r="K820" s="179" t="n">
        <v>0</v>
      </c>
      <c r="L820" s="179" t="n">
        <v>0</v>
      </c>
      <c r="M820" s="179" t="n">
        <v>0</v>
      </c>
      <c r="N820" s="0"/>
      <c r="O820" s="179" t="n">
        <v>180.045866256692</v>
      </c>
      <c r="P820" s="173" t="n">
        <f aca="false">SUMPRODUCT(F820:M820,$F$1010:$M$1010)</f>
        <v>249.598543650423</v>
      </c>
      <c r="Q820" s="174" t="n">
        <f aca="false">SUMPRODUCT(F820:M820,$F$1012:$M$1012)</f>
        <v>214.456295786679</v>
      </c>
      <c r="R820" s="180" t="n">
        <v>0.209970346879464</v>
      </c>
      <c r="S820" s="176" t="n">
        <f aca="false">1-EXP(-(1/0.25)*(P820/ABS($P$1010)))</f>
        <v>0.994487811896431</v>
      </c>
      <c r="T820" s="177" t="n">
        <f aca="false">SUMPRODUCT(B820:G820,$B$1010:$G$1010)</f>
        <v>-690</v>
      </c>
    </row>
    <row r="821" customFormat="false" ht="12.75" hidden="false" customHeight="false" outlineLevel="0" collapsed="false">
      <c r="A821" s="170"/>
      <c r="B821" s="178"/>
      <c r="C821" s="178"/>
      <c r="D821" s="178"/>
      <c r="E821" s="178"/>
      <c r="F821" s="179"/>
      <c r="G821" s="179" t="n">
        <v>-690</v>
      </c>
      <c r="H821" s="179" t="n">
        <v>220.269727802618</v>
      </c>
      <c r="I821" s="179" t="n">
        <v>337.070456331019</v>
      </c>
      <c r="J821" s="179" t="n">
        <v>490.322134000723</v>
      </c>
      <c r="K821" s="179" t="n">
        <v>0</v>
      </c>
      <c r="L821" s="179" t="n">
        <v>0</v>
      </c>
      <c r="M821" s="179" t="n">
        <v>0</v>
      </c>
      <c r="N821" s="0"/>
      <c r="O821" s="179" t="n">
        <v>167.0751087468</v>
      </c>
      <c r="P821" s="173" t="n">
        <f aca="false">SUMPRODUCT(F821:M821,$F$1010:$M$1010)</f>
        <v>233.311488553356</v>
      </c>
      <c r="Q821" s="174" t="n">
        <f aca="false">SUMPRODUCT(F821:M821,$F$1012:$M$1012)</f>
        <v>199.572347499917</v>
      </c>
      <c r="R821" s="180" t="n">
        <v>0.210193715969605</v>
      </c>
      <c r="S821" s="176" t="n">
        <f aca="false">1-EXP(-(1/0.25)*(P821/ABS($P$1010)))</f>
        <v>0.99226056201614</v>
      </c>
      <c r="T821" s="177" t="n">
        <f aca="false">SUMPRODUCT(B821:G821,$B$1010:$G$1010)</f>
        <v>-690</v>
      </c>
    </row>
    <row r="822" customFormat="false" ht="12.75" hidden="false" customHeight="false" outlineLevel="0" collapsed="false">
      <c r="A822" s="170"/>
      <c r="B822" s="178"/>
      <c r="C822" s="178"/>
      <c r="D822" s="178"/>
      <c r="E822" s="178"/>
      <c r="F822" s="179"/>
      <c r="G822" s="179" t="n">
        <v>-690</v>
      </c>
      <c r="H822" s="179" t="n">
        <v>130.73098737111</v>
      </c>
      <c r="I822" s="179" t="n">
        <v>384.355164811246</v>
      </c>
      <c r="J822" s="179" t="n">
        <v>460.387490632893</v>
      </c>
      <c r="K822" s="179" t="n">
        <v>0</v>
      </c>
      <c r="L822" s="179" t="n">
        <v>0</v>
      </c>
      <c r="M822" s="179" t="n">
        <v>0</v>
      </c>
      <c r="N822" s="0"/>
      <c r="O822" s="179" t="n">
        <v>106.552750819034</v>
      </c>
      <c r="P822" s="173" t="n">
        <f aca="false">SUMPRODUCT(F822:M822,$F$1010:$M$1010)</f>
        <v>165.69849297046</v>
      </c>
      <c r="Q822" s="174" t="n">
        <f aca="false">SUMPRODUCT(F822:M822,$F$1012:$M$1012)</f>
        <v>133.214143688964</v>
      </c>
      <c r="R822" s="180" t="n">
        <v>0.210505590819356</v>
      </c>
      <c r="S822" s="176" t="n">
        <f aca="false">1-EXP(-(1/0.25)*(P822/ABS($P$1010)))</f>
        <v>0.968336761226495</v>
      </c>
      <c r="T822" s="177" t="n">
        <f aca="false">SUMPRODUCT(B822:G822,$B$1010:$G$1010)</f>
        <v>-690</v>
      </c>
    </row>
    <row r="823" customFormat="false" ht="12.75" hidden="false" customHeight="false" outlineLevel="0" collapsed="false">
      <c r="A823" s="170"/>
      <c r="B823" s="178"/>
      <c r="C823" s="178"/>
      <c r="D823" s="178"/>
      <c r="E823" s="178"/>
      <c r="F823" s="179"/>
      <c r="G823" s="179" t="n">
        <v>-690</v>
      </c>
      <c r="H823" s="179" t="n">
        <v>165.887630897296</v>
      </c>
      <c r="I823" s="179" t="n">
        <v>275.042275402438</v>
      </c>
      <c r="J823" s="179" t="n">
        <v>569.364296839557</v>
      </c>
      <c r="K823" s="179" t="n">
        <v>0</v>
      </c>
      <c r="L823" s="179" t="n">
        <v>0</v>
      </c>
      <c r="M823" s="179" t="n">
        <v>0</v>
      </c>
      <c r="N823" s="0"/>
      <c r="O823" s="179" t="n">
        <v>129.36165448141</v>
      </c>
      <c r="P823" s="173" t="n">
        <f aca="false">SUMPRODUCT(F823:M823,$F$1010:$M$1010)</f>
        <v>193.424829131129</v>
      </c>
      <c r="Q823" s="174" t="n">
        <f aca="false">SUMPRODUCT(F823:M823,$F$1012:$M$1012)</f>
        <v>159.083956710235</v>
      </c>
      <c r="R823" s="180" t="n">
        <v>0.21058731547832</v>
      </c>
      <c r="S823" s="176" t="n">
        <f aca="false">1-EXP(-(1/0.25)*(P823/ABS($P$1010)))</f>
        <v>0.982231400687718</v>
      </c>
      <c r="T823" s="177" t="n">
        <f aca="false">SUMPRODUCT(B823:G823,$B$1010:$G$1010)</f>
        <v>-690</v>
      </c>
    </row>
    <row r="824" customFormat="false" ht="12.75" hidden="false" customHeight="false" outlineLevel="0" collapsed="false">
      <c r="A824" s="170"/>
      <c r="B824" s="178"/>
      <c r="C824" s="178"/>
      <c r="D824" s="178"/>
      <c r="E824" s="178"/>
      <c r="F824" s="179"/>
      <c r="G824" s="179" t="n">
        <v>-690</v>
      </c>
      <c r="H824" s="179" t="n">
        <v>163.330781607875</v>
      </c>
      <c r="I824" s="179" t="n">
        <v>347.681700107956</v>
      </c>
      <c r="J824" s="179" t="n">
        <v>506.257297447101</v>
      </c>
      <c r="K824" s="179" t="n">
        <v>0</v>
      </c>
      <c r="L824" s="179" t="n">
        <v>0</v>
      </c>
      <c r="M824" s="179" t="n">
        <v>0</v>
      </c>
      <c r="N824" s="0"/>
      <c r="O824" s="179" t="n">
        <v>138.537864480219</v>
      </c>
      <c r="P824" s="173" t="n">
        <f aca="false">SUMPRODUCT(F824:M824,$F$1010:$M$1010)</f>
        <v>202.508386061687</v>
      </c>
      <c r="Q824" s="174" t="n">
        <f aca="false">SUMPRODUCT(F824:M824,$F$1012:$M$1012)</f>
        <v>168.688339408812</v>
      </c>
      <c r="R824" s="180" t="n">
        <v>0.210798188275123</v>
      </c>
      <c r="S824" s="176" t="n">
        <f aca="false">1-EXP(-(1/0.25)*(P824/ABS($P$1010)))</f>
        <v>0.985295375143511</v>
      </c>
      <c r="T824" s="177" t="n">
        <f aca="false">SUMPRODUCT(B824:G824,$B$1010:$G$1010)</f>
        <v>-690</v>
      </c>
    </row>
    <row r="825" customFormat="false" ht="12.75" hidden="false" customHeight="false" outlineLevel="0" collapsed="false">
      <c r="A825" s="170"/>
      <c r="B825" s="178"/>
      <c r="C825" s="178"/>
      <c r="D825" s="178"/>
      <c r="E825" s="178"/>
      <c r="F825" s="179"/>
      <c r="G825" s="179" t="n">
        <v>-690</v>
      </c>
      <c r="H825" s="179" t="n">
        <v>130.097381766033</v>
      </c>
      <c r="I825" s="179" t="n">
        <v>298.853477355801</v>
      </c>
      <c r="J825" s="179" t="n">
        <v>540.8494594421</v>
      </c>
      <c r="K825" s="179" t="n">
        <v>0</v>
      </c>
      <c r="L825" s="179" t="n">
        <v>0</v>
      </c>
      <c r="M825" s="179" t="n">
        <v>0</v>
      </c>
      <c r="N825" s="0"/>
      <c r="O825" s="179" t="n">
        <v>97.1060415727474</v>
      </c>
      <c r="P825" s="173" t="n">
        <f aca="false">SUMPRODUCT(F825:M825,$F$1010:$M$1010)</f>
        <v>156.792357271627</v>
      </c>
      <c r="Q825" s="174" t="n">
        <f aca="false">SUMPRODUCT(F825:M825,$F$1012:$M$1012)</f>
        <v>123.495508359254</v>
      </c>
      <c r="R825" s="180" t="n">
        <v>0.210828624193634</v>
      </c>
      <c r="S825" s="176" t="n">
        <f aca="false">1-EXP(-(1/0.25)*(P825/ABS($P$1010)))</f>
        <v>0.961880336858277</v>
      </c>
      <c r="T825" s="177" t="n">
        <f aca="false">SUMPRODUCT(B825:G825,$B$1010:$G$1010)</f>
        <v>-690</v>
      </c>
    </row>
    <row r="826" customFormat="false" ht="12.75" hidden="false" customHeight="false" outlineLevel="0" collapsed="false">
      <c r="A826" s="170"/>
      <c r="B826" s="178"/>
      <c r="C826" s="178"/>
      <c r="D826" s="178"/>
      <c r="E826" s="178"/>
      <c r="F826" s="179"/>
      <c r="G826" s="179" t="n">
        <v>-690</v>
      </c>
      <c r="H826" s="179" t="n">
        <v>127.876571354536</v>
      </c>
      <c r="I826" s="179" t="n">
        <v>306.792576618237</v>
      </c>
      <c r="J826" s="179" t="n">
        <v>471.60157587597</v>
      </c>
      <c r="K826" s="179" t="n">
        <v>0</v>
      </c>
      <c r="L826" s="179" t="n">
        <v>0</v>
      </c>
      <c r="M826" s="179" t="n">
        <v>0</v>
      </c>
      <c r="N826" s="0"/>
      <c r="O826" s="179" t="n">
        <v>51.6377620553665</v>
      </c>
      <c r="P826" s="173" t="n">
        <f aca="false">SUMPRODUCT(F826:M826,$F$1010:$M$1010)</f>
        <v>103.244636334011</v>
      </c>
      <c r="Q826" s="174" t="n">
        <f aca="false">SUMPRODUCT(F826:M826,$F$1012:$M$1012)</f>
        <v>72.6237826573675</v>
      </c>
      <c r="R826" s="180" t="n">
        <v>0.210932174094616</v>
      </c>
      <c r="S826" s="176" t="n">
        <f aca="false">1-EXP(-(1/0.25)*(P826/ABS($P$1010)))</f>
        <v>0.883663770326144</v>
      </c>
      <c r="T826" s="177" t="n">
        <f aca="false">SUMPRODUCT(B826:G826,$B$1010:$G$1010)</f>
        <v>-690</v>
      </c>
    </row>
    <row r="827" customFormat="false" ht="12.75" hidden="false" customHeight="false" outlineLevel="0" collapsed="false">
      <c r="A827" s="170"/>
      <c r="B827" s="178"/>
      <c r="C827" s="178"/>
      <c r="D827" s="178"/>
      <c r="E827" s="178"/>
      <c r="F827" s="179"/>
      <c r="G827" s="179" t="n">
        <v>-690</v>
      </c>
      <c r="H827" s="179" t="n">
        <v>100.291059333953</v>
      </c>
      <c r="I827" s="179" t="n">
        <v>315.664144368358</v>
      </c>
      <c r="J827" s="179" t="n">
        <v>461.40591057764</v>
      </c>
      <c r="K827" s="179" t="n">
        <v>0</v>
      </c>
      <c r="L827" s="179" t="n">
        <v>0</v>
      </c>
      <c r="M827" s="179" t="n">
        <v>0</v>
      </c>
      <c r="N827" s="0"/>
      <c r="O827" s="179" t="n">
        <v>27.8448203809476</v>
      </c>
      <c r="P827" s="173" t="n">
        <f aca="false">SUMPRODUCT(F827:M827,$F$1010:$M$1010)</f>
        <v>76.5064950728552</v>
      </c>
      <c r="Q827" s="174" t="n">
        <f aca="false">SUMPRODUCT(F827:M827,$F$1012:$M$1012)</f>
        <v>46.4803870427227</v>
      </c>
      <c r="R827" s="180" t="n">
        <v>0.211306349392951</v>
      </c>
      <c r="S827" s="176" t="n">
        <f aca="false">1-EXP(-(1/0.25)*(P827/ABS($P$1010)))</f>
        <v>0.796916463114081</v>
      </c>
      <c r="T827" s="177" t="n">
        <f aca="false">SUMPRODUCT(B827:G827,$B$1010:$G$1010)</f>
        <v>-690</v>
      </c>
    </row>
    <row r="828" customFormat="false" ht="12.75" hidden="false" customHeight="false" outlineLevel="0" collapsed="false">
      <c r="A828" s="170"/>
      <c r="B828" s="178"/>
      <c r="C828" s="178"/>
      <c r="D828" s="178"/>
      <c r="E828" s="178"/>
      <c r="F828" s="179"/>
      <c r="G828" s="179" t="n">
        <v>-690</v>
      </c>
      <c r="H828" s="179" t="n">
        <v>96.7189529735705</v>
      </c>
      <c r="I828" s="179" t="n">
        <v>324.070750068572</v>
      </c>
      <c r="J828" s="179" t="n">
        <v>518.190179770538</v>
      </c>
      <c r="K828" s="179" t="n">
        <v>0</v>
      </c>
      <c r="L828" s="179" t="n">
        <v>0</v>
      </c>
      <c r="M828" s="179" t="n">
        <v>0</v>
      </c>
      <c r="N828" s="0"/>
      <c r="O828" s="179" t="n">
        <v>72.2028558347367</v>
      </c>
      <c r="P828" s="173" t="n">
        <f aca="false">SUMPRODUCT(F828:M828,$F$1010:$M$1010)</f>
        <v>128.641646255689</v>
      </c>
      <c r="Q828" s="174" t="n">
        <f aca="false">SUMPRODUCT(F828:M828,$F$1012:$M$1012)</f>
        <v>96.0664711406498</v>
      </c>
      <c r="R828" s="180" t="n">
        <v>0.211346735674741</v>
      </c>
      <c r="S828" s="176" t="n">
        <f aca="false">1-EXP(-(1/0.25)*(P828/ABS($P$1010)))</f>
        <v>0.931468306463801</v>
      </c>
      <c r="T828" s="177" t="n">
        <f aca="false">SUMPRODUCT(B828:G828,$B$1010:$G$1010)</f>
        <v>-690</v>
      </c>
    </row>
    <row r="829" customFormat="false" ht="12.75" hidden="false" customHeight="false" outlineLevel="0" collapsed="false">
      <c r="A829" s="170"/>
      <c r="B829" s="178"/>
      <c r="C829" s="178"/>
      <c r="D829" s="178"/>
      <c r="E829" s="178"/>
      <c r="F829" s="179"/>
      <c r="G829" s="179" t="n">
        <v>-690</v>
      </c>
      <c r="H829" s="179" t="n">
        <v>173.382418544758</v>
      </c>
      <c r="I829" s="179" t="n">
        <v>287.396158259168</v>
      </c>
      <c r="J829" s="179" t="n">
        <v>492.910227211793</v>
      </c>
      <c r="K829" s="179" t="n">
        <v>0</v>
      </c>
      <c r="L829" s="179" t="n">
        <v>0</v>
      </c>
      <c r="M829" s="179" t="n">
        <v>0</v>
      </c>
      <c r="N829" s="0"/>
      <c r="O829" s="179" t="n">
        <v>90.3973070254264</v>
      </c>
      <c r="P829" s="173" t="n">
        <f aca="false">SUMPRODUCT(F829:M829,$F$1010:$M$1010)</f>
        <v>146.897250943599</v>
      </c>
      <c r="Q829" s="174" t="n">
        <f aca="false">SUMPRODUCT(F829:M829,$F$1012:$M$1012)</f>
        <v>115.249127688689</v>
      </c>
      <c r="R829" s="180" t="n">
        <v>0.211801034508427</v>
      </c>
      <c r="S829" s="176" t="n">
        <f aca="false">1-EXP(-(1/0.25)*(P829/ABS($P$1010)))</f>
        <v>0.953151876448751</v>
      </c>
      <c r="T829" s="177" t="n">
        <f aca="false">SUMPRODUCT(B829:G829,$B$1010:$G$1010)</f>
        <v>-690</v>
      </c>
    </row>
    <row r="830" customFormat="false" ht="12.75" hidden="false" customHeight="false" outlineLevel="0" collapsed="false">
      <c r="A830" s="170"/>
      <c r="B830" s="178"/>
      <c r="C830" s="178"/>
      <c r="D830" s="178"/>
      <c r="E830" s="178"/>
      <c r="F830" s="179"/>
      <c r="G830" s="179" t="n">
        <v>-690</v>
      </c>
      <c r="H830" s="179" t="n">
        <v>182.452925258817</v>
      </c>
      <c r="I830" s="179" t="n">
        <v>242.378584586819</v>
      </c>
      <c r="J830" s="179" t="n">
        <v>557.419629134827</v>
      </c>
      <c r="K830" s="179" t="n">
        <v>0</v>
      </c>
      <c r="L830" s="179" t="n">
        <v>0</v>
      </c>
      <c r="M830" s="179" t="n">
        <v>0</v>
      </c>
      <c r="N830" s="0"/>
      <c r="O830" s="179" t="n">
        <v>109.317875456866</v>
      </c>
      <c r="P830" s="173" t="n">
        <f aca="false">SUMPRODUCT(F830:M830,$F$1010:$M$1010)</f>
        <v>169.805384004821</v>
      </c>
      <c r="Q830" s="174" t="n">
        <f aca="false">SUMPRODUCT(F830:M830,$F$1012:$M$1012)</f>
        <v>136.66254200453</v>
      </c>
      <c r="R830" s="180" t="n">
        <v>0.211808285626749</v>
      </c>
      <c r="S830" s="176" t="n">
        <f aca="false">1-EXP(-(1/0.25)*(P830/ABS($P$1010)))</f>
        <v>0.970933608934754</v>
      </c>
      <c r="T830" s="177" t="n">
        <f aca="false">SUMPRODUCT(B830:G830,$B$1010:$G$1010)</f>
        <v>-690</v>
      </c>
    </row>
    <row r="831" customFormat="false" ht="12.75" hidden="false" customHeight="false" outlineLevel="0" collapsed="false">
      <c r="A831" s="170"/>
      <c r="B831" s="178"/>
      <c r="C831" s="178"/>
      <c r="D831" s="178"/>
      <c r="E831" s="178"/>
      <c r="F831" s="179"/>
      <c r="G831" s="179" t="n">
        <v>-690</v>
      </c>
      <c r="H831" s="179" t="n">
        <v>122.905444728473</v>
      </c>
      <c r="I831" s="179" t="n">
        <v>355.948362553233</v>
      </c>
      <c r="J831" s="179" t="n">
        <v>564.901965272455</v>
      </c>
      <c r="K831" s="179" t="n">
        <v>0</v>
      </c>
      <c r="L831" s="179" t="n">
        <v>0</v>
      </c>
      <c r="M831" s="179" t="n">
        <v>0</v>
      </c>
      <c r="N831" s="0"/>
      <c r="O831" s="179" t="n">
        <v>152.876572008929</v>
      </c>
      <c r="P831" s="173" t="n">
        <f aca="false">SUMPRODUCT(F831:M831,$F$1010:$M$1010)</f>
        <v>221.304406885786</v>
      </c>
      <c r="Q831" s="174" t="n">
        <f aca="false">SUMPRODUCT(F831:M831,$F$1012:$M$1012)</f>
        <v>185.440284350338</v>
      </c>
      <c r="R831" s="180" t="n">
        <v>0.211928015615951</v>
      </c>
      <c r="S831" s="176" t="n">
        <f aca="false">1-EXP(-(1/0.25)*(P831/ABS($P$1010)))</f>
        <v>0.99006050469847</v>
      </c>
      <c r="T831" s="177" t="n">
        <f aca="false">SUMPRODUCT(B831:G831,$B$1010:$G$1010)</f>
        <v>-690</v>
      </c>
    </row>
    <row r="832" customFormat="false" ht="12.75" hidden="false" customHeight="false" outlineLevel="0" collapsed="false">
      <c r="A832" s="170"/>
      <c r="B832" s="178"/>
      <c r="C832" s="178"/>
      <c r="D832" s="178"/>
      <c r="E832" s="178"/>
      <c r="F832" s="179"/>
      <c r="G832" s="179" t="n">
        <v>-690</v>
      </c>
      <c r="H832" s="179" t="n">
        <v>192.622190156658</v>
      </c>
      <c r="I832" s="179" t="n">
        <v>350.865175888243</v>
      </c>
      <c r="J832" s="179" t="n">
        <v>544.311313672863</v>
      </c>
      <c r="K832" s="179" t="n">
        <v>0</v>
      </c>
      <c r="L832" s="179" t="n">
        <v>0</v>
      </c>
      <c r="M832" s="179" t="n">
        <v>0</v>
      </c>
      <c r="N832" s="0"/>
      <c r="O832" s="179" t="n">
        <v>193.217096753235</v>
      </c>
      <c r="P832" s="173" t="n">
        <f aca="false">SUMPRODUCT(F832:M832,$F$1010:$M$1010)</f>
        <v>265.168192762274</v>
      </c>
      <c r="Q832" s="174" t="n">
        <f aca="false">SUMPRODUCT(F832:M832,$F$1012:$M$1012)</f>
        <v>229.215009083736</v>
      </c>
      <c r="R832" s="180" t="n">
        <v>0.211936166055852</v>
      </c>
      <c r="S832" s="176" t="n">
        <f aca="false">1-EXP(-(1/0.25)*(P832/ABS($P$1010)))</f>
        <v>0.996014979040346</v>
      </c>
      <c r="T832" s="177" t="n">
        <f aca="false">SUMPRODUCT(B832:G832,$B$1010:$G$1010)</f>
        <v>-690</v>
      </c>
    </row>
    <row r="833" customFormat="false" ht="12.75" hidden="false" customHeight="false" outlineLevel="0" collapsed="false">
      <c r="A833" s="170"/>
      <c r="B833" s="178"/>
      <c r="C833" s="178"/>
      <c r="D833" s="178"/>
      <c r="E833" s="178"/>
      <c r="F833" s="179"/>
      <c r="G833" s="179" t="n">
        <v>-690</v>
      </c>
      <c r="H833" s="179" t="n">
        <v>116.884631810171</v>
      </c>
      <c r="I833" s="179" t="n">
        <v>358.972883525074</v>
      </c>
      <c r="J833" s="179" t="n">
        <v>558.403536235523</v>
      </c>
      <c r="K833" s="179" t="n">
        <v>0</v>
      </c>
      <c r="L833" s="179" t="n">
        <v>0</v>
      </c>
      <c r="M833" s="179" t="n">
        <v>0</v>
      </c>
      <c r="N833" s="0"/>
      <c r="O833" s="179" t="n">
        <v>145.461109839134</v>
      </c>
      <c r="P833" s="173" t="n">
        <f aca="false">SUMPRODUCT(F833:M833,$F$1010:$M$1010)</f>
        <v>212.827699526075</v>
      </c>
      <c r="Q833" s="174" t="n">
        <f aca="false">SUMPRODUCT(F833:M833,$F$1012:$M$1012)</f>
        <v>177.238744955907</v>
      </c>
      <c r="R833" s="180" t="n">
        <v>0.212022367415286</v>
      </c>
      <c r="S833" s="176" t="n">
        <f aca="false">1-EXP(-(1/0.25)*(P833/ABS($P$1010)))</f>
        <v>0.988140345072046</v>
      </c>
      <c r="T833" s="177" t="n">
        <f aca="false">SUMPRODUCT(B833:G833,$B$1010:$G$1010)</f>
        <v>-690</v>
      </c>
    </row>
    <row r="834" customFormat="false" ht="12.75" hidden="false" customHeight="false" outlineLevel="0" collapsed="false">
      <c r="A834" s="170"/>
      <c r="B834" s="178"/>
      <c r="C834" s="178"/>
      <c r="D834" s="178"/>
      <c r="E834" s="178"/>
      <c r="F834" s="179"/>
      <c r="G834" s="179" t="n">
        <v>-690</v>
      </c>
      <c r="H834" s="179" t="n">
        <v>200.564436487106</v>
      </c>
      <c r="I834" s="179" t="n">
        <v>270.614292856441</v>
      </c>
      <c r="J834" s="179" t="n">
        <v>484.323224477904</v>
      </c>
      <c r="K834" s="179" t="n">
        <v>0</v>
      </c>
      <c r="L834" s="179" t="n">
        <v>0</v>
      </c>
      <c r="M834" s="179" t="n">
        <v>0</v>
      </c>
      <c r="N834" s="0"/>
      <c r="O834" s="179" t="n">
        <v>94.1689455922237</v>
      </c>
      <c r="P834" s="173" t="n">
        <f aca="false">SUMPRODUCT(F834:M834,$F$1010:$M$1010)</f>
        <v>150.315187493057</v>
      </c>
      <c r="Q834" s="174" t="n">
        <f aca="false">SUMPRODUCT(F834:M834,$F$1012:$M$1012)</f>
        <v>119.091416427257</v>
      </c>
      <c r="R834" s="180" t="n">
        <v>0.212483562053799</v>
      </c>
      <c r="S834" s="176" t="n">
        <f aca="false">1-EXP(-(1/0.25)*(P834/ABS($P$1010)))</f>
        <v>0.956372282926382</v>
      </c>
      <c r="T834" s="177" t="n">
        <f aca="false">SUMPRODUCT(B834:G834,$B$1010:$G$1010)</f>
        <v>-690</v>
      </c>
    </row>
    <row r="835" customFormat="false" ht="12.75" hidden="false" customHeight="false" outlineLevel="0" collapsed="false">
      <c r="A835" s="170"/>
      <c r="B835" s="178"/>
      <c r="C835" s="178"/>
      <c r="D835" s="178"/>
      <c r="E835" s="178"/>
      <c r="F835" s="179"/>
      <c r="G835" s="179" t="n">
        <v>-690</v>
      </c>
      <c r="H835" s="179" t="n">
        <v>178.426036417957</v>
      </c>
      <c r="I835" s="179" t="n">
        <v>285.628886234836</v>
      </c>
      <c r="J835" s="179" t="n">
        <v>536.017970952293</v>
      </c>
      <c r="K835" s="179" t="n">
        <v>0</v>
      </c>
      <c r="L835" s="179" t="n">
        <v>0</v>
      </c>
      <c r="M835" s="179" t="n">
        <v>0</v>
      </c>
      <c r="N835" s="0"/>
      <c r="O835" s="179" t="n">
        <v>124.284984097313</v>
      </c>
      <c r="P835" s="173" t="n">
        <f aca="false">SUMPRODUCT(F835:M835,$F$1010:$M$1010)</f>
        <v>186.521508006866</v>
      </c>
      <c r="Q835" s="174" t="n">
        <f aca="false">SUMPRODUCT(F835:M835,$F$1012:$M$1012)</f>
        <v>153.056605492436</v>
      </c>
      <c r="R835" s="180" t="n">
        <v>0.212725575902927</v>
      </c>
      <c r="S835" s="176" t="n">
        <f aca="false">1-EXP(-(1/0.25)*(P835/ABS($P$1010)))</f>
        <v>0.979482569465939</v>
      </c>
      <c r="T835" s="177" t="n">
        <f aca="false">SUMPRODUCT(B835:G835,$B$1010:$G$1010)</f>
        <v>-690</v>
      </c>
    </row>
    <row r="836" customFormat="false" ht="12.75" hidden="false" customHeight="false" outlineLevel="0" collapsed="false">
      <c r="A836" s="170"/>
      <c r="B836" s="178"/>
      <c r="C836" s="178"/>
      <c r="D836" s="178"/>
      <c r="E836" s="178"/>
      <c r="F836" s="179"/>
      <c r="G836" s="179" t="n">
        <v>-690</v>
      </c>
      <c r="H836" s="179" t="n">
        <v>208.768378231955</v>
      </c>
      <c r="I836" s="179" t="n">
        <v>286.008107208938</v>
      </c>
      <c r="J836" s="179" t="n">
        <v>580.984213817913</v>
      </c>
      <c r="K836" s="179" t="n">
        <v>0</v>
      </c>
      <c r="L836" s="179" t="n">
        <v>0</v>
      </c>
      <c r="M836" s="179" t="n">
        <v>0</v>
      </c>
      <c r="N836" s="0"/>
      <c r="O836" s="179" t="n">
        <v>182.635218858226</v>
      </c>
      <c r="P836" s="173" t="n">
        <f aca="false">SUMPRODUCT(F836:M836,$F$1010:$M$1010)</f>
        <v>253.513233293643</v>
      </c>
      <c r="Q836" s="174" t="n">
        <f aca="false">SUMPRODUCT(F836:M836,$F$1012:$M$1012)</f>
        <v>217.694320402347</v>
      </c>
      <c r="R836" s="180" t="n">
        <v>0.212735401046726</v>
      </c>
      <c r="S836" s="176" t="n">
        <f aca="false">1-EXP(-(1/0.25)*(P836/ABS($P$1010)))</f>
        <v>0.99491958626516</v>
      </c>
      <c r="T836" s="177" t="n">
        <f aca="false">SUMPRODUCT(B836:G836,$B$1010:$G$1010)</f>
        <v>-690</v>
      </c>
    </row>
    <row r="837" customFormat="false" ht="12.75" hidden="false" customHeight="false" outlineLevel="0" collapsed="false">
      <c r="A837" s="170"/>
      <c r="B837" s="178"/>
      <c r="C837" s="178"/>
      <c r="D837" s="178"/>
      <c r="E837" s="178"/>
      <c r="F837" s="179"/>
      <c r="G837" s="179" t="n">
        <v>-690</v>
      </c>
      <c r="H837" s="179" t="n">
        <v>233.190239371543</v>
      </c>
      <c r="I837" s="179" t="n">
        <v>260.150971711122</v>
      </c>
      <c r="J837" s="179" t="n">
        <v>476.289772919363</v>
      </c>
      <c r="K837" s="179" t="n">
        <v>0</v>
      </c>
      <c r="L837" s="179" t="n">
        <v>0</v>
      </c>
      <c r="M837" s="179" t="n">
        <v>0</v>
      </c>
      <c r="N837" s="0"/>
      <c r="O837" s="179" t="n">
        <v>107.887469740932</v>
      </c>
      <c r="P837" s="173" t="n">
        <f aca="false">SUMPRODUCT(F837:M837,$F$1010:$M$1010)</f>
        <v>164.980119323684</v>
      </c>
      <c r="Q837" s="174" t="n">
        <f aca="false">SUMPRODUCT(F837:M837,$F$1012:$M$1012)</f>
        <v>133.886235779156</v>
      </c>
      <c r="R837" s="180" t="n">
        <v>0.212839094729925</v>
      </c>
      <c r="S837" s="176" t="n">
        <f aca="false">1-EXP(-(1/0.25)*(P837/ABS($P$1010)))</f>
        <v>0.967859245453198</v>
      </c>
      <c r="T837" s="177" t="n">
        <f aca="false">SUMPRODUCT(B837:G837,$B$1010:$G$1010)</f>
        <v>-690</v>
      </c>
    </row>
    <row r="838" customFormat="false" ht="12.75" hidden="false" customHeight="false" outlineLevel="0" collapsed="false">
      <c r="A838" s="170"/>
      <c r="B838" s="178"/>
      <c r="C838" s="178"/>
      <c r="D838" s="178"/>
      <c r="E838" s="178"/>
      <c r="F838" s="179"/>
      <c r="G838" s="179" t="n">
        <v>-690</v>
      </c>
      <c r="H838" s="179" t="n">
        <v>150.554226781977</v>
      </c>
      <c r="I838" s="179" t="n">
        <v>285.162841333658</v>
      </c>
      <c r="J838" s="179" t="n">
        <v>477.714242315535</v>
      </c>
      <c r="K838" s="179" t="n">
        <v>0</v>
      </c>
      <c r="L838" s="179" t="n">
        <v>0</v>
      </c>
      <c r="M838" s="179" t="n">
        <v>0</v>
      </c>
      <c r="N838" s="0"/>
      <c r="O838" s="179" t="n">
        <v>58.373117131773</v>
      </c>
      <c r="P838" s="173" t="n">
        <f aca="false">SUMPRODUCT(F838:M838,$F$1010:$M$1010)</f>
        <v>110.509466005996</v>
      </c>
      <c r="Q838" s="174" t="n">
        <f aca="false">SUMPRODUCT(F838:M838,$F$1012:$M$1012)</f>
        <v>79.9161101695109</v>
      </c>
      <c r="R838" s="180" t="n">
        <v>0.212861271318776</v>
      </c>
      <c r="S838" s="176" t="n">
        <f aca="false">1-EXP(-(1/0.25)*(P838/ABS($P$1010)))</f>
        <v>0.900006025444031</v>
      </c>
      <c r="T838" s="177" t="n">
        <f aca="false">SUMPRODUCT(B838:G838,$B$1010:$G$1010)</f>
        <v>-690</v>
      </c>
    </row>
    <row r="839" customFormat="false" ht="12.75" hidden="false" customHeight="false" outlineLevel="0" collapsed="false">
      <c r="A839" s="170"/>
      <c r="B839" s="178"/>
      <c r="C839" s="178"/>
      <c r="D839" s="178"/>
      <c r="E839" s="178"/>
      <c r="F839" s="179"/>
      <c r="G839" s="179" t="n">
        <v>-690</v>
      </c>
      <c r="H839" s="179" t="n">
        <v>193.295242645646</v>
      </c>
      <c r="I839" s="179" t="n">
        <v>382.998331504066</v>
      </c>
      <c r="J839" s="179" t="n">
        <v>517.425808597569</v>
      </c>
      <c r="K839" s="179" t="n">
        <v>0</v>
      </c>
      <c r="L839" s="179" t="n">
        <v>0</v>
      </c>
      <c r="M839" s="179" t="n">
        <v>0</v>
      </c>
      <c r="N839" s="0"/>
      <c r="O839" s="179" t="n">
        <v>199.547115490241</v>
      </c>
      <c r="P839" s="173" t="n">
        <f aca="false">SUMPRODUCT(F839:M839,$F$1010:$M$1010)</f>
        <v>271.760816816936</v>
      </c>
      <c r="Q839" s="174" t="n">
        <f aca="false">SUMPRODUCT(F839:M839,$F$1012:$M$1012)</f>
        <v>235.966930253167</v>
      </c>
      <c r="R839" s="180" t="n">
        <v>0.212885856484634</v>
      </c>
      <c r="S839" s="176" t="n">
        <f aca="false">1-EXP(-(1/0.25)*(P839/ABS($P$1010)))</f>
        <v>0.996526459210265</v>
      </c>
      <c r="T839" s="177" t="n">
        <f aca="false">SUMPRODUCT(B839:G839,$B$1010:$G$1010)</f>
        <v>-690</v>
      </c>
    </row>
    <row r="840" customFormat="false" ht="12.75" hidden="false" customHeight="false" outlineLevel="0" collapsed="false">
      <c r="A840" s="170"/>
      <c r="B840" s="178"/>
      <c r="C840" s="178"/>
      <c r="D840" s="178"/>
      <c r="E840" s="178"/>
      <c r="F840" s="179"/>
      <c r="G840" s="179" t="n">
        <v>-690</v>
      </c>
      <c r="H840" s="179" t="n">
        <v>101.164733880209</v>
      </c>
      <c r="I840" s="179" t="n">
        <v>381.375138252483</v>
      </c>
      <c r="J840" s="179" t="n">
        <v>532.209436875962</v>
      </c>
      <c r="K840" s="179" t="n">
        <v>0</v>
      </c>
      <c r="L840" s="179" t="n">
        <v>0</v>
      </c>
      <c r="M840" s="179" t="n">
        <v>0</v>
      </c>
      <c r="N840" s="0"/>
      <c r="O840" s="179" t="n">
        <v>130.791373454562</v>
      </c>
      <c r="P840" s="173" t="n">
        <f aca="false">SUMPRODUCT(F840:M840,$F$1010:$M$1010)</f>
        <v>195.844324619815</v>
      </c>
      <c r="Q840" s="174" t="n">
        <f aca="false">SUMPRODUCT(F840:M840,$F$1012:$M$1012)</f>
        <v>160.929699147687</v>
      </c>
      <c r="R840" s="180" t="n">
        <v>0.212950517391087</v>
      </c>
      <c r="S840" s="176" t="n">
        <f aca="false">1-EXP(-(1/0.25)*(P840/ABS($P$1010)))</f>
        <v>0.983104983905622</v>
      </c>
      <c r="T840" s="177" t="n">
        <f aca="false">SUMPRODUCT(B840:G840,$B$1010:$G$1010)</f>
        <v>-690</v>
      </c>
    </row>
    <row r="841" customFormat="false" ht="12.75" hidden="false" customHeight="false" outlineLevel="0" collapsed="false">
      <c r="A841" s="170"/>
      <c r="B841" s="178"/>
      <c r="C841" s="178"/>
      <c r="D841" s="178"/>
      <c r="E841" s="178"/>
      <c r="F841" s="179"/>
      <c r="G841" s="179" t="n">
        <v>-690</v>
      </c>
      <c r="H841" s="179" t="n">
        <v>188.444224790735</v>
      </c>
      <c r="I841" s="179" t="n">
        <v>300.812660993868</v>
      </c>
      <c r="J841" s="179" t="n">
        <v>477.271224526058</v>
      </c>
      <c r="K841" s="179" t="n">
        <v>0</v>
      </c>
      <c r="L841" s="179" t="n">
        <v>0</v>
      </c>
      <c r="M841" s="179" t="n">
        <v>0</v>
      </c>
      <c r="N841" s="0"/>
      <c r="O841" s="179" t="n">
        <v>102.399790338085</v>
      </c>
      <c r="P841" s="173" t="n">
        <f aca="false">SUMPRODUCT(F841:M841,$F$1010:$M$1010)</f>
        <v>159.87091428483</v>
      </c>
      <c r="Q841" s="174" t="n">
        <f aca="false">SUMPRODUCT(F841:M841,$F$1012:$M$1012)</f>
        <v>128.24067683954</v>
      </c>
      <c r="R841" s="180" t="n">
        <v>0.21296256418452</v>
      </c>
      <c r="S841" s="176" t="n">
        <f aca="false">1-EXP(-(1/0.25)*(P841/ABS($P$1010)))</f>
        <v>0.964248812879197</v>
      </c>
      <c r="T841" s="177" t="n">
        <f aca="false">SUMPRODUCT(B841:G841,$B$1010:$G$1010)</f>
        <v>-690</v>
      </c>
    </row>
    <row r="842" customFormat="false" ht="12.75" hidden="false" customHeight="false" outlineLevel="0" collapsed="false">
      <c r="A842" s="170"/>
      <c r="B842" s="178"/>
      <c r="C842" s="178"/>
      <c r="D842" s="178"/>
      <c r="E842" s="178"/>
      <c r="F842" s="179"/>
      <c r="G842" s="179" t="n">
        <v>-690</v>
      </c>
      <c r="H842" s="179" t="n">
        <v>167.300322189378</v>
      </c>
      <c r="I842" s="179" t="n">
        <v>303.401734339799</v>
      </c>
      <c r="J842" s="179" t="n">
        <v>535.638553567794</v>
      </c>
      <c r="K842" s="179" t="n">
        <v>0</v>
      </c>
      <c r="L842" s="179" t="n">
        <v>0</v>
      </c>
      <c r="M842" s="179" t="n">
        <v>0</v>
      </c>
      <c r="N842" s="0"/>
      <c r="O842" s="179" t="n">
        <v>128.454917498469</v>
      </c>
      <c r="P842" s="173" t="n">
        <f aca="false">SUMPRODUCT(F842:M842,$F$1010:$M$1010)</f>
        <v>191.564498522152</v>
      </c>
      <c r="Q842" s="174" t="n">
        <f aca="false">SUMPRODUCT(F842:M842,$F$1012:$M$1012)</f>
        <v>157.766446748956</v>
      </c>
      <c r="R842" s="180" t="n">
        <v>0.213151945783408</v>
      </c>
      <c r="S842" s="176" t="n">
        <f aca="false">1-EXP(-(1/0.25)*(P842/ABS($P$1010)))</f>
        <v>0.981529112484423</v>
      </c>
      <c r="T842" s="177" t="n">
        <f aca="false">SUMPRODUCT(B842:G842,$B$1010:$G$1010)</f>
        <v>-690</v>
      </c>
    </row>
    <row r="843" customFormat="false" ht="12.75" hidden="false" customHeight="false" outlineLevel="0" collapsed="false">
      <c r="A843" s="170"/>
      <c r="B843" s="178"/>
      <c r="C843" s="178"/>
      <c r="D843" s="178"/>
      <c r="E843" s="178"/>
      <c r="F843" s="179"/>
      <c r="G843" s="179" t="n">
        <v>-690</v>
      </c>
      <c r="H843" s="179" t="n">
        <v>121.49657415681</v>
      </c>
      <c r="I843" s="179" t="n">
        <v>366.374223706536</v>
      </c>
      <c r="J843" s="179" t="n">
        <v>498.233242832509</v>
      </c>
      <c r="K843" s="179" t="n">
        <v>0</v>
      </c>
      <c r="L843" s="179" t="n">
        <v>0</v>
      </c>
      <c r="M843" s="179" t="n">
        <v>0</v>
      </c>
      <c r="N843" s="0"/>
      <c r="O843" s="179" t="n">
        <v>111.892473354716</v>
      </c>
      <c r="P843" s="173" t="n">
        <f aca="false">SUMPRODUCT(F843:M843,$F$1010:$M$1010)</f>
        <v>172.92329594639</v>
      </c>
      <c r="Q843" s="174" t="n">
        <f aca="false">SUMPRODUCT(F843:M843,$F$1012:$M$1012)</f>
        <v>139.542114992154</v>
      </c>
      <c r="R843" s="180" t="n">
        <v>0.213334997271387</v>
      </c>
      <c r="S843" s="176" t="n">
        <f aca="false">1-EXP(-(1/0.25)*(P843/ABS($P$1010)))</f>
        <v>0.972761926133125</v>
      </c>
      <c r="T843" s="177" t="n">
        <f aca="false">SUMPRODUCT(B843:G843,$B$1010:$G$1010)</f>
        <v>-690</v>
      </c>
    </row>
    <row r="844" customFormat="false" ht="12.75" hidden="false" customHeight="false" outlineLevel="0" collapsed="false">
      <c r="A844" s="170"/>
      <c r="B844" s="178"/>
      <c r="C844" s="178"/>
      <c r="D844" s="178"/>
      <c r="E844" s="178"/>
      <c r="F844" s="179"/>
      <c r="G844" s="179" t="n">
        <v>-690</v>
      </c>
      <c r="H844" s="179" t="n">
        <v>215.871058291689</v>
      </c>
      <c r="I844" s="179" t="n">
        <v>329.209721914093</v>
      </c>
      <c r="J844" s="179" t="n">
        <v>524.923492132588</v>
      </c>
      <c r="K844" s="179" t="n">
        <v>0</v>
      </c>
      <c r="L844" s="179" t="n">
        <v>0</v>
      </c>
      <c r="M844" s="179" t="n">
        <v>0</v>
      </c>
      <c r="N844" s="0"/>
      <c r="O844" s="179" t="n">
        <v>182.08388205832</v>
      </c>
      <c r="P844" s="173" t="n">
        <f aca="false">SUMPRODUCT(F844:M844,$F$1010:$M$1010)</f>
        <v>251.392455082733</v>
      </c>
      <c r="Q844" s="174" t="n">
        <f aca="false">SUMPRODUCT(F844:M844,$F$1012:$M$1012)</f>
        <v>216.517272870881</v>
      </c>
      <c r="R844" s="180" t="n">
        <v>0.213615845927829</v>
      </c>
      <c r="S844" s="176" t="n">
        <f aca="false">1-EXP(-(1/0.25)*(P844/ABS($P$1010)))</f>
        <v>0.994690049131766</v>
      </c>
      <c r="T844" s="177" t="n">
        <f aca="false">SUMPRODUCT(B844:G844,$B$1010:$G$1010)</f>
        <v>-690</v>
      </c>
    </row>
    <row r="845" customFormat="false" ht="12.75" hidden="false" customHeight="false" outlineLevel="0" collapsed="false">
      <c r="A845" s="170"/>
      <c r="B845" s="178"/>
      <c r="C845" s="178"/>
      <c r="D845" s="178"/>
      <c r="E845" s="178"/>
      <c r="F845" s="179"/>
      <c r="G845" s="179" t="n">
        <v>-690</v>
      </c>
      <c r="H845" s="179" t="n">
        <v>140.545818391618</v>
      </c>
      <c r="I845" s="179" t="n">
        <v>301.421510480343</v>
      </c>
      <c r="J845" s="179" t="n">
        <v>474.424038174988</v>
      </c>
      <c r="K845" s="179" t="n">
        <v>0</v>
      </c>
      <c r="L845" s="179" t="n">
        <v>0</v>
      </c>
      <c r="M845" s="179" t="n">
        <v>0</v>
      </c>
      <c r="N845" s="0"/>
      <c r="O845" s="179" t="n">
        <v>60.2155901232524</v>
      </c>
      <c r="P845" s="173" t="n">
        <f aca="false">SUMPRODUCT(F845:M845,$F$1010:$M$1010)</f>
        <v>112.79479565023</v>
      </c>
      <c r="Q845" s="174" t="n">
        <f aca="false">SUMPRODUCT(F845:M845,$F$1012:$M$1012)</f>
        <v>82.0162051808574</v>
      </c>
      <c r="R845" s="180" t="n">
        <v>0.213756518923134</v>
      </c>
      <c r="S845" s="176" t="n">
        <f aca="false">1-EXP(-(1/0.25)*(P845/ABS($P$1010)))</f>
        <v>0.904656005027026</v>
      </c>
      <c r="T845" s="177" t="n">
        <f aca="false">SUMPRODUCT(B845:G845,$B$1010:$G$1010)</f>
        <v>-690</v>
      </c>
    </row>
    <row r="846" customFormat="false" ht="12.75" hidden="false" customHeight="false" outlineLevel="0" collapsed="false">
      <c r="A846" s="170"/>
      <c r="B846" s="178"/>
      <c r="C846" s="178"/>
      <c r="D846" s="178"/>
      <c r="E846" s="178"/>
      <c r="F846" s="179"/>
      <c r="G846" s="179" t="n">
        <v>-690</v>
      </c>
      <c r="H846" s="179" t="n">
        <v>157.157666162239</v>
      </c>
      <c r="I846" s="179" t="n">
        <v>326.335622234257</v>
      </c>
      <c r="J846" s="179" t="n">
        <v>462.450274335521</v>
      </c>
      <c r="K846" s="179" t="n">
        <v>0</v>
      </c>
      <c r="L846" s="179" t="n">
        <v>0</v>
      </c>
      <c r="M846" s="179" t="n">
        <v>0</v>
      </c>
      <c r="N846" s="0"/>
      <c r="O846" s="179" t="n">
        <v>85.1440828803366</v>
      </c>
      <c r="P846" s="173" t="n">
        <f aca="false">SUMPRODUCT(F846:M846,$F$1010:$M$1010)</f>
        <v>140.593786605871</v>
      </c>
      <c r="Q846" s="174" t="n">
        <f aca="false">SUMPRODUCT(F846:M846,$F$1012:$M$1012)</f>
        <v>109.317980623181</v>
      </c>
      <c r="R846" s="180" t="n">
        <v>0.213869151333301</v>
      </c>
      <c r="S846" s="176" t="n">
        <f aca="false">1-EXP(-(1/0.25)*(P846/ABS($P$1010)))</f>
        <v>0.946576328302948</v>
      </c>
      <c r="T846" s="177" t="n">
        <f aca="false">SUMPRODUCT(B846:G846,$B$1010:$G$1010)</f>
        <v>-690</v>
      </c>
    </row>
    <row r="847" customFormat="false" ht="12.75" hidden="false" customHeight="false" outlineLevel="0" collapsed="false">
      <c r="A847" s="170"/>
      <c r="B847" s="178"/>
      <c r="C847" s="178"/>
      <c r="D847" s="178"/>
      <c r="E847" s="178"/>
      <c r="F847" s="179"/>
      <c r="G847" s="179" t="n">
        <v>-690</v>
      </c>
      <c r="H847" s="179" t="n">
        <v>231.712778147136</v>
      </c>
      <c r="I847" s="179" t="n">
        <v>292.557045691706</v>
      </c>
      <c r="J847" s="179" t="n">
        <v>506.950618900097</v>
      </c>
      <c r="K847" s="179" t="n">
        <v>0</v>
      </c>
      <c r="L847" s="179" t="n">
        <v>0</v>
      </c>
      <c r="M847" s="179" t="n">
        <v>0</v>
      </c>
      <c r="N847" s="0"/>
      <c r="O847" s="179" t="n">
        <v>153.978401591417</v>
      </c>
      <c r="P847" s="173" t="n">
        <f aca="false">SUMPRODUCT(F847:M847,$F$1010:$M$1010)</f>
        <v>218.433148055436</v>
      </c>
      <c r="Q847" s="174" t="n">
        <f aca="false">SUMPRODUCT(F847:M847,$F$1012:$M$1012)</f>
        <v>185.135100101011</v>
      </c>
      <c r="R847" s="180" t="n">
        <v>0.21388905325754</v>
      </c>
      <c r="S847" s="176" t="n">
        <f aca="false">1-EXP(-(1/0.25)*(P847/ABS($P$1010)))</f>
        <v>0.989447702427262</v>
      </c>
      <c r="T847" s="177" t="n">
        <f aca="false">SUMPRODUCT(B847:G847,$B$1010:$G$1010)</f>
        <v>-690</v>
      </c>
    </row>
    <row r="848" customFormat="false" ht="12.75" hidden="false" customHeight="false" outlineLevel="0" collapsed="false">
      <c r="A848" s="170"/>
      <c r="B848" s="178"/>
      <c r="C848" s="178"/>
      <c r="D848" s="178"/>
      <c r="E848" s="178"/>
      <c r="F848" s="179"/>
      <c r="G848" s="179" t="n">
        <v>-690</v>
      </c>
      <c r="H848" s="179" t="n">
        <v>102.486460395543</v>
      </c>
      <c r="I848" s="179" t="n">
        <v>318.771742525196</v>
      </c>
      <c r="J848" s="179" t="n">
        <v>603.274374508507</v>
      </c>
      <c r="K848" s="179" t="n">
        <v>0</v>
      </c>
      <c r="L848" s="179" t="n">
        <v>0</v>
      </c>
      <c r="M848" s="179" t="n">
        <v>0</v>
      </c>
      <c r="N848" s="0"/>
      <c r="O848" s="179" t="n">
        <v>134.124639033454</v>
      </c>
      <c r="P848" s="173" t="n">
        <f aca="false">SUMPRODUCT(F848:M848,$F$1010:$M$1010)</f>
        <v>201.281182862264</v>
      </c>
      <c r="Q848" s="174" t="n">
        <f aca="false">SUMPRODUCT(F848:M848,$F$1012:$M$1012)</f>
        <v>165.239145026428</v>
      </c>
      <c r="R848" s="180" t="n">
        <v>0.21401718838868</v>
      </c>
      <c r="S848" s="176" t="n">
        <f aca="false">1-EXP(-(1/0.25)*(P848/ABS($P$1010)))</f>
        <v>0.984914517690542</v>
      </c>
      <c r="T848" s="177" t="n">
        <f aca="false">SUMPRODUCT(B848:G848,$B$1010:$G$1010)</f>
        <v>-690</v>
      </c>
    </row>
    <row r="849" customFormat="false" ht="12.75" hidden="false" customHeight="false" outlineLevel="0" collapsed="false">
      <c r="A849" s="170"/>
      <c r="B849" s="178"/>
      <c r="C849" s="178"/>
      <c r="D849" s="178"/>
      <c r="E849" s="178"/>
      <c r="F849" s="179"/>
      <c r="G849" s="179" t="n">
        <v>-690</v>
      </c>
      <c r="H849" s="179" t="n">
        <v>174.715500079452</v>
      </c>
      <c r="I849" s="179" t="n">
        <v>295.675228331683</v>
      </c>
      <c r="J849" s="179" t="n">
        <v>570.584909557347</v>
      </c>
      <c r="K849" s="179" t="n">
        <v>0</v>
      </c>
      <c r="L849" s="179" t="n">
        <v>0</v>
      </c>
      <c r="M849" s="179" t="n">
        <v>0</v>
      </c>
      <c r="N849" s="0"/>
      <c r="O849" s="179" t="n">
        <v>153.83337758268</v>
      </c>
      <c r="P849" s="173" t="n">
        <f aca="false">SUMPRODUCT(F849:M849,$F$1010:$M$1010)</f>
        <v>221.208383863637</v>
      </c>
      <c r="Q849" s="174" t="n">
        <f aca="false">SUMPRODUCT(F849:M849,$F$1012:$M$1012)</f>
        <v>186.070693360386</v>
      </c>
      <c r="R849" s="180" t="n">
        <v>0.214387486657133</v>
      </c>
      <c r="S849" s="176" t="n">
        <f aca="false">1-EXP(-(1/0.25)*(P849/ABS($P$1010)))</f>
        <v>0.990040597881823</v>
      </c>
      <c r="T849" s="177" t="n">
        <f aca="false">SUMPRODUCT(B849:G849,$B$1010:$G$1010)</f>
        <v>-690</v>
      </c>
    </row>
    <row r="850" customFormat="false" ht="12.75" hidden="false" customHeight="false" outlineLevel="0" collapsed="false">
      <c r="A850" s="170"/>
      <c r="B850" s="178"/>
      <c r="C850" s="178"/>
      <c r="D850" s="178"/>
      <c r="E850" s="178"/>
      <c r="F850" s="179"/>
      <c r="G850" s="179" t="n">
        <v>-690</v>
      </c>
      <c r="H850" s="179" t="n">
        <v>198.107971290545</v>
      </c>
      <c r="I850" s="179" t="n">
        <v>328.728875800242</v>
      </c>
      <c r="J850" s="179" t="n">
        <v>553.49677392145</v>
      </c>
      <c r="K850" s="179" t="n">
        <v>0</v>
      </c>
      <c r="L850" s="179" t="n">
        <v>0</v>
      </c>
      <c r="M850" s="179" t="n">
        <v>0</v>
      </c>
      <c r="N850" s="0"/>
      <c r="O850" s="179" t="n">
        <v>187.189199936972</v>
      </c>
      <c r="P850" s="173" t="n">
        <f aca="false">SUMPRODUCT(F850:M850,$F$1010:$M$1010)</f>
        <v>258.350463451231</v>
      </c>
      <c r="Q850" s="174" t="n">
        <f aca="false">SUMPRODUCT(F850:M850,$F$1012:$M$1012)</f>
        <v>222.581807881755</v>
      </c>
      <c r="R850" s="180" t="n">
        <v>0.214414276419822</v>
      </c>
      <c r="S850" s="176" t="n">
        <f aca="false">1-EXP(-(1/0.25)*(P850/ABS($P$1010)))</f>
        <v>0.995406689042782</v>
      </c>
      <c r="T850" s="177" t="n">
        <f aca="false">SUMPRODUCT(B850:G850,$B$1010:$G$1010)</f>
        <v>-690</v>
      </c>
    </row>
    <row r="851" customFormat="false" ht="12.75" hidden="false" customHeight="false" outlineLevel="0" collapsed="false">
      <c r="A851" s="170"/>
      <c r="B851" s="178"/>
      <c r="C851" s="178"/>
      <c r="D851" s="178"/>
      <c r="E851" s="178"/>
      <c r="F851" s="179"/>
      <c r="G851" s="179" t="n">
        <v>-690</v>
      </c>
      <c r="H851" s="179" t="n">
        <v>204.254874573356</v>
      </c>
      <c r="I851" s="179" t="n">
        <v>247.530537922798</v>
      </c>
      <c r="J851" s="179" t="n">
        <v>526.467091183559</v>
      </c>
      <c r="K851" s="179" t="n">
        <v>0</v>
      </c>
      <c r="L851" s="179" t="n">
        <v>0</v>
      </c>
      <c r="M851" s="179" t="n">
        <v>0</v>
      </c>
      <c r="N851" s="0"/>
      <c r="O851" s="179" t="n">
        <v>109.573534404437</v>
      </c>
      <c r="P851" s="173" t="n">
        <f aca="false">SUMPRODUCT(F851:M851,$F$1010:$M$1010)</f>
        <v>168.818328478518</v>
      </c>
      <c r="Q851" s="174" t="n">
        <f aca="false">SUMPRODUCT(F851:M851,$F$1012:$M$1012)</f>
        <v>136.466814223496</v>
      </c>
      <c r="R851" s="180" t="n">
        <v>0.214496832361432</v>
      </c>
      <c r="S851" s="176" t="n">
        <f aca="false">1-EXP(-(1/0.25)*(P851/ABS($P$1010)))</f>
        <v>0.970329613058917</v>
      </c>
      <c r="T851" s="177" t="n">
        <f aca="false">SUMPRODUCT(B851:G851,$B$1010:$G$1010)</f>
        <v>-690</v>
      </c>
    </row>
    <row r="852" customFormat="false" ht="12.75" hidden="false" customHeight="false" outlineLevel="0" collapsed="false">
      <c r="A852" s="170"/>
      <c r="B852" s="178"/>
      <c r="C852" s="178"/>
      <c r="D852" s="178"/>
      <c r="E852" s="178"/>
      <c r="F852" s="179"/>
      <c r="G852" s="179" t="n">
        <v>-690</v>
      </c>
      <c r="H852" s="179" t="n">
        <v>165.707766876276</v>
      </c>
      <c r="I852" s="179" t="n">
        <v>289.204015236216</v>
      </c>
      <c r="J852" s="179" t="n">
        <v>586.870801869693</v>
      </c>
      <c r="K852" s="179" t="n">
        <v>0</v>
      </c>
      <c r="L852" s="179" t="n">
        <v>0</v>
      </c>
      <c r="M852" s="179" t="n">
        <v>0</v>
      </c>
      <c r="N852" s="0"/>
      <c r="O852" s="179" t="n">
        <v>152.851670728112</v>
      </c>
      <c r="P852" s="173" t="n">
        <f aca="false">SUMPRODUCT(F852:M852,$F$1010:$M$1010)</f>
        <v>220.696177778203</v>
      </c>
      <c r="Q852" s="174" t="n">
        <f aca="false">SUMPRODUCT(F852:M852,$F$1012:$M$1012)</f>
        <v>185.214229929971</v>
      </c>
      <c r="R852" s="180" t="n">
        <v>0.2145931672049</v>
      </c>
      <c r="S852" s="176" t="n">
        <f aca="false">1-EXP(-(1/0.25)*(P852/ABS($P$1010)))</f>
        <v>0.989933735420537</v>
      </c>
      <c r="T852" s="177" t="n">
        <f aca="false">SUMPRODUCT(B852:G852,$B$1010:$G$1010)</f>
        <v>-690</v>
      </c>
    </row>
    <row r="853" customFormat="false" ht="12.75" hidden="false" customHeight="false" outlineLevel="0" collapsed="false">
      <c r="A853" s="170"/>
      <c r="B853" s="178"/>
      <c r="C853" s="178"/>
      <c r="D853" s="178"/>
      <c r="E853" s="178"/>
      <c r="F853" s="179"/>
      <c r="G853" s="179" t="n">
        <v>-690</v>
      </c>
      <c r="H853" s="179" t="n">
        <v>135.688544154619</v>
      </c>
      <c r="I853" s="179" t="n">
        <v>229.974969077103</v>
      </c>
      <c r="J853" s="179" t="n">
        <v>552.593370800139</v>
      </c>
      <c r="K853" s="179" t="n">
        <v>0</v>
      </c>
      <c r="L853" s="179" t="n">
        <v>0</v>
      </c>
      <c r="M853" s="179" t="n">
        <v>0</v>
      </c>
      <c r="N853" s="0"/>
      <c r="O853" s="179" t="n">
        <v>56.5129632441446</v>
      </c>
      <c r="P853" s="173" t="n">
        <f aca="false">SUMPRODUCT(F853:M853,$F$1010:$M$1010)</f>
        <v>110.510612872557</v>
      </c>
      <c r="Q853" s="174" t="n">
        <f aca="false">SUMPRODUCT(F853:M853,$F$1012:$M$1012)</f>
        <v>78.6670240706032</v>
      </c>
      <c r="R853" s="180" t="n">
        <v>0.214755157019426</v>
      </c>
      <c r="S853" s="176" t="n">
        <f aca="false">1-EXP(-(1/0.25)*(P853/ABS($P$1010)))</f>
        <v>0.900008414955424</v>
      </c>
      <c r="T853" s="177" t="n">
        <f aca="false">SUMPRODUCT(B853:G853,$B$1010:$G$1010)</f>
        <v>-690</v>
      </c>
    </row>
    <row r="854" customFormat="false" ht="12.75" hidden="false" customHeight="false" outlineLevel="0" collapsed="false">
      <c r="A854" s="170"/>
      <c r="B854" s="178"/>
      <c r="C854" s="178"/>
      <c r="D854" s="178"/>
      <c r="E854" s="178"/>
      <c r="F854" s="179"/>
      <c r="G854" s="179" t="n">
        <v>-690</v>
      </c>
      <c r="H854" s="179" t="n">
        <v>142.37308727837</v>
      </c>
      <c r="I854" s="179" t="n">
        <v>341.486025216858</v>
      </c>
      <c r="J854" s="179" t="n">
        <v>488.978415721739</v>
      </c>
      <c r="K854" s="179" t="n">
        <v>0</v>
      </c>
      <c r="L854" s="179" t="n">
        <v>0</v>
      </c>
      <c r="M854" s="179" t="n">
        <v>0</v>
      </c>
      <c r="N854" s="0"/>
      <c r="O854" s="179" t="n">
        <v>103.508616541059</v>
      </c>
      <c r="P854" s="173" t="n">
        <f aca="false">SUMPRODUCT(F854:M854,$F$1010:$M$1010)</f>
        <v>162.588292871621</v>
      </c>
      <c r="Q854" s="174" t="n">
        <f aca="false">SUMPRODUCT(F854:M854,$F$1012:$M$1012)</f>
        <v>129.996842830757</v>
      </c>
      <c r="R854" s="180" t="n">
        <v>0.214934670083187</v>
      </c>
      <c r="S854" s="176" t="n">
        <f aca="false">1-EXP(-(1/0.25)*(P854/ABS($P$1010)))</f>
        <v>0.966216840103416</v>
      </c>
      <c r="T854" s="177" t="n">
        <f aca="false">SUMPRODUCT(B854:G854,$B$1010:$G$1010)</f>
        <v>-690</v>
      </c>
    </row>
    <row r="855" customFormat="false" ht="12.75" hidden="false" customHeight="false" outlineLevel="0" collapsed="false">
      <c r="A855" s="170"/>
      <c r="B855" s="178"/>
      <c r="C855" s="178"/>
      <c r="D855" s="178"/>
      <c r="E855" s="178"/>
      <c r="F855" s="179"/>
      <c r="G855" s="179" t="n">
        <v>-690</v>
      </c>
      <c r="H855" s="179" t="n">
        <v>208.088123078232</v>
      </c>
      <c r="I855" s="179" t="n">
        <v>299.665660260257</v>
      </c>
      <c r="J855" s="179" t="n">
        <v>556.967114744721</v>
      </c>
      <c r="K855" s="179" t="n">
        <v>0</v>
      </c>
      <c r="L855" s="179" t="n">
        <v>0</v>
      </c>
      <c r="M855" s="179" t="n">
        <v>0</v>
      </c>
      <c r="N855" s="0"/>
      <c r="O855" s="179" t="n">
        <v>175.455156523126</v>
      </c>
      <c r="P855" s="173" t="n">
        <f aca="false">SUMPRODUCT(F855:M855,$F$1010:$M$1010)</f>
        <v>244.760257994409</v>
      </c>
      <c r="Q855" s="174" t="n">
        <f aca="false">SUMPRODUCT(F855:M855,$F$1012:$M$1012)</f>
        <v>209.54690820553</v>
      </c>
      <c r="R855" s="180" t="n">
        <v>0.215067883388945</v>
      </c>
      <c r="S855" s="176" t="n">
        <f aca="false">1-EXP(-(1/0.25)*(P855/ABS($P$1010)))</f>
        <v>0.993903131680989</v>
      </c>
      <c r="T855" s="177" t="n">
        <f aca="false">SUMPRODUCT(B855:G855,$B$1010:$G$1010)</f>
        <v>-690</v>
      </c>
    </row>
    <row r="856" customFormat="false" ht="12.75" hidden="false" customHeight="false" outlineLevel="0" collapsed="false">
      <c r="A856" s="170"/>
      <c r="B856" s="178"/>
      <c r="C856" s="178"/>
      <c r="D856" s="178"/>
      <c r="E856" s="178"/>
      <c r="F856" s="179"/>
      <c r="G856" s="179" t="n">
        <v>-690</v>
      </c>
      <c r="H856" s="179" t="n">
        <v>182.404044478183</v>
      </c>
      <c r="I856" s="179" t="n">
        <v>252.599754559074</v>
      </c>
      <c r="J856" s="179" t="n">
        <v>467.012037602788</v>
      </c>
      <c r="K856" s="179" t="n">
        <v>0</v>
      </c>
      <c r="L856" s="179" t="n">
        <v>0</v>
      </c>
      <c r="M856" s="179" t="n">
        <v>0</v>
      </c>
      <c r="N856" s="0"/>
      <c r="O856" s="179" t="n">
        <v>52.2607356598817</v>
      </c>
      <c r="P856" s="173" t="n">
        <f aca="false">SUMPRODUCT(F856:M856,$F$1010:$M$1010)</f>
        <v>102.457671148042</v>
      </c>
      <c r="Q856" s="174" t="n">
        <f aca="false">SUMPRODUCT(F856:M856,$F$1012:$M$1012)</f>
        <v>72.7680345774794</v>
      </c>
      <c r="R856" s="180" t="n">
        <v>0.215123726665453</v>
      </c>
      <c r="S856" s="176" t="n">
        <f aca="false">1-EXP(-(1/0.25)*(P856/ABS($P$1010)))</f>
        <v>0.8817403966828</v>
      </c>
      <c r="T856" s="177" t="n">
        <f aca="false">SUMPRODUCT(B856:G856,$B$1010:$G$1010)</f>
        <v>-690</v>
      </c>
    </row>
    <row r="857" customFormat="false" ht="12.75" hidden="false" customHeight="false" outlineLevel="0" collapsed="false">
      <c r="A857" s="170"/>
      <c r="B857" s="178"/>
      <c r="C857" s="178"/>
      <c r="D857" s="178"/>
      <c r="E857" s="178"/>
      <c r="F857" s="179"/>
      <c r="G857" s="179" t="n">
        <v>-690</v>
      </c>
      <c r="H857" s="179" t="n">
        <v>205.281430222157</v>
      </c>
      <c r="I857" s="179" t="n">
        <v>374.887286223001</v>
      </c>
      <c r="J857" s="179" t="n">
        <v>525.094239044715</v>
      </c>
      <c r="K857" s="179" t="n">
        <v>0</v>
      </c>
      <c r="L857" s="179" t="n">
        <v>0</v>
      </c>
      <c r="M857" s="179" t="n">
        <v>0</v>
      </c>
      <c r="N857" s="0"/>
      <c r="O857" s="179" t="n">
        <v>208.890416165929</v>
      </c>
      <c r="P857" s="173" t="n">
        <f aca="false">SUMPRODUCT(F857:M857,$F$1010:$M$1010)</f>
        <v>282.31679618719</v>
      </c>
      <c r="Q857" s="174" t="n">
        <f aca="false">SUMPRODUCT(F857:M857,$F$1012:$M$1012)</f>
        <v>246.255392330037</v>
      </c>
      <c r="R857" s="180" t="n">
        <v>0.215169705701699</v>
      </c>
      <c r="S857" s="176" t="n">
        <f aca="false">1-EXP(-(1/0.25)*(P857/ABS($P$1010)))</f>
        <v>0.99721228185914</v>
      </c>
      <c r="T857" s="177" t="n">
        <f aca="false">SUMPRODUCT(B857:G857,$B$1010:$G$1010)</f>
        <v>-690</v>
      </c>
    </row>
    <row r="858" customFormat="false" ht="12.75" hidden="false" customHeight="false" outlineLevel="0" collapsed="false">
      <c r="A858" s="170"/>
      <c r="B858" s="178"/>
      <c r="C858" s="178"/>
      <c r="D858" s="178"/>
      <c r="E858" s="178"/>
      <c r="F858" s="179"/>
      <c r="G858" s="179" t="n">
        <v>-690</v>
      </c>
      <c r="H858" s="179" t="n">
        <v>213.831502897654</v>
      </c>
      <c r="I858" s="179" t="n">
        <v>362.539879902323</v>
      </c>
      <c r="J858" s="179" t="n">
        <v>541.81058818917</v>
      </c>
      <c r="K858" s="179" t="n">
        <v>0</v>
      </c>
      <c r="L858" s="179" t="n">
        <v>0</v>
      </c>
      <c r="M858" s="179" t="n">
        <v>0</v>
      </c>
      <c r="N858" s="0"/>
      <c r="O858" s="179" t="n">
        <v>218.517467778782</v>
      </c>
      <c r="P858" s="173" t="n">
        <f aca="false">SUMPRODUCT(F858:M858,$F$1010:$M$1010)</f>
        <v>293.496210077232</v>
      </c>
      <c r="Q858" s="174" t="n">
        <f aca="false">SUMPRODUCT(F858:M858,$F$1012:$M$1012)</f>
        <v>256.970312048491</v>
      </c>
      <c r="R858" s="180" t="n">
        <v>0.21519667148977</v>
      </c>
      <c r="S858" s="176" t="n">
        <f aca="false">1-EXP(-(1/0.25)*(P858/ABS($P$1010)))</f>
        <v>0.997791569616115</v>
      </c>
      <c r="T858" s="177" t="n">
        <f aca="false">SUMPRODUCT(B858:G858,$B$1010:$G$1010)</f>
        <v>-690</v>
      </c>
    </row>
    <row r="859" customFormat="false" ht="12.75" hidden="false" customHeight="false" outlineLevel="0" collapsed="false">
      <c r="A859" s="170"/>
      <c r="B859" s="178"/>
      <c r="C859" s="178"/>
      <c r="D859" s="178"/>
      <c r="E859" s="178"/>
      <c r="F859" s="179"/>
      <c r="G859" s="179" t="n">
        <v>-690</v>
      </c>
      <c r="H859" s="179" t="n">
        <v>204.466897480102</v>
      </c>
      <c r="I859" s="179" t="n">
        <v>367.978347123931</v>
      </c>
      <c r="J859" s="179" t="n">
        <v>515.371890800668</v>
      </c>
      <c r="K859" s="179" t="n">
        <v>0</v>
      </c>
      <c r="L859" s="179" t="n">
        <v>0</v>
      </c>
      <c r="M859" s="179" t="n">
        <v>0</v>
      </c>
      <c r="N859" s="0"/>
      <c r="O859" s="179" t="n">
        <v>195.816051963503</v>
      </c>
      <c r="P859" s="173" t="n">
        <f aca="false">SUMPRODUCT(F859:M859,$F$1010:$M$1010)</f>
        <v>267.161627369674</v>
      </c>
      <c r="Q859" s="174" t="n">
        <f aca="false">SUMPRODUCT(F859:M859,$F$1012:$M$1012)</f>
        <v>231.720119879899</v>
      </c>
      <c r="R859" s="180" t="n">
        <v>0.21552915750881</v>
      </c>
      <c r="S859" s="176" t="n">
        <f aca="false">1-EXP(-(1/0.25)*(P859/ABS($P$1010)))</f>
        <v>0.996177112207662</v>
      </c>
      <c r="T859" s="177" t="n">
        <f aca="false">SUMPRODUCT(B859:G859,$B$1010:$G$1010)</f>
        <v>-690</v>
      </c>
    </row>
    <row r="860" customFormat="false" ht="12.75" hidden="false" customHeight="false" outlineLevel="0" collapsed="false">
      <c r="A860" s="170"/>
      <c r="B860" s="178"/>
      <c r="C860" s="178"/>
      <c r="D860" s="178"/>
      <c r="E860" s="178"/>
      <c r="F860" s="179"/>
      <c r="G860" s="179" t="n">
        <v>-690</v>
      </c>
      <c r="H860" s="179" t="n">
        <v>160.40799993904</v>
      </c>
      <c r="I860" s="179" t="n">
        <v>317.765489394017</v>
      </c>
      <c r="J860" s="179" t="n">
        <v>552.198947306288</v>
      </c>
      <c r="K860" s="179" t="n">
        <v>0</v>
      </c>
      <c r="L860" s="179" t="n">
        <v>0</v>
      </c>
      <c r="M860" s="179" t="n">
        <v>0</v>
      </c>
      <c r="N860" s="0"/>
      <c r="O860" s="179" t="n">
        <v>145.731040889259</v>
      </c>
      <c r="P860" s="173" t="n">
        <f aca="false">SUMPRODUCT(F860:M860,$F$1010:$M$1010)</f>
        <v>211.880296213009</v>
      </c>
      <c r="Q860" s="174" t="n">
        <f aca="false">SUMPRODUCT(F860:M860,$F$1012:$M$1012)</f>
        <v>177.079796055413</v>
      </c>
      <c r="R860" s="180" t="n">
        <v>0.21559201564125</v>
      </c>
      <c r="S860" s="176" t="n">
        <f aca="false">1-EXP(-(1/0.25)*(P860/ABS($P$1010)))</f>
        <v>0.987903901117292</v>
      </c>
      <c r="T860" s="177" t="n">
        <f aca="false">SUMPRODUCT(B860:G860,$B$1010:$G$1010)</f>
        <v>-690</v>
      </c>
    </row>
    <row r="861" customFormat="false" ht="12.75" hidden="false" customHeight="false" outlineLevel="0" collapsed="false">
      <c r="A861" s="170"/>
      <c r="B861" s="178"/>
      <c r="C861" s="178"/>
      <c r="D861" s="178"/>
      <c r="E861" s="178"/>
      <c r="F861" s="179"/>
      <c r="G861" s="179" t="n">
        <v>-690</v>
      </c>
      <c r="H861" s="179" t="n">
        <v>211.758955990217</v>
      </c>
      <c r="I861" s="179" t="n">
        <v>309.474412245188</v>
      </c>
      <c r="J861" s="179" t="n">
        <v>468.008367828976</v>
      </c>
      <c r="K861" s="179" t="n">
        <v>0</v>
      </c>
      <c r="L861" s="179" t="n">
        <v>0</v>
      </c>
      <c r="M861" s="179" t="n">
        <v>0</v>
      </c>
      <c r="N861" s="0"/>
      <c r="O861" s="179" t="n">
        <v>122.271540278691</v>
      </c>
      <c r="P861" s="173" t="n">
        <f aca="false">SUMPRODUCT(F861:M861,$F$1010:$M$1010)</f>
        <v>181.780313616198</v>
      </c>
      <c r="Q861" s="174" t="n">
        <f aca="false">SUMPRODUCT(F861:M861,$F$1012:$M$1012)</f>
        <v>149.913813240844</v>
      </c>
      <c r="R861" s="180" t="n">
        <v>0.215632063823629</v>
      </c>
      <c r="S861" s="176" t="n">
        <f aca="false">1-EXP(-(1/0.25)*(P861/ABS($P$1010)))</f>
        <v>0.977352140835926</v>
      </c>
      <c r="T861" s="177" t="n">
        <f aca="false">SUMPRODUCT(B861:G861,$B$1010:$G$1010)</f>
        <v>-690</v>
      </c>
    </row>
    <row r="862" customFormat="false" ht="12.75" hidden="false" customHeight="false" outlineLevel="0" collapsed="false">
      <c r="A862" s="170"/>
      <c r="B862" s="178"/>
      <c r="C862" s="178"/>
      <c r="D862" s="178"/>
      <c r="E862" s="178"/>
      <c r="F862" s="179"/>
      <c r="G862" s="179" t="n">
        <v>-690</v>
      </c>
      <c r="H862" s="179" t="n">
        <v>138.520491755552</v>
      </c>
      <c r="I862" s="179" t="n">
        <v>301.241837394598</v>
      </c>
      <c r="J862" s="179" t="n">
        <v>554.830235970893</v>
      </c>
      <c r="K862" s="179" t="n">
        <v>0</v>
      </c>
      <c r="L862" s="179" t="n">
        <v>0</v>
      </c>
      <c r="M862" s="179" t="n">
        <v>0</v>
      </c>
      <c r="N862" s="0"/>
      <c r="O862" s="179" t="n">
        <v>116.163694796533</v>
      </c>
      <c r="P862" s="173" t="n">
        <f aca="false">SUMPRODUCT(F862:M862,$F$1010:$M$1010)</f>
        <v>178.693876810788</v>
      </c>
      <c r="Q862" s="174" t="n">
        <f aca="false">SUMPRODUCT(F862:M862,$F$1012:$M$1012)</f>
        <v>144.614115441253</v>
      </c>
      <c r="R862" s="180" t="n">
        <v>0.216120760187537</v>
      </c>
      <c r="S862" s="176" t="n">
        <f aca="false">1-EXP(-(1/0.25)*(P862/ABS($P$1010)))</f>
        <v>0.975847780397883</v>
      </c>
      <c r="T862" s="177" t="n">
        <f aca="false">SUMPRODUCT(B862:G862,$B$1010:$G$1010)</f>
        <v>-690</v>
      </c>
    </row>
    <row r="863" customFormat="false" ht="12.75" hidden="false" customHeight="false" outlineLevel="0" collapsed="false">
      <c r="A863" s="170"/>
      <c r="B863" s="178"/>
      <c r="C863" s="178"/>
      <c r="D863" s="178"/>
      <c r="E863" s="178"/>
      <c r="F863" s="179"/>
      <c r="G863" s="179" t="n">
        <v>-690</v>
      </c>
      <c r="H863" s="179" t="n">
        <v>173.588353563135</v>
      </c>
      <c r="I863" s="179" t="n">
        <v>324.320009793884</v>
      </c>
      <c r="J863" s="179" t="n">
        <v>491.01668258469</v>
      </c>
      <c r="K863" s="179" t="n">
        <v>0</v>
      </c>
      <c r="L863" s="179" t="n">
        <v>0</v>
      </c>
      <c r="M863" s="179" t="n">
        <v>0</v>
      </c>
      <c r="N863" s="0"/>
      <c r="O863" s="179" t="n">
        <v>118.038809679846</v>
      </c>
      <c r="P863" s="173" t="n">
        <f aca="false">SUMPRODUCT(F863:M863,$F$1010:$M$1010)</f>
        <v>178.452462416854</v>
      </c>
      <c r="Q863" s="174" t="n">
        <f aca="false">SUMPRODUCT(F863:M863,$F$1012:$M$1012)</f>
        <v>145.792279001141</v>
      </c>
      <c r="R863" s="180" t="n">
        <v>0.21629365607157</v>
      </c>
      <c r="S863" s="176" t="n">
        <f aca="false">1-EXP(-(1/0.25)*(P863/ABS($P$1010)))</f>
        <v>0.975725982288107</v>
      </c>
      <c r="T863" s="177" t="n">
        <f aca="false">SUMPRODUCT(B863:G863,$B$1010:$G$1010)</f>
        <v>-690</v>
      </c>
    </row>
    <row r="864" customFormat="false" ht="12.75" hidden="false" customHeight="false" outlineLevel="0" collapsed="false">
      <c r="A864" s="170"/>
      <c r="B864" s="178"/>
      <c r="C864" s="178"/>
      <c r="D864" s="178"/>
      <c r="E864" s="178"/>
      <c r="F864" s="179"/>
      <c r="G864" s="179" t="n">
        <v>-690</v>
      </c>
      <c r="H864" s="179" t="n">
        <v>232.171559527809</v>
      </c>
      <c r="I864" s="179" t="n">
        <v>241.855343970324</v>
      </c>
      <c r="J864" s="179" t="n">
        <v>518.56053216488</v>
      </c>
      <c r="K864" s="179" t="n">
        <v>0</v>
      </c>
      <c r="L864" s="179" t="n">
        <v>0</v>
      </c>
      <c r="M864" s="179" t="n">
        <v>0</v>
      </c>
      <c r="N864" s="0"/>
      <c r="O864" s="179" t="n">
        <v>123.128780139705</v>
      </c>
      <c r="P864" s="173" t="n">
        <f aca="false">SUMPRODUCT(F864:M864,$F$1010:$M$1010)</f>
        <v>183.419758526275</v>
      </c>
      <c r="Q864" s="174" t="n">
        <f aca="false">SUMPRODUCT(F864:M864,$F$1012:$M$1012)</f>
        <v>151.125719309804</v>
      </c>
      <c r="R864" s="180" t="n">
        <v>0.216519022248365</v>
      </c>
      <c r="S864" s="176" t="n">
        <f aca="false">1-EXP(-(1/0.25)*(P864/ABS($P$1010)))</f>
        <v>0.97811273819219</v>
      </c>
      <c r="T864" s="177" t="n">
        <f aca="false">SUMPRODUCT(B864:G864,$B$1010:$G$1010)</f>
        <v>-690</v>
      </c>
    </row>
    <row r="865" customFormat="false" ht="12.75" hidden="false" customHeight="false" outlineLevel="0" collapsed="false">
      <c r="A865" s="170"/>
      <c r="B865" s="178"/>
      <c r="C865" s="178"/>
      <c r="D865" s="178"/>
      <c r="E865" s="178"/>
      <c r="F865" s="179"/>
      <c r="G865" s="179" t="n">
        <v>-690</v>
      </c>
      <c r="H865" s="179" t="n">
        <v>90.0666158659903</v>
      </c>
      <c r="I865" s="179" t="n">
        <v>310.483872327933</v>
      </c>
      <c r="J865" s="179" t="n">
        <v>503.910835239672</v>
      </c>
      <c r="K865" s="179" t="n">
        <v>0</v>
      </c>
      <c r="L865" s="179" t="n">
        <v>0</v>
      </c>
      <c r="M865" s="179" t="n">
        <v>0</v>
      </c>
      <c r="N865" s="0"/>
      <c r="O865" s="179" t="n">
        <v>45.688766418345</v>
      </c>
      <c r="P865" s="173" t="n">
        <f aca="false">SUMPRODUCT(F865:M865,$F$1010:$M$1010)</f>
        <v>98.1624222268791</v>
      </c>
      <c r="Q865" s="174" t="n">
        <f aca="false">SUMPRODUCT(F865:M865,$F$1012:$M$1012)</f>
        <v>66.6845850486358</v>
      </c>
      <c r="R865" s="180" t="n">
        <v>0.216520484070823</v>
      </c>
      <c r="S865" s="176" t="n">
        <f aca="false">1-EXP(-(1/0.25)*(P865/ABS($P$1010)))</f>
        <v>0.870668255276905</v>
      </c>
      <c r="T865" s="177" t="n">
        <f aca="false">SUMPRODUCT(B865:G865,$B$1010:$G$1010)</f>
        <v>-690</v>
      </c>
    </row>
    <row r="866" customFormat="false" ht="12.75" hidden="false" customHeight="false" outlineLevel="0" collapsed="false">
      <c r="A866" s="170"/>
      <c r="B866" s="178"/>
      <c r="C866" s="178"/>
      <c r="D866" s="178"/>
      <c r="E866" s="178"/>
      <c r="F866" s="179"/>
      <c r="G866" s="179" t="n">
        <v>-690</v>
      </c>
      <c r="H866" s="179" t="n">
        <v>150.646961114889</v>
      </c>
      <c r="I866" s="179" t="n">
        <v>379.285994207989</v>
      </c>
      <c r="J866" s="179" t="n">
        <v>536.34886112787</v>
      </c>
      <c r="K866" s="179" t="n">
        <v>0</v>
      </c>
      <c r="L866" s="179" t="n">
        <v>0</v>
      </c>
      <c r="M866" s="179" t="n">
        <v>0</v>
      </c>
      <c r="N866" s="0"/>
      <c r="O866" s="179" t="n">
        <v>174.091761992643</v>
      </c>
      <c r="P866" s="173" t="n">
        <f aca="false">SUMPRODUCT(F866:M866,$F$1010:$M$1010)</f>
        <v>244.186408038988</v>
      </c>
      <c r="Q866" s="174" t="n">
        <f aca="false">SUMPRODUCT(F866:M866,$F$1012:$M$1012)</f>
        <v>208.385236720489</v>
      </c>
      <c r="R866" s="180" t="n">
        <v>0.21654987268369</v>
      </c>
      <c r="S866" s="176" t="n">
        <f aca="false">1-EXP(-(1/0.25)*(P866/ABS($P$1010)))</f>
        <v>0.993829793222122</v>
      </c>
      <c r="T866" s="177" t="n">
        <f aca="false">SUMPRODUCT(B866:G866,$B$1010:$G$1010)</f>
        <v>-690</v>
      </c>
    </row>
    <row r="867" customFormat="false" ht="12.75" hidden="false" customHeight="false" outlineLevel="0" collapsed="false">
      <c r="A867" s="170"/>
      <c r="B867" s="178"/>
      <c r="C867" s="178"/>
      <c r="D867" s="178"/>
      <c r="E867" s="178"/>
      <c r="F867" s="179"/>
      <c r="G867" s="179" t="n">
        <v>-690</v>
      </c>
      <c r="H867" s="179" t="n">
        <v>165.836853592531</v>
      </c>
      <c r="I867" s="179" t="n">
        <v>261.834343455649</v>
      </c>
      <c r="J867" s="179" t="n">
        <v>550.316107694782</v>
      </c>
      <c r="K867" s="179" t="n">
        <v>0</v>
      </c>
      <c r="L867" s="179" t="n">
        <v>0</v>
      </c>
      <c r="M867" s="179" t="n">
        <v>0</v>
      </c>
      <c r="N867" s="0"/>
      <c r="O867" s="179" t="n">
        <v>105.312414489866</v>
      </c>
      <c r="P867" s="173" t="n">
        <f aca="false">SUMPRODUCT(F867:M867,$F$1010:$M$1010)</f>
        <v>165.483965192076</v>
      </c>
      <c r="Q867" s="174" t="n">
        <f aca="false">SUMPRODUCT(F867:M867,$F$1012:$M$1012)</f>
        <v>132.323701898397</v>
      </c>
      <c r="R867" s="180" t="n">
        <v>0.216973843930588</v>
      </c>
      <c r="S867" s="176" t="n">
        <f aca="false">1-EXP(-(1/0.25)*(P867/ABS($P$1010)))</f>
        <v>0.968194908573611</v>
      </c>
      <c r="T867" s="177" t="n">
        <f aca="false">SUMPRODUCT(B867:G867,$B$1010:$G$1010)</f>
        <v>-690</v>
      </c>
    </row>
    <row r="868" customFormat="false" ht="12.75" hidden="false" customHeight="false" outlineLevel="0" collapsed="false">
      <c r="A868" s="170"/>
      <c r="B868" s="178"/>
      <c r="C868" s="178"/>
      <c r="D868" s="178"/>
      <c r="E868" s="178"/>
      <c r="F868" s="179"/>
      <c r="G868" s="179" t="n">
        <v>-690</v>
      </c>
      <c r="H868" s="179" t="n">
        <v>117.907862843352</v>
      </c>
      <c r="I868" s="179" t="n">
        <v>335.611343544248</v>
      </c>
      <c r="J868" s="179" t="n">
        <v>498.38932373506</v>
      </c>
      <c r="K868" s="179" t="n">
        <v>0</v>
      </c>
      <c r="L868" s="179" t="n">
        <v>0</v>
      </c>
      <c r="M868" s="179" t="n">
        <v>0</v>
      </c>
      <c r="N868" s="0"/>
      <c r="O868" s="179" t="n">
        <v>84.9438073125161</v>
      </c>
      <c r="P868" s="173" t="n">
        <f aca="false">SUMPRODUCT(F868:M868,$F$1010:$M$1010)</f>
        <v>142.206050019443</v>
      </c>
      <c r="Q868" s="174" t="n">
        <f aca="false">SUMPRODUCT(F868:M868,$F$1012:$M$1012)</f>
        <v>109.780681791178</v>
      </c>
      <c r="R868" s="180" t="n">
        <v>0.217055805404459</v>
      </c>
      <c r="S868" s="176" t="n">
        <f aca="false">1-EXP(-(1/0.25)*(P868/ABS($P$1010)))</f>
        <v>0.948341239471027</v>
      </c>
      <c r="T868" s="177" t="n">
        <f aca="false">SUMPRODUCT(B868:G868,$B$1010:$G$1010)</f>
        <v>-690</v>
      </c>
    </row>
    <row r="869" customFormat="false" ht="12.75" hidden="false" customHeight="false" outlineLevel="0" collapsed="false">
      <c r="A869" s="170"/>
      <c r="B869" s="178"/>
      <c r="C869" s="178"/>
      <c r="D869" s="178"/>
      <c r="E869" s="178"/>
      <c r="F869" s="179"/>
      <c r="G869" s="179" t="n">
        <v>-690</v>
      </c>
      <c r="H869" s="179" t="n">
        <v>157.491175203048</v>
      </c>
      <c r="I869" s="179" t="n">
        <v>320.143690790966</v>
      </c>
      <c r="J869" s="179" t="n">
        <v>560.612397838474</v>
      </c>
      <c r="K869" s="179" t="n">
        <v>0</v>
      </c>
      <c r="L869" s="179" t="n">
        <v>0</v>
      </c>
      <c r="M869" s="179" t="n">
        <v>0</v>
      </c>
      <c r="N869" s="0"/>
      <c r="O869" s="179" t="n">
        <v>151.16326377706</v>
      </c>
      <c r="P869" s="173" t="n">
        <f aca="false">SUMPRODUCT(F869:M869,$F$1010:$M$1010)</f>
        <v>218.362307224911</v>
      </c>
      <c r="Q869" s="174" t="n">
        <f aca="false">SUMPRODUCT(F869:M869,$F$1012:$M$1012)</f>
        <v>183.18822003771</v>
      </c>
      <c r="R869" s="180" t="n">
        <v>0.217563490562373</v>
      </c>
      <c r="S869" s="176" t="n">
        <f aca="false">1-EXP(-(1/0.25)*(P869/ABS($P$1010)))</f>
        <v>0.989432114842999</v>
      </c>
      <c r="T869" s="177" t="n">
        <f aca="false">SUMPRODUCT(B869:G869,$B$1010:$G$1010)</f>
        <v>-690</v>
      </c>
    </row>
    <row r="870" customFormat="false" ht="12.75" hidden="false" customHeight="false" outlineLevel="0" collapsed="false">
      <c r="A870" s="170"/>
      <c r="B870" s="178"/>
      <c r="C870" s="178"/>
      <c r="D870" s="178"/>
      <c r="E870" s="178"/>
      <c r="F870" s="179"/>
      <c r="G870" s="179" t="n">
        <v>-690</v>
      </c>
      <c r="H870" s="179" t="n">
        <v>132.672992458984</v>
      </c>
      <c r="I870" s="179" t="n">
        <v>259.081637779706</v>
      </c>
      <c r="J870" s="179" t="n">
        <v>456.995100551225</v>
      </c>
      <c r="K870" s="179" t="n">
        <v>0</v>
      </c>
      <c r="L870" s="179" t="n">
        <v>0</v>
      </c>
      <c r="M870" s="179" t="n">
        <v>0</v>
      </c>
      <c r="N870" s="0"/>
      <c r="O870" s="179" t="n">
        <v>7.95352738339648</v>
      </c>
      <c r="P870" s="173" t="n">
        <f aca="false">SUMPRODUCT(F870:M870,$F$1010:$M$1010)</f>
        <v>52.8335204166053</v>
      </c>
      <c r="Q870" s="174" t="n">
        <f aca="false">SUMPRODUCT(F870:M870,$F$1012:$M$1012)</f>
        <v>24.1489797733644</v>
      </c>
      <c r="R870" s="180" t="n">
        <v>0.217588404985517</v>
      </c>
      <c r="S870" s="176" t="n">
        <f aca="false">1-EXP(-(1/0.25)*(P870/ABS($P$1010)))</f>
        <v>0.667419303793709</v>
      </c>
      <c r="T870" s="177" t="n">
        <f aca="false">SUMPRODUCT(B870:G870,$B$1010:$G$1010)</f>
        <v>-690</v>
      </c>
    </row>
    <row r="871" customFormat="false" ht="12.75" hidden="false" customHeight="false" outlineLevel="0" collapsed="false">
      <c r="A871" s="170"/>
      <c r="B871" s="178"/>
      <c r="C871" s="178"/>
      <c r="D871" s="178"/>
      <c r="E871" s="178"/>
      <c r="F871" s="179"/>
      <c r="G871" s="179" t="n">
        <v>-690</v>
      </c>
      <c r="H871" s="179" t="n">
        <v>124.754623769643</v>
      </c>
      <c r="I871" s="179" t="n">
        <v>366.015486828815</v>
      </c>
      <c r="J871" s="179" t="n">
        <v>613.635045120222</v>
      </c>
      <c r="K871" s="179" t="n">
        <v>0</v>
      </c>
      <c r="L871" s="179" t="n">
        <v>0</v>
      </c>
      <c r="M871" s="179" t="n">
        <v>0</v>
      </c>
      <c r="N871" s="0"/>
      <c r="O871" s="179" t="n">
        <v>197.339552665226</v>
      </c>
      <c r="P871" s="173" t="n">
        <f aca="false">SUMPRODUCT(F871:M871,$F$1010:$M$1010)</f>
        <v>273.233142978153</v>
      </c>
      <c r="Q871" s="174" t="n">
        <f aca="false">SUMPRODUCT(F871:M871,$F$1012:$M$1012)</f>
        <v>235.02026912546</v>
      </c>
      <c r="R871" s="180" t="n">
        <v>0.217600401477226</v>
      </c>
      <c r="S871" s="176" t="n">
        <f aca="false">1-EXP(-(1/0.25)*(P871/ABS($P$1010)))</f>
        <v>0.996631403623359</v>
      </c>
      <c r="T871" s="177" t="n">
        <f aca="false">SUMPRODUCT(B871:G871,$B$1010:$G$1010)</f>
        <v>-690</v>
      </c>
    </row>
    <row r="872" customFormat="false" ht="12.75" hidden="false" customHeight="false" outlineLevel="0" collapsed="false">
      <c r="A872" s="170"/>
      <c r="B872" s="178"/>
      <c r="C872" s="178"/>
      <c r="D872" s="178"/>
      <c r="E872" s="178"/>
      <c r="F872" s="179"/>
      <c r="G872" s="179" t="n">
        <v>-690</v>
      </c>
      <c r="H872" s="179" t="n">
        <v>134.169170433891</v>
      </c>
      <c r="I872" s="179" t="n">
        <v>290.314190994309</v>
      </c>
      <c r="J872" s="179" t="n">
        <v>591.906646533558</v>
      </c>
      <c r="K872" s="179" t="n">
        <v>0</v>
      </c>
      <c r="L872" s="179" t="n">
        <v>0</v>
      </c>
      <c r="M872" s="179" t="n">
        <v>0</v>
      </c>
      <c r="N872" s="0"/>
      <c r="O872" s="179" t="n">
        <v>130.59749604793</v>
      </c>
      <c r="P872" s="173" t="n">
        <f aca="false">SUMPRODUCT(F872:M872,$F$1010:$M$1010)</f>
        <v>196.174018493225</v>
      </c>
      <c r="Q872" s="174" t="n">
        <f aca="false">SUMPRODUCT(F872:M872,$F$1012:$M$1012)</f>
        <v>160.945039804554</v>
      </c>
      <c r="R872" s="180" t="n">
        <v>0.217714508494874</v>
      </c>
      <c r="S872" s="176" t="n">
        <f aca="false">1-EXP(-(1/0.25)*(P872/ABS($P$1010)))</f>
        <v>0.983220650027668</v>
      </c>
      <c r="T872" s="177" t="n">
        <f aca="false">SUMPRODUCT(B872:G872,$B$1010:$G$1010)</f>
        <v>-690</v>
      </c>
    </row>
    <row r="873" customFormat="false" ht="12.75" hidden="false" customHeight="false" outlineLevel="0" collapsed="false">
      <c r="A873" s="170"/>
      <c r="B873" s="178"/>
      <c r="C873" s="178"/>
      <c r="D873" s="178"/>
      <c r="E873" s="178"/>
      <c r="F873" s="179"/>
      <c r="G873" s="179" t="n">
        <v>-690</v>
      </c>
      <c r="H873" s="179" t="n">
        <v>157.669334588412</v>
      </c>
      <c r="I873" s="179" t="n">
        <v>300.13954100929</v>
      </c>
      <c r="J873" s="179" t="n">
        <v>548.110075069604</v>
      </c>
      <c r="K873" s="179" t="n">
        <v>0</v>
      </c>
      <c r="L873" s="179" t="n">
        <v>0</v>
      </c>
      <c r="M873" s="179" t="n">
        <v>0</v>
      </c>
      <c r="N873" s="0"/>
      <c r="O873" s="179" t="n">
        <v>126.707963858688</v>
      </c>
      <c r="P873" s="173" t="n">
        <f aca="false">SUMPRODUCT(F873:M873,$F$1010:$M$1010)</f>
        <v>190.104169442177</v>
      </c>
      <c r="Q873" s="174" t="n">
        <f aca="false">SUMPRODUCT(F873:M873,$F$1012:$M$1012)</f>
        <v>156.035490010565</v>
      </c>
      <c r="R873" s="180" t="n">
        <v>0.217839500446712</v>
      </c>
      <c r="S873" s="176" t="n">
        <f aca="false">1-EXP(-(1/0.25)*(P873/ABS($P$1010)))</f>
        <v>0.980958435634402</v>
      </c>
      <c r="T873" s="177" t="n">
        <f aca="false">SUMPRODUCT(B873:G873,$B$1010:$G$1010)</f>
        <v>-690</v>
      </c>
    </row>
    <row r="874" customFormat="false" ht="12.75" hidden="false" customHeight="false" outlineLevel="0" collapsed="false">
      <c r="A874" s="170"/>
      <c r="B874" s="178"/>
      <c r="C874" s="178"/>
      <c r="D874" s="178"/>
      <c r="E874" s="178"/>
      <c r="F874" s="179"/>
      <c r="G874" s="179" t="n">
        <v>-690</v>
      </c>
      <c r="H874" s="179" t="n">
        <v>162.015111681062</v>
      </c>
      <c r="I874" s="179" t="n">
        <v>270.072386368259</v>
      </c>
      <c r="J874" s="179" t="n">
        <v>533.769509434992</v>
      </c>
      <c r="K874" s="179" t="n">
        <v>0</v>
      </c>
      <c r="L874" s="179" t="n">
        <v>0</v>
      </c>
      <c r="M874" s="179" t="n">
        <v>0</v>
      </c>
      <c r="N874" s="0"/>
      <c r="O874" s="179" t="n">
        <v>96.608137680767</v>
      </c>
      <c r="P874" s="173" t="n">
        <f aca="false">SUMPRODUCT(F874:M874,$F$1010:$M$1010)</f>
        <v>155.242880853906</v>
      </c>
      <c r="Q874" s="174" t="n">
        <f aca="false">SUMPRODUCT(F874:M874,$F$1012:$M$1012)</f>
        <v>122.586916778667</v>
      </c>
      <c r="R874" s="180" t="n">
        <v>0.217901218238731</v>
      </c>
      <c r="S874" s="176" t="n">
        <f aca="false">1-EXP(-(1/0.25)*(P874/ABS($P$1010)))</f>
        <v>0.960629527133936</v>
      </c>
      <c r="T874" s="177" t="n">
        <f aca="false">SUMPRODUCT(B874:G874,$B$1010:$G$1010)</f>
        <v>-690</v>
      </c>
    </row>
    <row r="875" customFormat="false" ht="12.75" hidden="false" customHeight="false" outlineLevel="0" collapsed="false">
      <c r="A875" s="170"/>
      <c r="B875" s="178"/>
      <c r="C875" s="178"/>
      <c r="D875" s="178"/>
      <c r="E875" s="178"/>
      <c r="F875" s="179"/>
      <c r="G875" s="179" t="n">
        <v>-690</v>
      </c>
      <c r="H875" s="179" t="n">
        <v>169.972713569382</v>
      </c>
      <c r="I875" s="179" t="n">
        <v>292.075488056052</v>
      </c>
      <c r="J875" s="179" t="n">
        <v>542.384507559324</v>
      </c>
      <c r="K875" s="179" t="n">
        <v>0</v>
      </c>
      <c r="L875" s="179" t="n">
        <v>0</v>
      </c>
      <c r="M875" s="179" t="n">
        <v>0</v>
      </c>
      <c r="N875" s="0"/>
      <c r="O875" s="179" t="n">
        <v>126.727681639833</v>
      </c>
      <c r="P875" s="173" t="n">
        <f aca="false">SUMPRODUCT(F875:M875,$F$1010:$M$1010)</f>
        <v>189.678911869485</v>
      </c>
      <c r="Q875" s="174" t="n">
        <f aca="false">SUMPRODUCT(F875:M875,$F$1012:$M$1012)</f>
        <v>155.892435605847</v>
      </c>
      <c r="R875" s="180" t="n">
        <v>0.218090282557625</v>
      </c>
      <c r="S875" s="176" t="n">
        <f aca="false">1-EXP(-(1/0.25)*(P875/ABS($P$1010)))</f>
        <v>0.980788959791323</v>
      </c>
      <c r="T875" s="177" t="n">
        <f aca="false">SUMPRODUCT(B875:G875,$B$1010:$G$1010)</f>
        <v>-690</v>
      </c>
    </row>
    <row r="876" customFormat="false" ht="12.75" hidden="false" customHeight="false" outlineLevel="0" collapsed="false">
      <c r="A876" s="170"/>
      <c r="B876" s="178"/>
      <c r="C876" s="178"/>
      <c r="D876" s="178"/>
      <c r="E876" s="178"/>
      <c r="F876" s="179"/>
      <c r="G876" s="179" t="n">
        <v>-690</v>
      </c>
      <c r="H876" s="179" t="n">
        <v>188.887061952085</v>
      </c>
      <c r="I876" s="179" t="n">
        <v>382.312854699726</v>
      </c>
      <c r="J876" s="179" t="n">
        <v>565.618520231908</v>
      </c>
      <c r="K876" s="179" t="n">
        <v>0</v>
      </c>
      <c r="L876" s="179" t="n">
        <v>0</v>
      </c>
      <c r="M876" s="179" t="n">
        <v>0</v>
      </c>
      <c r="N876" s="0"/>
      <c r="O876" s="179" t="n">
        <v>229.920986646224</v>
      </c>
      <c r="P876" s="173" t="n">
        <f aca="false">SUMPRODUCT(F876:M876,$F$1010:$M$1010)</f>
        <v>307.727508582177</v>
      </c>
      <c r="Q876" s="174" t="n">
        <f aca="false">SUMPRODUCT(F876:M876,$F$1012:$M$1012)</f>
        <v>270.022137801307</v>
      </c>
      <c r="R876" s="180" t="n">
        <v>0.218110001154084</v>
      </c>
      <c r="S876" s="176" t="n">
        <f aca="false">1-EXP(-(1/0.25)*(P876/ABS($P$1010)))</f>
        <v>0.998358271476396</v>
      </c>
      <c r="T876" s="177" t="n">
        <f aca="false">SUMPRODUCT(B876:G876,$B$1010:$G$1010)</f>
        <v>-690</v>
      </c>
    </row>
    <row r="877" customFormat="false" ht="12.75" hidden="false" customHeight="false" outlineLevel="0" collapsed="false">
      <c r="A877" s="170"/>
      <c r="B877" s="178"/>
      <c r="C877" s="178"/>
      <c r="D877" s="178"/>
      <c r="E877" s="178"/>
      <c r="F877" s="179"/>
      <c r="G877" s="179" t="n">
        <v>-690</v>
      </c>
      <c r="H877" s="179" t="n">
        <v>116.190727637187</v>
      </c>
      <c r="I877" s="179" t="n">
        <v>318.02789222073</v>
      </c>
      <c r="J877" s="179" t="n">
        <v>496.912528789271</v>
      </c>
      <c r="K877" s="179" t="n">
        <v>0</v>
      </c>
      <c r="L877" s="179" t="n">
        <v>0</v>
      </c>
      <c r="M877" s="179" t="n">
        <v>0</v>
      </c>
      <c r="N877" s="0"/>
      <c r="O877" s="179" t="n">
        <v>68.6979317948602</v>
      </c>
      <c r="P877" s="173" t="n">
        <f aca="false">SUMPRODUCT(F877:M877,$F$1010:$M$1010)</f>
        <v>123.640228454708</v>
      </c>
      <c r="Q877" s="174" t="n">
        <f aca="false">SUMPRODUCT(F877:M877,$F$1012:$M$1012)</f>
        <v>91.8209589534266</v>
      </c>
      <c r="R877" s="180" t="n">
        <v>0.218160528071542</v>
      </c>
      <c r="S877" s="176" t="n">
        <f aca="false">1-EXP(-(1/0.25)*(P877/ABS($P$1010)))</f>
        <v>0.923941024543824</v>
      </c>
      <c r="T877" s="177" t="n">
        <f aca="false">SUMPRODUCT(B877:G877,$B$1010:$G$1010)</f>
        <v>-690</v>
      </c>
    </row>
    <row r="878" customFormat="false" ht="12.75" hidden="false" customHeight="false" outlineLevel="0" collapsed="false">
      <c r="A878" s="170"/>
      <c r="B878" s="178"/>
      <c r="C878" s="178"/>
      <c r="D878" s="178"/>
      <c r="E878" s="178"/>
      <c r="F878" s="179"/>
      <c r="G878" s="179" t="n">
        <v>-690</v>
      </c>
      <c r="H878" s="179" t="n">
        <v>165.402538937913</v>
      </c>
      <c r="I878" s="179" t="n">
        <v>269.032299250702</v>
      </c>
      <c r="J878" s="179" t="n">
        <v>551.173752016595</v>
      </c>
      <c r="K878" s="179" t="n">
        <v>0</v>
      </c>
      <c r="L878" s="179" t="n">
        <v>0</v>
      </c>
      <c r="M878" s="179" t="n">
        <v>0</v>
      </c>
      <c r="N878" s="0"/>
      <c r="O878" s="179" t="n">
        <v>111.180525555867</v>
      </c>
      <c r="P878" s="173" t="n">
        <f aca="false">SUMPRODUCT(F878:M878,$F$1010:$M$1010)</f>
        <v>172.224548728446</v>
      </c>
      <c r="Q878" s="174" t="n">
        <f aca="false">SUMPRODUCT(F878:M878,$F$1012:$M$1012)</f>
        <v>138.823504542052</v>
      </c>
      <c r="R878" s="180" t="n">
        <v>0.218400659261275</v>
      </c>
      <c r="S878" s="176" t="n">
        <f aca="false">1-EXP(-(1/0.25)*(P878/ABS($P$1010)))</f>
        <v>0.972362451268526</v>
      </c>
      <c r="T878" s="177" t="n">
        <f aca="false">SUMPRODUCT(B878:G878,$B$1010:$G$1010)</f>
        <v>-690</v>
      </c>
    </row>
    <row r="879" customFormat="false" ht="12.75" hidden="false" customHeight="false" outlineLevel="0" collapsed="false">
      <c r="A879" s="170"/>
      <c r="B879" s="178"/>
      <c r="C879" s="178"/>
      <c r="D879" s="178"/>
      <c r="E879" s="178"/>
      <c r="F879" s="179"/>
      <c r="G879" s="179" t="n">
        <v>-690</v>
      </c>
      <c r="H879" s="179" t="n">
        <v>97.9890694534604</v>
      </c>
      <c r="I879" s="179" t="n">
        <v>344.981209745517</v>
      </c>
      <c r="J879" s="179" t="n">
        <v>543.590212120732</v>
      </c>
      <c r="K879" s="179" t="n">
        <v>0</v>
      </c>
      <c r="L879" s="179" t="n">
        <v>0</v>
      </c>
      <c r="M879" s="179" t="n">
        <v>0</v>
      </c>
      <c r="N879" s="0"/>
      <c r="O879" s="179" t="n">
        <v>107.866160018193</v>
      </c>
      <c r="P879" s="173" t="n">
        <f aca="false">SUMPRODUCT(F879:M879,$F$1010:$M$1010)</f>
        <v>169.978965616511</v>
      </c>
      <c r="Q879" s="174" t="n">
        <f aca="false">SUMPRODUCT(F879:M879,$F$1012:$M$1012)</f>
        <v>135.713496568067</v>
      </c>
      <c r="R879" s="180" t="n">
        <v>0.218443790118742</v>
      </c>
      <c r="S879" s="176" t="n">
        <f aca="false">1-EXP(-(1/0.25)*(P879/ABS($P$1010)))</f>
        <v>0.971038548013757</v>
      </c>
      <c r="T879" s="177" t="n">
        <f aca="false">SUMPRODUCT(B879:G879,$B$1010:$G$1010)</f>
        <v>-690</v>
      </c>
    </row>
    <row r="880" customFormat="false" ht="12.75" hidden="false" customHeight="false" outlineLevel="0" collapsed="false">
      <c r="A880" s="170"/>
      <c r="B880" s="178"/>
      <c r="C880" s="178"/>
      <c r="D880" s="178"/>
      <c r="E880" s="178"/>
      <c r="F880" s="179"/>
      <c r="G880" s="179" t="n">
        <v>-690</v>
      </c>
      <c r="H880" s="179" t="n">
        <v>181.178271061224</v>
      </c>
      <c r="I880" s="179" t="n">
        <v>295.290906746066</v>
      </c>
      <c r="J880" s="179" t="n">
        <v>481.643910688541</v>
      </c>
      <c r="K880" s="179" t="n">
        <v>0</v>
      </c>
      <c r="L880" s="179" t="n">
        <v>0</v>
      </c>
      <c r="M880" s="179" t="n">
        <v>0</v>
      </c>
      <c r="N880" s="0"/>
      <c r="O880" s="179" t="n">
        <v>95.0715664186285</v>
      </c>
      <c r="P880" s="173" t="n">
        <f aca="false">SUMPRODUCT(F880:M880,$F$1010:$M$1010)</f>
        <v>151.779590452621</v>
      </c>
      <c r="Q880" s="174" t="n">
        <f aca="false">SUMPRODUCT(F880:M880,$F$1012:$M$1012)</f>
        <v>120.244412199218</v>
      </c>
      <c r="R880" s="180" t="n">
        <v>0.218727944799296</v>
      </c>
      <c r="S880" s="176" t="n">
        <f aca="false">1-EXP(-(1/0.25)*(P880/ABS($P$1010)))</f>
        <v>0.957683400515344</v>
      </c>
      <c r="T880" s="177" t="n">
        <f aca="false">SUMPRODUCT(B880:G880,$B$1010:$G$1010)</f>
        <v>-690</v>
      </c>
    </row>
    <row r="881" customFormat="false" ht="12.75" hidden="false" customHeight="false" outlineLevel="0" collapsed="false">
      <c r="A881" s="170"/>
      <c r="B881" s="178"/>
      <c r="C881" s="178"/>
      <c r="D881" s="178"/>
      <c r="E881" s="178"/>
      <c r="F881" s="179"/>
      <c r="G881" s="179" t="n">
        <v>-690</v>
      </c>
      <c r="H881" s="179" t="n">
        <v>223.866242824525</v>
      </c>
      <c r="I881" s="179" t="n">
        <v>256.415807734983</v>
      </c>
      <c r="J881" s="179" t="n">
        <v>457.955696412845</v>
      </c>
      <c r="K881" s="179" t="n">
        <v>0</v>
      </c>
      <c r="L881" s="179" t="n">
        <v>0</v>
      </c>
      <c r="M881" s="179" t="n">
        <v>0</v>
      </c>
      <c r="N881" s="0"/>
      <c r="O881" s="179" t="n">
        <v>83.8847733439511</v>
      </c>
      <c r="P881" s="173" t="n">
        <f aca="false">SUMPRODUCT(F881:M881,$F$1010:$M$1010)</f>
        <v>137.345893324086</v>
      </c>
      <c r="Q881" s="174" t="n">
        <f aca="false">SUMPRODUCT(F881:M881,$F$1012:$M$1012)</f>
        <v>107.269455405425</v>
      </c>
      <c r="R881" s="180" t="n">
        <v>0.218809169778702</v>
      </c>
      <c r="S881" s="176" t="n">
        <f aca="false">1-EXP(-(1/0.25)*(P881/ABS($P$1010)))</f>
        <v>0.942835727129426</v>
      </c>
      <c r="T881" s="177" t="n">
        <f aca="false">SUMPRODUCT(B881:G881,$B$1010:$G$1010)</f>
        <v>-690</v>
      </c>
    </row>
    <row r="882" customFormat="false" ht="12.75" hidden="false" customHeight="false" outlineLevel="0" collapsed="false">
      <c r="A882" s="170"/>
      <c r="B882" s="178"/>
      <c r="C882" s="178"/>
      <c r="D882" s="178"/>
      <c r="E882" s="178"/>
      <c r="F882" s="179"/>
      <c r="G882" s="179" t="n">
        <v>-690</v>
      </c>
      <c r="H882" s="179" t="n">
        <v>180.82347071757</v>
      </c>
      <c r="I882" s="179" t="n">
        <v>297.324431479186</v>
      </c>
      <c r="J882" s="179" t="n">
        <v>510.144101232509</v>
      </c>
      <c r="K882" s="179" t="n">
        <v>0</v>
      </c>
      <c r="L882" s="179" t="n">
        <v>0</v>
      </c>
      <c r="M882" s="179" t="n">
        <v>0</v>
      </c>
      <c r="N882" s="0"/>
      <c r="O882" s="179" t="n">
        <v>116.84776651946</v>
      </c>
      <c r="P882" s="173" t="n">
        <f aca="false">SUMPRODUCT(F882:M882,$F$1010:$M$1010)</f>
        <v>177.352576451447</v>
      </c>
      <c r="Q882" s="174" t="n">
        <f aca="false">SUMPRODUCT(F882:M882,$F$1012:$M$1012)</f>
        <v>144.57982887902</v>
      </c>
      <c r="R882" s="180" t="n">
        <v>0.218971475224303</v>
      </c>
      <c r="S882" s="176" t="n">
        <f aca="false">1-EXP(-(1/0.25)*(P882/ABS($P$1010)))</f>
        <v>0.975163248533917</v>
      </c>
      <c r="T882" s="177" t="n">
        <f aca="false">SUMPRODUCT(B882:G882,$B$1010:$G$1010)</f>
        <v>-690</v>
      </c>
    </row>
    <row r="883" customFormat="false" ht="12.75" hidden="false" customHeight="false" outlineLevel="0" collapsed="false">
      <c r="A883" s="170"/>
      <c r="B883" s="178"/>
      <c r="C883" s="178"/>
      <c r="D883" s="178"/>
      <c r="E883" s="178"/>
      <c r="F883" s="179"/>
      <c r="G883" s="179" t="n">
        <v>-690</v>
      </c>
      <c r="H883" s="179" t="n">
        <v>225.019202254643</v>
      </c>
      <c r="I883" s="179" t="n">
        <v>341.043639706897</v>
      </c>
      <c r="J883" s="179" t="n">
        <v>505.434110493376</v>
      </c>
      <c r="K883" s="179" t="n">
        <v>0</v>
      </c>
      <c r="L883" s="179" t="n">
        <v>0</v>
      </c>
      <c r="M883" s="179" t="n">
        <v>0</v>
      </c>
      <c r="N883" s="0"/>
      <c r="O883" s="179" t="n">
        <v>185.068506300669</v>
      </c>
      <c r="P883" s="173" t="n">
        <f aca="false">SUMPRODUCT(F883:M883,$F$1010:$M$1010)</f>
        <v>254.116364171701</v>
      </c>
      <c r="Q883" s="174" t="n">
        <f aca="false">SUMPRODUCT(F883:M883,$F$1012:$M$1012)</f>
        <v>219.558299349297</v>
      </c>
      <c r="R883" s="180" t="n">
        <v>0.219097213364547</v>
      </c>
      <c r="S883" s="176" t="n">
        <f aca="false">1-EXP(-(1/0.25)*(P883/ABS($P$1010)))</f>
        <v>0.994983033418171</v>
      </c>
      <c r="T883" s="177" t="n">
        <f aca="false">SUMPRODUCT(B883:G883,$B$1010:$G$1010)</f>
        <v>-690</v>
      </c>
    </row>
    <row r="884" customFormat="false" ht="12.75" hidden="false" customHeight="false" outlineLevel="0" collapsed="false">
      <c r="A884" s="170"/>
      <c r="B884" s="178"/>
      <c r="C884" s="178"/>
      <c r="D884" s="178"/>
      <c r="E884" s="178"/>
      <c r="F884" s="179"/>
      <c r="G884" s="179" t="n">
        <v>-690</v>
      </c>
      <c r="H884" s="179" t="n">
        <v>133.453988417696</v>
      </c>
      <c r="I884" s="179" t="n">
        <v>288.928507064212</v>
      </c>
      <c r="J884" s="179" t="n">
        <v>454.469798255209</v>
      </c>
      <c r="K884" s="179" t="n">
        <v>0</v>
      </c>
      <c r="L884" s="179" t="n">
        <v>0</v>
      </c>
      <c r="M884" s="179" t="n">
        <v>0</v>
      </c>
      <c r="N884" s="0"/>
      <c r="O884" s="179" t="n">
        <v>30.1031008279021</v>
      </c>
      <c r="P884" s="173" t="n">
        <f aca="false">SUMPRODUCT(F884:M884,$F$1010:$M$1010)</f>
        <v>78.0799477538529</v>
      </c>
      <c r="Q884" s="174" t="n">
        <f aca="false">SUMPRODUCT(F884:M884,$F$1012:$M$1012)</f>
        <v>48.6089790346996</v>
      </c>
      <c r="R884" s="180" t="n">
        <v>0.219178350054649</v>
      </c>
      <c r="S884" s="176" t="n">
        <f aca="false">1-EXP(-(1/0.25)*(P884/ABS($P$1010)))</f>
        <v>0.803466687192237</v>
      </c>
      <c r="T884" s="177" t="n">
        <f aca="false">SUMPRODUCT(B884:G884,$B$1010:$G$1010)</f>
        <v>-690</v>
      </c>
    </row>
    <row r="885" customFormat="false" ht="12.75" hidden="false" customHeight="false" outlineLevel="0" collapsed="false">
      <c r="A885" s="170"/>
      <c r="B885" s="178"/>
      <c r="C885" s="178"/>
      <c r="D885" s="178"/>
      <c r="E885" s="178"/>
      <c r="F885" s="179"/>
      <c r="G885" s="179" t="n">
        <v>-690</v>
      </c>
      <c r="H885" s="179" t="n">
        <v>184.365120797798</v>
      </c>
      <c r="I885" s="179" t="n">
        <v>271.995731054182</v>
      </c>
      <c r="J885" s="179" t="n">
        <v>582.615660113922</v>
      </c>
      <c r="K885" s="179" t="n">
        <v>0</v>
      </c>
      <c r="L885" s="179" t="n">
        <v>0</v>
      </c>
      <c r="M885" s="179" t="n">
        <v>0</v>
      </c>
      <c r="N885" s="0"/>
      <c r="O885" s="179" t="n">
        <v>152.176655114903</v>
      </c>
      <c r="P885" s="173" t="n">
        <f aca="false">SUMPRODUCT(F885:M885,$F$1010:$M$1010)</f>
        <v>219.348695468398</v>
      </c>
      <c r="Q885" s="174" t="n">
        <f aca="false">SUMPRODUCT(F885:M885,$F$1012:$M$1012)</f>
        <v>184.257536336757</v>
      </c>
      <c r="R885" s="180" t="n">
        <v>0.219258525023946</v>
      </c>
      <c r="S885" s="176" t="n">
        <f aca="false">1-EXP(-(1/0.25)*(P885/ABS($P$1010)))</f>
        <v>0.989647099843383</v>
      </c>
      <c r="T885" s="177" t="n">
        <f aca="false">SUMPRODUCT(B885:G885,$B$1010:$G$1010)</f>
        <v>-690</v>
      </c>
    </row>
    <row r="886" customFormat="false" ht="12.75" hidden="false" customHeight="false" outlineLevel="0" collapsed="false">
      <c r="A886" s="170"/>
      <c r="B886" s="178"/>
      <c r="C886" s="178"/>
      <c r="D886" s="178"/>
      <c r="E886" s="178"/>
      <c r="F886" s="179"/>
      <c r="G886" s="179" t="n">
        <v>-690</v>
      </c>
      <c r="H886" s="179" t="n">
        <v>142.973642640866</v>
      </c>
      <c r="I886" s="179" t="n">
        <v>337.33569365518</v>
      </c>
      <c r="J886" s="179" t="n">
        <v>544.127419052226</v>
      </c>
      <c r="K886" s="179" t="n">
        <v>0</v>
      </c>
      <c r="L886" s="179" t="n">
        <v>0</v>
      </c>
      <c r="M886" s="179" t="n">
        <v>0</v>
      </c>
      <c r="N886" s="0"/>
      <c r="O886" s="179" t="n">
        <v>140.425195647331</v>
      </c>
      <c r="P886" s="173" t="n">
        <f aca="false">SUMPRODUCT(F886:M886,$F$1010:$M$1010)</f>
        <v>206.07033389622</v>
      </c>
      <c r="Q886" s="174" t="n">
        <f aca="false">SUMPRODUCT(F886:M886,$F$1012:$M$1012)</f>
        <v>171.302067021425</v>
      </c>
      <c r="R886" s="180" t="n">
        <v>0.219416976754425</v>
      </c>
      <c r="S886" s="176" t="n">
        <f aca="false">1-EXP(-(1/0.25)*(P886/ABS($P$1010)))</f>
        <v>0.98634722148209</v>
      </c>
      <c r="T886" s="177" t="n">
        <f aca="false">SUMPRODUCT(B886:G886,$B$1010:$G$1010)</f>
        <v>-690</v>
      </c>
    </row>
    <row r="887" customFormat="false" ht="12.75" hidden="false" customHeight="false" outlineLevel="0" collapsed="false">
      <c r="A887" s="170"/>
      <c r="B887" s="178"/>
      <c r="C887" s="178"/>
      <c r="D887" s="178"/>
      <c r="E887" s="178"/>
      <c r="F887" s="179"/>
      <c r="G887" s="179" t="n">
        <v>-690</v>
      </c>
      <c r="H887" s="179" t="n">
        <v>190.660414522443</v>
      </c>
      <c r="I887" s="179" t="n">
        <v>302.801437630637</v>
      </c>
      <c r="J887" s="179" t="n">
        <v>516.90285308513</v>
      </c>
      <c r="K887" s="179" t="n">
        <v>0</v>
      </c>
      <c r="L887" s="179" t="n">
        <v>0</v>
      </c>
      <c r="M887" s="179" t="n">
        <v>0</v>
      </c>
      <c r="N887" s="0"/>
      <c r="O887" s="179" t="n">
        <v>134.323590328437</v>
      </c>
      <c r="P887" s="173" t="n">
        <f aca="false">SUMPRODUCT(F887:M887,$F$1010:$M$1010)</f>
        <v>197.240732136932</v>
      </c>
      <c r="Q887" s="174" t="n">
        <f aca="false">SUMPRODUCT(F887:M887,$F$1012:$M$1012)</f>
        <v>163.871767539663</v>
      </c>
      <c r="R887" s="180" t="n">
        <v>0.219476385823919</v>
      </c>
      <c r="S887" s="176" t="n">
        <f aca="false">1-EXP(-(1/0.25)*(P887/ABS($P$1010)))</f>
        <v>0.983589485790129</v>
      </c>
      <c r="T887" s="177" t="n">
        <f aca="false">SUMPRODUCT(B887:G887,$B$1010:$G$1010)</f>
        <v>-690</v>
      </c>
    </row>
    <row r="888" customFormat="false" ht="12.75" hidden="false" customHeight="false" outlineLevel="0" collapsed="false">
      <c r="A888" s="170"/>
      <c r="B888" s="178"/>
      <c r="C888" s="178"/>
      <c r="D888" s="178"/>
      <c r="E888" s="178"/>
      <c r="F888" s="179"/>
      <c r="G888" s="179" t="n">
        <v>-690</v>
      </c>
      <c r="H888" s="179" t="n">
        <v>205.057965864426</v>
      </c>
      <c r="I888" s="179" t="n">
        <v>296.859197659654</v>
      </c>
      <c r="J888" s="179" t="n">
        <v>473.767164330781</v>
      </c>
      <c r="K888" s="179" t="n">
        <v>0</v>
      </c>
      <c r="L888" s="179" t="n">
        <v>0</v>
      </c>
      <c r="M888" s="179" t="n">
        <v>0</v>
      </c>
      <c r="N888" s="0"/>
      <c r="O888" s="179" t="n">
        <v>110.880646592683</v>
      </c>
      <c r="P888" s="173" t="n">
        <f aca="false">SUMPRODUCT(F888:M888,$F$1010:$M$1010)</f>
        <v>169.061765901923</v>
      </c>
      <c r="Q888" s="174" t="n">
        <f aca="false">SUMPRODUCT(F888:M888,$F$1012:$M$1012)</f>
        <v>137.43282443783</v>
      </c>
      <c r="R888" s="180" t="n">
        <v>0.22003684482855</v>
      </c>
      <c r="S888" s="176" t="n">
        <f aca="false">1-EXP(-(1/0.25)*(P888/ABS($P$1010)))</f>
        <v>0.970479732566222</v>
      </c>
      <c r="T888" s="177" t="n">
        <f aca="false">SUMPRODUCT(B888:G888,$B$1010:$G$1010)</f>
        <v>-690</v>
      </c>
    </row>
    <row r="889" customFormat="false" ht="12.75" hidden="false" customHeight="false" outlineLevel="0" collapsed="false">
      <c r="A889" s="170"/>
      <c r="B889" s="178"/>
      <c r="C889" s="178"/>
      <c r="D889" s="178"/>
      <c r="E889" s="178"/>
      <c r="F889" s="179"/>
      <c r="G889" s="179" t="n">
        <v>-690</v>
      </c>
      <c r="H889" s="179" t="n">
        <v>157.609403262982</v>
      </c>
      <c r="I889" s="179" t="n">
        <v>357.848781836516</v>
      </c>
      <c r="J889" s="179" t="n">
        <v>565.199752389345</v>
      </c>
      <c r="K889" s="179" t="n">
        <v>0</v>
      </c>
      <c r="L889" s="179" t="n">
        <v>0</v>
      </c>
      <c r="M889" s="179" t="n">
        <v>0</v>
      </c>
      <c r="N889" s="0"/>
      <c r="O889" s="179" t="n">
        <v>183.999600588346</v>
      </c>
      <c r="P889" s="173" t="n">
        <f aca="false">SUMPRODUCT(F889:M889,$F$1010:$M$1010)</f>
        <v>256.010750564011</v>
      </c>
      <c r="Q889" s="174" t="n">
        <f aca="false">SUMPRODUCT(F889:M889,$F$1012:$M$1012)</f>
        <v>219.533902542687</v>
      </c>
      <c r="R889" s="180" t="n">
        <v>0.220261687871403</v>
      </c>
      <c r="S889" s="176" t="n">
        <f aca="false">1-EXP(-(1/0.25)*(P889/ABS($P$1010)))</f>
        <v>0.995177208799575</v>
      </c>
      <c r="T889" s="177" t="n">
        <f aca="false">SUMPRODUCT(B889:G889,$B$1010:$G$1010)</f>
        <v>-690</v>
      </c>
    </row>
    <row r="890" customFormat="false" ht="12.75" hidden="false" customHeight="false" outlineLevel="0" collapsed="false">
      <c r="A890" s="170"/>
      <c r="B890" s="178"/>
      <c r="C890" s="178"/>
      <c r="D890" s="178"/>
      <c r="E890" s="178"/>
      <c r="F890" s="179"/>
      <c r="G890" s="179" t="n">
        <v>-690</v>
      </c>
      <c r="H890" s="179" t="n">
        <v>98.7094220995292</v>
      </c>
      <c r="I890" s="179" t="n">
        <v>243.662588062153</v>
      </c>
      <c r="J890" s="179" t="n">
        <v>514.640085562817</v>
      </c>
      <c r="K890" s="179" t="n">
        <v>0</v>
      </c>
      <c r="L890" s="179" t="n">
        <v>0</v>
      </c>
      <c r="M890" s="179" t="n">
        <v>0</v>
      </c>
      <c r="N890" s="0"/>
      <c r="O890" s="179" t="n">
        <v>8.55986325302512</v>
      </c>
      <c r="P890" s="173" t="n">
        <f aca="false">SUMPRODUCT(F890:M890,$F$1010:$M$1010)</f>
        <v>55.7399375481973</v>
      </c>
      <c r="Q890" s="174" t="n">
        <f aca="false">SUMPRODUCT(F890:M890,$F$1012:$M$1012)</f>
        <v>25.64902854928</v>
      </c>
      <c r="R890" s="180" t="n">
        <v>0.220722428957803</v>
      </c>
      <c r="S890" s="176" t="n">
        <f aca="false">1-EXP(-(1/0.25)*(P890/ABS($P$1010)))</f>
        <v>0.686962630557683</v>
      </c>
      <c r="T890" s="177" t="n">
        <f aca="false">SUMPRODUCT(B890:G890,$B$1010:$G$1010)</f>
        <v>-690</v>
      </c>
    </row>
    <row r="891" customFormat="false" ht="12.75" hidden="false" customHeight="false" outlineLevel="0" collapsed="false">
      <c r="A891" s="170"/>
      <c r="B891" s="178"/>
      <c r="C891" s="178"/>
      <c r="D891" s="178"/>
      <c r="E891" s="178"/>
      <c r="F891" s="179"/>
      <c r="G891" s="179" t="n">
        <v>-690</v>
      </c>
      <c r="H891" s="179" t="n">
        <v>222.273108758013</v>
      </c>
      <c r="I891" s="179" t="n">
        <v>345.569324125557</v>
      </c>
      <c r="J891" s="179" t="n">
        <v>492.970257529359</v>
      </c>
      <c r="K891" s="179" t="n">
        <v>0</v>
      </c>
      <c r="L891" s="179" t="n">
        <v>0</v>
      </c>
      <c r="M891" s="179" t="n">
        <v>0</v>
      </c>
      <c r="N891" s="0"/>
      <c r="O891" s="179" t="n">
        <v>177.313016838966</v>
      </c>
      <c r="P891" s="173" t="n">
        <f aca="false">SUMPRODUCT(F891:M891,$F$1010:$M$1010)</f>
        <v>245.027976154139</v>
      </c>
      <c r="Q891" s="174" t="n">
        <f aca="false">SUMPRODUCT(F891:M891,$F$1012:$M$1012)</f>
        <v>210.897165956065</v>
      </c>
      <c r="R891" s="180" t="n">
        <v>0.220773695571148</v>
      </c>
      <c r="S891" s="176" t="n">
        <f aca="false">1-EXP(-(1/0.25)*(P891/ABS($P$1010)))</f>
        <v>0.993937047433713</v>
      </c>
      <c r="T891" s="177" t="n">
        <f aca="false">SUMPRODUCT(B891:G891,$B$1010:$G$1010)</f>
        <v>-690</v>
      </c>
    </row>
    <row r="892" customFormat="false" ht="12.75" hidden="false" customHeight="false" outlineLevel="0" collapsed="false">
      <c r="A892" s="170"/>
      <c r="B892" s="178"/>
      <c r="C892" s="178"/>
      <c r="D892" s="178"/>
      <c r="E892" s="178"/>
      <c r="F892" s="179"/>
      <c r="G892" s="179" t="n">
        <v>-690</v>
      </c>
      <c r="H892" s="179" t="n">
        <v>123.791114335026</v>
      </c>
      <c r="I892" s="179" t="n">
        <v>355.729330000855</v>
      </c>
      <c r="J892" s="179" t="n">
        <v>492.268466316195</v>
      </c>
      <c r="K892" s="179" t="n">
        <v>0</v>
      </c>
      <c r="L892" s="179" t="n">
        <v>0</v>
      </c>
      <c r="M892" s="179" t="n">
        <v>0</v>
      </c>
      <c r="N892" s="0"/>
      <c r="O892" s="179" t="n">
        <v>101.238823667525</v>
      </c>
      <c r="P892" s="173" t="n">
        <f aca="false">SUMPRODUCT(F892:M892,$F$1010:$M$1010)</f>
        <v>160.54428599964</v>
      </c>
      <c r="Q892" s="174" t="n">
        <f aca="false">SUMPRODUCT(F892:M892,$F$1012:$M$1012)</f>
        <v>127.688254155186</v>
      </c>
      <c r="R892" s="180" t="n">
        <v>0.220817434978071</v>
      </c>
      <c r="S892" s="176" t="n">
        <f aca="false">1-EXP(-(1/0.25)*(P892/ABS($P$1010)))</f>
        <v>0.964746927997174</v>
      </c>
      <c r="T892" s="177" t="n">
        <f aca="false">SUMPRODUCT(B892:G892,$B$1010:$G$1010)</f>
        <v>-690</v>
      </c>
    </row>
    <row r="893" customFormat="false" ht="12.75" hidden="false" customHeight="false" outlineLevel="0" collapsed="false">
      <c r="A893" s="170"/>
      <c r="B893" s="178"/>
      <c r="C893" s="178"/>
      <c r="D893" s="178"/>
      <c r="E893" s="178"/>
      <c r="F893" s="179"/>
      <c r="G893" s="179" t="n">
        <v>-690</v>
      </c>
      <c r="H893" s="179" t="n">
        <v>216.984443605377</v>
      </c>
      <c r="I893" s="179" t="n">
        <v>296.125368641205</v>
      </c>
      <c r="J893" s="179" t="n">
        <v>607.337889128309</v>
      </c>
      <c r="K893" s="179" t="n">
        <v>0</v>
      </c>
      <c r="L893" s="179" t="n">
        <v>0</v>
      </c>
      <c r="M893" s="179" t="n">
        <v>0</v>
      </c>
      <c r="N893" s="0"/>
      <c r="O893" s="179" t="n">
        <v>216.446767164326</v>
      </c>
      <c r="P893" s="173" t="n">
        <f aca="false">SUMPRODUCT(F893:M893,$F$1010:$M$1010)</f>
        <v>292.578233516462</v>
      </c>
      <c r="Q893" s="174" t="n">
        <f aca="false">SUMPRODUCT(F893:M893,$F$1012:$M$1012)</f>
        <v>255.238345133329</v>
      </c>
      <c r="R893" s="180" t="n">
        <v>0.220828394959943</v>
      </c>
      <c r="S893" s="176" t="n">
        <f aca="false">1-EXP(-(1/0.25)*(P893/ABS($P$1010)))</f>
        <v>0.997748921191589</v>
      </c>
      <c r="T893" s="177" t="n">
        <f aca="false">SUMPRODUCT(B893:G893,$B$1010:$G$1010)</f>
        <v>-690</v>
      </c>
    </row>
    <row r="894" customFormat="false" ht="12.75" hidden="false" customHeight="false" outlineLevel="0" collapsed="false">
      <c r="A894" s="170"/>
      <c r="B894" s="178"/>
      <c r="C894" s="178"/>
      <c r="D894" s="178"/>
      <c r="E894" s="178"/>
      <c r="F894" s="179"/>
      <c r="G894" s="179" t="n">
        <v>-690</v>
      </c>
      <c r="H894" s="179" t="n">
        <v>167.627570581917</v>
      </c>
      <c r="I894" s="179" t="n">
        <v>305.642803982534</v>
      </c>
      <c r="J894" s="179" t="n">
        <v>547.612299868204</v>
      </c>
      <c r="K894" s="179" t="n">
        <v>0</v>
      </c>
      <c r="L894" s="179" t="n">
        <v>0</v>
      </c>
      <c r="M894" s="179" t="n">
        <v>0</v>
      </c>
      <c r="N894" s="0"/>
      <c r="O894" s="179" t="n">
        <v>139.090266212282</v>
      </c>
      <c r="P894" s="173" t="n">
        <f aca="false">SUMPRODUCT(F894:M894,$F$1010:$M$1010)</f>
        <v>203.995963044432</v>
      </c>
      <c r="Q894" s="174" t="n">
        <f aca="false">SUMPRODUCT(F894:M894,$F$1012:$M$1012)</f>
        <v>169.62966067704</v>
      </c>
      <c r="R894" s="180" t="n">
        <v>0.220871333929504</v>
      </c>
      <c r="S894" s="176" t="n">
        <f aca="false">1-EXP(-(1/0.25)*(P894/ABS($P$1010)))</f>
        <v>0.985744169762016</v>
      </c>
      <c r="T894" s="177" t="n">
        <f aca="false">SUMPRODUCT(B894:G894,$B$1010:$G$1010)</f>
        <v>-690</v>
      </c>
    </row>
    <row r="895" customFormat="false" ht="12.75" hidden="false" customHeight="false" outlineLevel="0" collapsed="false">
      <c r="A895" s="170"/>
      <c r="B895" s="178"/>
      <c r="C895" s="178"/>
      <c r="D895" s="178"/>
      <c r="E895" s="178"/>
      <c r="F895" s="179"/>
      <c r="G895" s="179" t="n">
        <v>-690</v>
      </c>
      <c r="H895" s="179" t="n">
        <v>201.521880986796</v>
      </c>
      <c r="I895" s="179" t="n">
        <v>299.312786018026</v>
      </c>
      <c r="J895" s="179" t="n">
        <v>521.946756687949</v>
      </c>
      <c r="K895" s="179" t="n">
        <v>0</v>
      </c>
      <c r="L895" s="179" t="n">
        <v>0</v>
      </c>
      <c r="M895" s="179" t="n">
        <v>0</v>
      </c>
      <c r="N895" s="0"/>
      <c r="O895" s="179" t="n">
        <v>144.435345618041</v>
      </c>
      <c r="P895" s="173" t="n">
        <f aca="false">SUMPRODUCT(F895:M895,$F$1010:$M$1010)</f>
        <v>208.642775108595</v>
      </c>
      <c r="Q895" s="174" t="n">
        <f aca="false">SUMPRODUCT(F895:M895,$F$1012:$M$1012)</f>
        <v>174.996765139857</v>
      </c>
      <c r="R895" s="180" t="n">
        <v>0.220928928360466</v>
      </c>
      <c r="S895" s="176" t="n">
        <f aca="false">1-EXP(-(1/0.25)*(P895/ABS($P$1010)))</f>
        <v>0.98705975738544</v>
      </c>
      <c r="T895" s="177" t="n">
        <f aca="false">SUMPRODUCT(B895:G895,$B$1010:$G$1010)</f>
        <v>-690</v>
      </c>
    </row>
    <row r="896" customFormat="false" ht="12.75" hidden="false" customHeight="false" outlineLevel="0" collapsed="false">
      <c r="A896" s="170"/>
      <c r="B896" s="178"/>
      <c r="C896" s="178"/>
      <c r="D896" s="178"/>
      <c r="E896" s="178"/>
      <c r="F896" s="179"/>
      <c r="G896" s="179" t="n">
        <v>-690</v>
      </c>
      <c r="H896" s="179" t="n">
        <v>128.519908766296</v>
      </c>
      <c r="I896" s="179" t="n">
        <v>336.606827109434</v>
      </c>
      <c r="J896" s="179" t="n">
        <v>504.935861216039</v>
      </c>
      <c r="K896" s="179" t="n">
        <v>0</v>
      </c>
      <c r="L896" s="179" t="n">
        <v>0</v>
      </c>
      <c r="M896" s="179" t="n">
        <v>0</v>
      </c>
      <c r="N896" s="0"/>
      <c r="O896" s="179" t="n">
        <v>99.4253315921656</v>
      </c>
      <c r="P896" s="173" t="n">
        <f aca="false">SUMPRODUCT(F896:M896,$F$1010:$M$1010)</f>
        <v>158.645845863502</v>
      </c>
      <c r="Q896" s="174" t="n">
        <f aca="false">SUMPRODUCT(F896:M896,$F$1012:$M$1012)</f>
        <v>125.752897595723</v>
      </c>
      <c r="R896" s="180" t="n">
        <v>0.220937787759028</v>
      </c>
      <c r="S896" s="176" t="n">
        <f aca="false">1-EXP(-(1/0.25)*(P896/ABS($P$1010)))</f>
        <v>0.963324469908972</v>
      </c>
      <c r="T896" s="177" t="n">
        <f aca="false">SUMPRODUCT(B896:G896,$B$1010:$G$1010)</f>
        <v>-690</v>
      </c>
    </row>
    <row r="897" customFormat="false" ht="12.75" hidden="false" customHeight="false" outlineLevel="0" collapsed="false">
      <c r="A897" s="170"/>
      <c r="B897" s="178"/>
      <c r="C897" s="178"/>
      <c r="D897" s="178"/>
      <c r="E897" s="178"/>
      <c r="F897" s="179"/>
      <c r="G897" s="179" t="n">
        <v>-690</v>
      </c>
      <c r="H897" s="179" t="n">
        <v>153.837785283209</v>
      </c>
      <c r="I897" s="179" t="n">
        <v>340.730064634942</v>
      </c>
      <c r="J897" s="179" t="n">
        <v>520.010935673028</v>
      </c>
      <c r="K897" s="179" t="n">
        <v>0</v>
      </c>
      <c r="L897" s="179" t="n">
        <v>0</v>
      </c>
      <c r="M897" s="179" t="n">
        <v>0</v>
      </c>
      <c r="N897" s="0"/>
      <c r="O897" s="179" t="n">
        <v>134.949129915682</v>
      </c>
      <c r="P897" s="173" t="n">
        <f aca="false">SUMPRODUCT(F897:M897,$F$1010:$M$1010)</f>
        <v>198.968620740599</v>
      </c>
      <c r="Q897" s="174" t="n">
        <f aca="false">SUMPRODUCT(F897:M897,$F$1012:$M$1012)</f>
        <v>164.931209752576</v>
      </c>
      <c r="R897" s="180" t="n">
        <v>0.22122607907861</v>
      </c>
      <c r="S897" s="176" t="n">
        <f aca="false">1-EXP(-(1/0.25)*(P897/ABS($P$1010)))</f>
        <v>0.984169810313945</v>
      </c>
      <c r="T897" s="177" t="n">
        <f aca="false">SUMPRODUCT(B897:G897,$B$1010:$G$1010)</f>
        <v>-690</v>
      </c>
    </row>
    <row r="898" customFormat="false" ht="12.75" hidden="false" customHeight="false" outlineLevel="0" collapsed="false">
      <c r="A898" s="170"/>
      <c r="B898" s="178"/>
      <c r="C898" s="178"/>
      <c r="D898" s="178"/>
      <c r="E898" s="178"/>
      <c r="F898" s="179"/>
      <c r="G898" s="179" t="n">
        <v>-690</v>
      </c>
      <c r="H898" s="179" t="n">
        <v>214.934610690122</v>
      </c>
      <c r="I898" s="179" t="n">
        <v>348.235131107522</v>
      </c>
      <c r="J898" s="179" t="n">
        <v>550.938230495454</v>
      </c>
      <c r="K898" s="179" t="n">
        <v>0</v>
      </c>
      <c r="L898" s="179" t="n">
        <v>0</v>
      </c>
      <c r="M898" s="179" t="n">
        <v>0</v>
      </c>
      <c r="N898" s="0"/>
      <c r="O898" s="179" t="n">
        <v>214.846435414529</v>
      </c>
      <c r="P898" s="173" t="n">
        <f aca="false">SUMPRODUCT(F898:M898,$F$1010:$M$1010)</f>
        <v>289.483807489563</v>
      </c>
      <c r="Q898" s="174" t="n">
        <f aca="false">SUMPRODUCT(F898:M898,$F$1012:$M$1012)</f>
        <v>252.982941000606</v>
      </c>
      <c r="R898" s="180" t="n">
        <v>0.221450536657152</v>
      </c>
      <c r="S898" s="176" t="n">
        <f aca="false">1-EXP(-(1/0.25)*(P898/ABS($P$1010)))</f>
        <v>0.997598995969902</v>
      </c>
      <c r="T898" s="177" t="n">
        <f aca="false">SUMPRODUCT(B898:G898,$B$1010:$G$1010)</f>
        <v>-690</v>
      </c>
    </row>
    <row r="899" customFormat="false" ht="12.75" hidden="false" customHeight="false" outlineLevel="0" collapsed="false">
      <c r="A899" s="170"/>
      <c r="B899" s="178"/>
      <c r="C899" s="178"/>
      <c r="D899" s="178"/>
      <c r="E899" s="178"/>
      <c r="F899" s="179"/>
      <c r="G899" s="179" t="n">
        <v>-690</v>
      </c>
      <c r="H899" s="179" t="n">
        <v>165.593105198628</v>
      </c>
      <c r="I899" s="179" t="n">
        <v>258.376575489423</v>
      </c>
      <c r="J899" s="179" t="n">
        <v>509.958719767593</v>
      </c>
      <c r="K899" s="179" t="n">
        <v>0</v>
      </c>
      <c r="L899" s="179" t="n">
        <v>0</v>
      </c>
      <c r="M899" s="179" t="n">
        <v>0</v>
      </c>
      <c r="N899" s="0"/>
      <c r="O899" s="179" t="n">
        <v>73.3923568186907</v>
      </c>
      <c r="P899" s="173" t="n">
        <f aca="false">SUMPRODUCT(F899:M899,$F$1010:$M$1010)</f>
        <v>128.051122630069</v>
      </c>
      <c r="Q899" s="174" t="n">
        <f aca="false">SUMPRODUCT(F899:M899,$F$1012:$M$1012)</f>
        <v>96.6720399492358</v>
      </c>
      <c r="R899" s="180" t="n">
        <v>0.221590666980498</v>
      </c>
      <c r="S899" s="176" t="n">
        <f aca="false">1-EXP(-(1/0.25)*(P899/ABS($P$1010)))</f>
        <v>0.930619847293048</v>
      </c>
      <c r="T899" s="177" t="n">
        <f aca="false">SUMPRODUCT(B899:G899,$B$1010:$G$1010)</f>
        <v>-690</v>
      </c>
    </row>
    <row r="900" customFormat="false" ht="12.75" hidden="false" customHeight="false" outlineLevel="0" collapsed="false">
      <c r="A900" s="170"/>
      <c r="B900" s="178"/>
      <c r="C900" s="178"/>
      <c r="D900" s="178"/>
      <c r="E900" s="178"/>
      <c r="F900" s="179"/>
      <c r="G900" s="179" t="n">
        <v>-690</v>
      </c>
      <c r="H900" s="179" t="n">
        <v>111.953928241355</v>
      </c>
      <c r="I900" s="179" t="n">
        <v>322.175725864983</v>
      </c>
      <c r="J900" s="179" t="n">
        <v>467.342302582485</v>
      </c>
      <c r="K900" s="179" t="n">
        <v>0</v>
      </c>
      <c r="L900" s="179" t="n">
        <v>0</v>
      </c>
      <c r="M900" s="179" t="n">
        <v>0</v>
      </c>
      <c r="N900" s="0"/>
      <c r="O900" s="179" t="n">
        <v>47.0853616521243</v>
      </c>
      <c r="P900" s="173" t="n">
        <f aca="false">SUMPRODUCT(F900:M900,$F$1010:$M$1010)</f>
        <v>98.3465710774362</v>
      </c>
      <c r="Q900" s="174" t="n">
        <f aca="false">SUMPRODUCT(F900:M900,$F$1012:$M$1012)</f>
        <v>67.6992758899992</v>
      </c>
      <c r="R900" s="180" t="n">
        <v>0.221676565826021</v>
      </c>
      <c r="S900" s="176" t="n">
        <f aca="false">1-EXP(-(1/0.25)*(P900/ABS($P$1010)))</f>
        <v>0.871163555798396</v>
      </c>
      <c r="T900" s="177" t="n">
        <f aca="false">SUMPRODUCT(B900:G900,$B$1010:$G$1010)</f>
        <v>-690</v>
      </c>
    </row>
    <row r="901" customFormat="false" ht="12.75" hidden="false" customHeight="false" outlineLevel="0" collapsed="false">
      <c r="A901" s="170"/>
      <c r="B901" s="178"/>
      <c r="C901" s="178"/>
      <c r="D901" s="178"/>
      <c r="E901" s="178"/>
      <c r="F901" s="179"/>
      <c r="G901" s="179" t="n">
        <v>-690</v>
      </c>
      <c r="H901" s="179" t="n">
        <v>150.146066147352</v>
      </c>
      <c r="I901" s="179" t="n">
        <v>325.309677761733</v>
      </c>
      <c r="J901" s="179" t="n">
        <v>523.589604691506</v>
      </c>
      <c r="K901" s="179" t="n">
        <v>0</v>
      </c>
      <c r="L901" s="179" t="n">
        <v>0</v>
      </c>
      <c r="M901" s="179" t="n">
        <v>0</v>
      </c>
      <c r="N901" s="0"/>
      <c r="O901" s="179" t="n">
        <v>122.352303333709</v>
      </c>
      <c r="P901" s="173" t="n">
        <f aca="false">SUMPRODUCT(F901:M901,$F$1010:$M$1010)</f>
        <v>184.743501423417</v>
      </c>
      <c r="Q901" s="174" t="n">
        <f aca="false">SUMPRODUCT(F901:M901,$F$1012:$M$1012)</f>
        <v>151.069571327518</v>
      </c>
      <c r="R901" s="180" t="n">
        <v>0.22168762557021</v>
      </c>
      <c r="S901" s="176" t="n">
        <f aca="false">1-EXP(-(1/0.25)*(P901/ABS($P$1010)))</f>
        <v>0.978708190503192</v>
      </c>
      <c r="T901" s="177" t="n">
        <f aca="false">SUMPRODUCT(B901:G901,$B$1010:$G$1010)</f>
        <v>-690</v>
      </c>
    </row>
    <row r="902" customFormat="false" ht="12.75" hidden="false" customHeight="false" outlineLevel="0" collapsed="false">
      <c r="A902" s="170"/>
      <c r="B902" s="178"/>
      <c r="C902" s="178"/>
      <c r="D902" s="178"/>
      <c r="E902" s="178"/>
      <c r="F902" s="179"/>
      <c r="G902" s="179" t="n">
        <v>-690</v>
      </c>
      <c r="H902" s="179" t="n">
        <v>158.122068108269</v>
      </c>
      <c r="I902" s="179" t="n">
        <v>380.607047608549</v>
      </c>
      <c r="J902" s="179" t="n">
        <v>522.845998563333</v>
      </c>
      <c r="K902" s="179" t="n">
        <v>0</v>
      </c>
      <c r="L902" s="179" t="n">
        <v>0</v>
      </c>
      <c r="M902" s="179" t="n">
        <v>0</v>
      </c>
      <c r="N902" s="0"/>
      <c r="O902" s="179" t="n">
        <v>171.753770684572</v>
      </c>
      <c r="P902" s="173" t="n">
        <f aca="false">SUMPRODUCT(F902:M902,$F$1010:$M$1010)</f>
        <v>241.007058328811</v>
      </c>
      <c r="Q902" s="174" t="n">
        <f aca="false">SUMPRODUCT(F902:M902,$F$1012:$M$1012)</f>
        <v>205.610320279287</v>
      </c>
      <c r="R902" s="180" t="n">
        <v>0.222163366748014</v>
      </c>
      <c r="S902" s="176" t="n">
        <f aca="false">1-EXP(-(1/0.25)*(P902/ABS($P$1010)))</f>
        <v>0.993407192391232</v>
      </c>
      <c r="T902" s="177" t="n">
        <f aca="false">SUMPRODUCT(B902:G902,$B$1010:$G$1010)</f>
        <v>-690</v>
      </c>
    </row>
    <row r="903" customFormat="false" ht="12.75" hidden="false" customHeight="false" outlineLevel="0" collapsed="false">
      <c r="A903" s="170"/>
      <c r="B903" s="178"/>
      <c r="C903" s="178"/>
      <c r="D903" s="178"/>
      <c r="E903" s="178"/>
      <c r="F903" s="179"/>
      <c r="G903" s="179" t="n">
        <v>-690</v>
      </c>
      <c r="H903" s="179" t="n">
        <v>154.491262004455</v>
      </c>
      <c r="I903" s="179" t="n">
        <v>251.980412703806</v>
      </c>
      <c r="J903" s="179" t="n">
        <v>589.173744472876</v>
      </c>
      <c r="K903" s="179" t="n">
        <v>0</v>
      </c>
      <c r="L903" s="179" t="n">
        <v>0</v>
      </c>
      <c r="M903" s="179" t="n">
        <v>0</v>
      </c>
      <c r="N903" s="0"/>
      <c r="O903" s="179" t="n">
        <v>115.934692707381</v>
      </c>
      <c r="P903" s="173" t="n">
        <f aca="false">SUMPRODUCT(F903:M903,$F$1010:$M$1010)</f>
        <v>178.826252665388</v>
      </c>
      <c r="Q903" s="174" t="n">
        <f aca="false">SUMPRODUCT(F903:M903,$F$1012:$M$1012)</f>
        <v>144.520916187515</v>
      </c>
      <c r="R903" s="180" t="n">
        <v>0.22216375219358</v>
      </c>
      <c r="S903" s="176" t="n">
        <f aca="false">1-EXP(-(1/0.25)*(P903/ABS($P$1010)))</f>
        <v>0.975914306884236</v>
      </c>
      <c r="T903" s="177" t="n">
        <f aca="false">SUMPRODUCT(B903:G903,$B$1010:$G$1010)</f>
        <v>-690</v>
      </c>
    </row>
    <row r="904" customFormat="false" ht="12.75" hidden="false" customHeight="false" outlineLevel="0" collapsed="false">
      <c r="A904" s="170"/>
      <c r="B904" s="178"/>
      <c r="C904" s="178"/>
      <c r="D904" s="178"/>
      <c r="E904" s="178"/>
      <c r="F904" s="179"/>
      <c r="G904" s="179" t="n">
        <v>-690</v>
      </c>
      <c r="H904" s="179" t="n">
        <v>240.09417236032</v>
      </c>
      <c r="I904" s="179" t="n">
        <v>265.91973001759</v>
      </c>
      <c r="J904" s="179" t="n">
        <v>537.697114219386</v>
      </c>
      <c r="K904" s="179" t="n">
        <v>0</v>
      </c>
      <c r="L904" s="179" t="n">
        <v>0</v>
      </c>
      <c r="M904" s="179" t="n">
        <v>0</v>
      </c>
      <c r="N904" s="0"/>
      <c r="O904" s="179" t="n">
        <v>162.392178934096</v>
      </c>
      <c r="P904" s="173" t="n">
        <f aca="false">SUMPRODUCT(F904:M904,$F$1010:$M$1010)</f>
        <v>228.557251714356</v>
      </c>
      <c r="Q904" s="174" t="n">
        <f aca="false">SUMPRODUCT(F904:M904,$F$1012:$M$1012)</f>
        <v>194.635716496913</v>
      </c>
      <c r="R904" s="180" t="n">
        <v>0.222225741146185</v>
      </c>
      <c r="S904" s="176" t="n">
        <f aca="false">1-EXP(-(1/0.25)*(P904/ABS($P$1010)))</f>
        <v>0.991454615024402</v>
      </c>
      <c r="T904" s="177" t="n">
        <f aca="false">SUMPRODUCT(B904:G904,$B$1010:$G$1010)</f>
        <v>-690</v>
      </c>
    </row>
    <row r="905" customFormat="false" ht="12.75" hidden="false" customHeight="false" outlineLevel="0" collapsed="false">
      <c r="A905" s="170"/>
      <c r="B905" s="178"/>
      <c r="C905" s="178"/>
      <c r="D905" s="178"/>
      <c r="E905" s="178"/>
      <c r="F905" s="179"/>
      <c r="G905" s="179" t="n">
        <v>-690</v>
      </c>
      <c r="H905" s="179" t="n">
        <v>219.654970293277</v>
      </c>
      <c r="I905" s="179" t="n">
        <v>295.597917831873</v>
      </c>
      <c r="J905" s="179" t="n">
        <v>503.410275782279</v>
      </c>
      <c r="K905" s="179" t="n">
        <v>0</v>
      </c>
      <c r="L905" s="179" t="n">
        <v>0</v>
      </c>
      <c r="M905" s="179" t="n">
        <v>0</v>
      </c>
      <c r="N905" s="0"/>
      <c r="O905" s="179" t="n">
        <v>143.583615842768</v>
      </c>
      <c r="P905" s="173" t="n">
        <f aca="false">SUMPRODUCT(F905:M905,$F$1010:$M$1010)</f>
        <v>206.773146244833</v>
      </c>
      <c r="Q905" s="174" t="n">
        <f aca="false">SUMPRODUCT(F905:M905,$F$1012:$M$1012)</f>
        <v>173.721674452434</v>
      </c>
      <c r="R905" s="180" t="n">
        <v>0.222240521427587</v>
      </c>
      <c r="S905" s="176" t="n">
        <f aca="false">1-EXP(-(1/0.25)*(P905/ABS($P$1010)))</f>
        <v>0.98654569927652</v>
      </c>
      <c r="T905" s="177" t="n">
        <f aca="false">SUMPRODUCT(B905:G905,$B$1010:$G$1010)</f>
        <v>-690</v>
      </c>
    </row>
    <row r="906" customFormat="false" ht="12.75" hidden="false" customHeight="false" outlineLevel="0" collapsed="false">
      <c r="A906" s="170"/>
      <c r="B906" s="178"/>
      <c r="C906" s="178"/>
      <c r="D906" s="178"/>
      <c r="E906" s="178"/>
      <c r="F906" s="179"/>
      <c r="G906" s="179" t="n">
        <v>-690</v>
      </c>
      <c r="H906" s="179" t="n">
        <v>181.755203077865</v>
      </c>
      <c r="I906" s="179" t="n">
        <v>346.433562573358</v>
      </c>
      <c r="J906" s="179" t="n">
        <v>531.152041733018</v>
      </c>
      <c r="K906" s="179" t="n">
        <v>0</v>
      </c>
      <c r="L906" s="179" t="n">
        <v>0</v>
      </c>
      <c r="M906" s="179" t="n">
        <v>0</v>
      </c>
      <c r="N906" s="0"/>
      <c r="O906" s="179" t="n">
        <v>171.082632254054</v>
      </c>
      <c r="P906" s="173" t="n">
        <f aca="false">SUMPRODUCT(F906:M906,$F$1010:$M$1010)</f>
        <v>239.830290154618</v>
      </c>
      <c r="Q906" s="174" t="n">
        <f aca="false">SUMPRODUCT(F906:M906,$F$1012:$M$1012)</f>
        <v>204.724424813671</v>
      </c>
      <c r="R906" s="180" t="n">
        <v>0.222388455232014</v>
      </c>
      <c r="S906" s="176" t="n">
        <f aca="false">1-EXP(-(1/0.25)*(P906/ABS($P$1010)))</f>
        <v>0.993243539306628</v>
      </c>
      <c r="T906" s="177" t="n">
        <f aca="false">SUMPRODUCT(B906:G906,$B$1010:$G$1010)</f>
        <v>-690</v>
      </c>
    </row>
    <row r="907" customFormat="false" ht="12.75" hidden="false" customHeight="false" outlineLevel="0" collapsed="false">
      <c r="A907" s="170"/>
      <c r="B907" s="178"/>
      <c r="C907" s="178"/>
      <c r="D907" s="178"/>
      <c r="E907" s="178"/>
      <c r="F907" s="179"/>
      <c r="G907" s="179" t="n">
        <v>-690</v>
      </c>
      <c r="H907" s="179" t="n">
        <v>99.4593481421376</v>
      </c>
      <c r="I907" s="179" t="n">
        <v>298.617519805863</v>
      </c>
      <c r="J907" s="179" t="n">
        <v>535.164244186172</v>
      </c>
      <c r="K907" s="179" t="n">
        <v>0</v>
      </c>
      <c r="L907" s="179" t="n">
        <v>0</v>
      </c>
      <c r="M907" s="179" t="n">
        <v>0</v>
      </c>
      <c r="N907" s="0"/>
      <c r="O907" s="179" t="n">
        <v>66.8568697808009</v>
      </c>
      <c r="P907" s="173" t="n">
        <f aca="false">SUMPRODUCT(F907:M907,$F$1010:$M$1010)</f>
        <v>122.855558330901</v>
      </c>
      <c r="Q907" s="174" t="n">
        <f aca="false">SUMPRODUCT(F907:M907,$F$1012:$M$1012)</f>
        <v>90.2823040914013</v>
      </c>
      <c r="R907" s="180" t="n">
        <v>0.222704936718142</v>
      </c>
      <c r="S907" s="176" t="n">
        <f aca="false">1-EXP(-(1/0.25)*(P907/ABS($P$1010)))</f>
        <v>0.922687247450199</v>
      </c>
      <c r="T907" s="177" t="n">
        <f aca="false">SUMPRODUCT(B907:G907,$B$1010:$G$1010)</f>
        <v>-690</v>
      </c>
    </row>
    <row r="908" customFormat="false" ht="12.75" hidden="false" customHeight="false" outlineLevel="0" collapsed="false">
      <c r="A908" s="170"/>
      <c r="B908" s="178"/>
      <c r="C908" s="178"/>
      <c r="D908" s="178"/>
      <c r="E908" s="178"/>
      <c r="F908" s="179"/>
      <c r="G908" s="179" t="n">
        <v>-690</v>
      </c>
      <c r="H908" s="179" t="n">
        <v>122.505694557364</v>
      </c>
      <c r="I908" s="179" t="n">
        <v>347.169556363369</v>
      </c>
      <c r="J908" s="179" t="n">
        <v>501.222888074962</v>
      </c>
      <c r="K908" s="179" t="n">
        <v>0</v>
      </c>
      <c r="L908" s="179" t="n">
        <v>0</v>
      </c>
      <c r="M908" s="179" t="n">
        <v>0</v>
      </c>
      <c r="N908" s="0"/>
      <c r="O908" s="179" t="n">
        <v>99.9034211936924</v>
      </c>
      <c r="P908" s="173" t="n">
        <f aca="false">SUMPRODUCT(F908:M908,$F$1010:$M$1010)</f>
        <v>159.25932558354</v>
      </c>
      <c r="Q908" s="174" t="n">
        <f aca="false">SUMPRODUCT(F908:M908,$F$1012:$M$1012)</f>
        <v>126.303789934531</v>
      </c>
      <c r="R908" s="180" t="n">
        <v>0.223179450514212</v>
      </c>
      <c r="S908" s="176" t="n">
        <f aca="false">1-EXP(-(1/0.25)*(P908/ABS($P$1010)))</f>
        <v>0.963790304119069</v>
      </c>
      <c r="T908" s="177" t="n">
        <f aca="false">SUMPRODUCT(B908:G908,$B$1010:$G$1010)</f>
        <v>-690</v>
      </c>
    </row>
    <row r="909" customFormat="false" ht="12.75" hidden="false" customHeight="false" outlineLevel="0" collapsed="false">
      <c r="A909" s="170"/>
      <c r="B909" s="178"/>
      <c r="C909" s="178"/>
      <c r="D909" s="178"/>
      <c r="E909" s="178"/>
      <c r="F909" s="179"/>
      <c r="G909" s="179" t="n">
        <v>-690</v>
      </c>
      <c r="H909" s="179" t="n">
        <v>177.526423293507</v>
      </c>
      <c r="I909" s="179" t="n">
        <v>363.410308140656</v>
      </c>
      <c r="J909" s="179" t="n">
        <v>533.833060066466</v>
      </c>
      <c r="K909" s="179" t="n">
        <v>0</v>
      </c>
      <c r="L909" s="179" t="n">
        <v>0</v>
      </c>
      <c r="M909" s="179" t="n">
        <v>0</v>
      </c>
      <c r="N909" s="0"/>
      <c r="O909" s="179" t="n">
        <v>182.679072829081</v>
      </c>
      <c r="P909" s="173" t="n">
        <f aca="false">SUMPRODUCT(F909:M909,$F$1010:$M$1010)</f>
        <v>253.259969473273</v>
      </c>
      <c r="Q909" s="174" t="n">
        <f aca="false">SUMPRODUCT(F909:M909,$F$1012:$M$1012)</f>
        <v>217.609149809902</v>
      </c>
      <c r="R909" s="180" t="n">
        <v>0.223249540084775</v>
      </c>
      <c r="S909" s="176" t="n">
        <f aca="false">1-EXP(-(1/0.25)*(P909/ABS($P$1010)))</f>
        <v>0.994892705214811</v>
      </c>
      <c r="T909" s="177" t="n">
        <f aca="false">SUMPRODUCT(B909:G909,$B$1010:$G$1010)</f>
        <v>-690</v>
      </c>
    </row>
    <row r="910" customFormat="false" ht="12.75" hidden="false" customHeight="false" outlineLevel="0" collapsed="false">
      <c r="A910" s="170"/>
      <c r="B910" s="178"/>
      <c r="C910" s="178"/>
      <c r="D910" s="178"/>
      <c r="E910" s="178"/>
      <c r="F910" s="179"/>
      <c r="G910" s="179" t="n">
        <v>-690</v>
      </c>
      <c r="H910" s="179" t="n">
        <v>119.424000540718</v>
      </c>
      <c r="I910" s="179" t="n">
        <v>291.672232676229</v>
      </c>
      <c r="J910" s="179" t="n">
        <v>529.17953079259</v>
      </c>
      <c r="K910" s="179" t="n">
        <v>0</v>
      </c>
      <c r="L910" s="179" t="n">
        <v>0</v>
      </c>
      <c r="M910" s="179" t="n">
        <v>0</v>
      </c>
      <c r="N910" s="0"/>
      <c r="O910" s="179" t="n">
        <v>74.0596854356107</v>
      </c>
      <c r="P910" s="173" t="n">
        <f aca="false">SUMPRODUCT(F910:M910,$F$1010:$M$1010)</f>
        <v>130.441652383009</v>
      </c>
      <c r="Q910" s="174" t="n">
        <f aca="false">SUMPRODUCT(F910:M910,$F$1012:$M$1012)</f>
        <v>98.0082309057717</v>
      </c>
      <c r="R910" s="180" t="n">
        <v>0.223273749551586</v>
      </c>
      <c r="S910" s="176" t="n">
        <f aca="false">1-EXP(-(1/0.25)*(P910/ABS($P$1010)))</f>
        <v>0.933991056006572</v>
      </c>
      <c r="T910" s="177" t="n">
        <f aca="false">SUMPRODUCT(B910:G910,$B$1010:$G$1010)</f>
        <v>-690</v>
      </c>
    </row>
    <row r="911" customFormat="false" ht="12.75" hidden="false" customHeight="false" outlineLevel="0" collapsed="false">
      <c r="A911" s="170"/>
      <c r="B911" s="178"/>
      <c r="C911" s="178"/>
      <c r="D911" s="178"/>
      <c r="E911" s="178"/>
      <c r="F911" s="179"/>
      <c r="G911" s="179" t="n">
        <v>-690</v>
      </c>
      <c r="H911" s="179" t="n">
        <v>197.968354156177</v>
      </c>
      <c r="I911" s="179" t="n">
        <v>296.015470069318</v>
      </c>
      <c r="J911" s="179" t="n">
        <v>484.01723273231</v>
      </c>
      <c r="K911" s="179" t="n">
        <v>0</v>
      </c>
      <c r="L911" s="179" t="n">
        <v>0</v>
      </c>
      <c r="M911" s="179" t="n">
        <v>0</v>
      </c>
      <c r="N911" s="0"/>
      <c r="O911" s="179" t="n">
        <v>111.579667495802</v>
      </c>
      <c r="P911" s="173" t="n">
        <f aca="false">SUMPRODUCT(F911:M911,$F$1010:$M$1010)</f>
        <v>170.28135607897</v>
      </c>
      <c r="Q911" s="174" t="n">
        <f aca="false">SUMPRODUCT(F911:M911,$F$1012:$M$1012)</f>
        <v>138.36292307592</v>
      </c>
      <c r="R911" s="180" t="n">
        <v>0.223618848798244</v>
      </c>
      <c r="S911" s="176" t="n">
        <f aca="false">1-EXP(-(1/0.25)*(P911/ABS($P$1010)))</f>
        <v>0.971220454636578</v>
      </c>
      <c r="T911" s="177" t="n">
        <f aca="false">SUMPRODUCT(B911:G911,$B$1010:$G$1010)</f>
        <v>-690</v>
      </c>
    </row>
    <row r="912" customFormat="false" ht="12.75" hidden="false" customHeight="false" outlineLevel="0" collapsed="false">
      <c r="A912" s="170"/>
      <c r="B912" s="178"/>
      <c r="C912" s="178"/>
      <c r="D912" s="178"/>
      <c r="E912" s="178"/>
      <c r="F912" s="179"/>
      <c r="G912" s="179" t="n">
        <v>-690</v>
      </c>
      <c r="H912" s="179" t="n">
        <v>146.967549719377</v>
      </c>
      <c r="I912" s="179" t="n">
        <v>340.852879091729</v>
      </c>
      <c r="J912" s="179" t="n">
        <v>560.423717004815</v>
      </c>
      <c r="K912" s="179" t="n">
        <v>0</v>
      </c>
      <c r="L912" s="179" t="n">
        <v>0</v>
      </c>
      <c r="M912" s="179" t="n">
        <v>0</v>
      </c>
      <c r="N912" s="0"/>
      <c r="O912" s="179" t="n">
        <v>158.273367405518</v>
      </c>
      <c r="P912" s="173" t="n">
        <f aca="false">SUMPRODUCT(F912:M912,$F$1010:$M$1010)</f>
        <v>226.756106026222</v>
      </c>
      <c r="Q912" s="174" t="n">
        <f aca="false">SUMPRODUCT(F912:M912,$F$1012:$M$1012)</f>
        <v>191.145027777868</v>
      </c>
      <c r="R912" s="180" t="n">
        <v>0.223927332247794</v>
      </c>
      <c r="S912" s="176" t="n">
        <f aca="false">1-EXP(-(1/0.25)*(P912/ABS($P$1010)))</f>
        <v>0.991127814284226</v>
      </c>
      <c r="T912" s="177" t="n">
        <f aca="false">SUMPRODUCT(B912:G912,$B$1010:$G$1010)</f>
        <v>-690</v>
      </c>
    </row>
    <row r="913" customFormat="false" ht="12.75" hidden="false" customHeight="false" outlineLevel="0" collapsed="false">
      <c r="A913" s="170"/>
      <c r="B913" s="178"/>
      <c r="C913" s="178"/>
      <c r="D913" s="178"/>
      <c r="E913" s="178"/>
      <c r="F913" s="179"/>
      <c r="G913" s="179" t="n">
        <v>-690</v>
      </c>
      <c r="H913" s="179" t="n">
        <v>138.077725113426</v>
      </c>
      <c r="I913" s="179" t="n">
        <v>228.207756939578</v>
      </c>
      <c r="J913" s="179" t="n">
        <v>505.001237178624</v>
      </c>
      <c r="K913" s="179" t="n">
        <v>0</v>
      </c>
      <c r="L913" s="179" t="n">
        <v>0</v>
      </c>
      <c r="M913" s="179" t="n">
        <v>0</v>
      </c>
      <c r="N913" s="0"/>
      <c r="O913" s="179" t="n">
        <v>22.9440363686655</v>
      </c>
      <c r="P913" s="173" t="n">
        <f aca="false">SUMPRODUCT(F913:M913,$F$1010:$M$1010)</f>
        <v>70.9563339976866</v>
      </c>
      <c r="Q913" s="174" t="n">
        <f aca="false">SUMPRODUCT(F913:M913,$F$1012:$M$1012)</f>
        <v>41.1032008624458</v>
      </c>
      <c r="R913" s="180" t="n">
        <v>0.224406791530634</v>
      </c>
      <c r="S913" s="176" t="n">
        <f aca="false">1-EXP(-(1/0.25)*(P913/ABS($P$1010)))</f>
        <v>0.772018591548397</v>
      </c>
      <c r="T913" s="177" t="n">
        <f aca="false">SUMPRODUCT(B913:G913,$B$1010:$G$1010)</f>
        <v>-690</v>
      </c>
    </row>
    <row r="914" customFormat="false" ht="12.75" hidden="false" customHeight="false" outlineLevel="0" collapsed="false">
      <c r="A914" s="170"/>
      <c r="B914" s="178"/>
      <c r="C914" s="178"/>
      <c r="D914" s="178"/>
      <c r="E914" s="178"/>
      <c r="F914" s="179"/>
      <c r="G914" s="179" t="n">
        <v>-690</v>
      </c>
      <c r="H914" s="179" t="n">
        <v>162.581794583817</v>
      </c>
      <c r="I914" s="179" t="n">
        <v>338.593199291762</v>
      </c>
      <c r="J914" s="179" t="n">
        <v>523.388281605733</v>
      </c>
      <c r="K914" s="179" t="n">
        <v>0</v>
      </c>
      <c r="L914" s="179" t="n">
        <v>0</v>
      </c>
      <c r="M914" s="179" t="n">
        <v>0</v>
      </c>
      <c r="N914" s="0"/>
      <c r="O914" s="179" t="n">
        <v>143.122792546311</v>
      </c>
      <c r="P914" s="173" t="n">
        <f aca="false">SUMPRODUCT(F914:M914,$F$1010:$M$1010)</f>
        <v>208.169834757665</v>
      </c>
      <c r="Q914" s="174" t="n">
        <f aca="false">SUMPRODUCT(F914:M914,$F$1012:$M$1012)</f>
        <v>173.91797367214</v>
      </c>
      <c r="R914" s="180" t="n">
        <v>0.224517993976343</v>
      </c>
      <c r="S914" s="176" t="n">
        <f aca="false">1-EXP(-(1/0.25)*(P914/ABS($P$1010)))</f>
        <v>0.986931607567655</v>
      </c>
      <c r="T914" s="177" t="n">
        <f aca="false">SUMPRODUCT(B914:G914,$B$1010:$G$1010)</f>
        <v>-690</v>
      </c>
    </row>
    <row r="915" customFormat="false" ht="12.75" hidden="false" customHeight="false" outlineLevel="0" collapsed="false">
      <c r="A915" s="170"/>
      <c r="B915" s="178"/>
      <c r="C915" s="178"/>
      <c r="D915" s="178"/>
      <c r="E915" s="178"/>
      <c r="F915" s="179"/>
      <c r="G915" s="179" t="n">
        <v>-690</v>
      </c>
      <c r="H915" s="179" t="n">
        <v>92.0774986025033</v>
      </c>
      <c r="I915" s="179" t="n">
        <v>304.633997433405</v>
      </c>
      <c r="J915" s="179" t="n">
        <v>563.177737220665</v>
      </c>
      <c r="K915" s="179" t="n">
        <v>0</v>
      </c>
      <c r="L915" s="179" t="n">
        <v>0</v>
      </c>
      <c r="M915" s="179" t="n">
        <v>0</v>
      </c>
      <c r="N915" s="0"/>
      <c r="O915" s="179" t="n">
        <v>85.4346769413262</v>
      </c>
      <c r="P915" s="173" t="n">
        <f aca="false">SUMPRODUCT(F915:M915,$F$1010:$M$1010)</f>
        <v>144.939608678221</v>
      </c>
      <c r="Q915" s="174" t="n">
        <f aca="false">SUMPRODUCT(F915:M915,$F$1012:$M$1012)</f>
        <v>111.14192116275</v>
      </c>
      <c r="R915" s="180" t="n">
        <v>0.2249135214861</v>
      </c>
      <c r="S915" s="176" t="n">
        <f aca="false">1-EXP(-(1/0.25)*(P915/ABS($P$1010)))</f>
        <v>0.951201399609176</v>
      </c>
      <c r="T915" s="177" t="n">
        <f aca="false">SUMPRODUCT(B915:G915,$B$1010:$G$1010)</f>
        <v>-690</v>
      </c>
    </row>
    <row r="916" customFormat="false" ht="12.75" hidden="false" customHeight="false" outlineLevel="0" collapsed="false">
      <c r="A916" s="170"/>
      <c r="B916" s="178"/>
      <c r="C916" s="178"/>
      <c r="D916" s="178"/>
      <c r="E916" s="178"/>
      <c r="F916" s="179"/>
      <c r="G916" s="179" t="n">
        <v>-690</v>
      </c>
      <c r="H916" s="179" t="n">
        <v>173.659959629436</v>
      </c>
      <c r="I916" s="179" t="n">
        <v>320.956809800404</v>
      </c>
      <c r="J916" s="179" t="n">
        <v>472.763584411801</v>
      </c>
      <c r="K916" s="179" t="n">
        <v>0</v>
      </c>
      <c r="L916" s="179" t="n">
        <v>0</v>
      </c>
      <c r="M916" s="179" t="n">
        <v>0</v>
      </c>
      <c r="N916" s="0"/>
      <c r="O916" s="179" t="n">
        <v>102.351192981419</v>
      </c>
      <c r="P916" s="173" t="n">
        <f aca="false">SUMPRODUCT(F916:M916,$F$1010:$M$1010)</f>
        <v>160.087535709648</v>
      </c>
      <c r="Q916" s="174" t="n">
        <f aca="false">SUMPRODUCT(F916:M916,$F$1012:$M$1012)</f>
        <v>128.283094574859</v>
      </c>
      <c r="R916" s="180" t="n">
        <v>0.225189565705069</v>
      </c>
      <c r="S916" s="176" t="n">
        <f aca="false">1-EXP(-(1/0.25)*(P916/ABS($P$1010)))</f>
        <v>0.964409817999592</v>
      </c>
      <c r="T916" s="177" t="n">
        <f aca="false">SUMPRODUCT(B916:G916,$B$1010:$G$1010)</f>
        <v>-690</v>
      </c>
    </row>
    <row r="917" customFormat="false" ht="12.75" hidden="false" customHeight="false" outlineLevel="0" collapsed="false">
      <c r="A917" s="170"/>
      <c r="B917" s="178"/>
      <c r="C917" s="178"/>
      <c r="D917" s="178"/>
      <c r="E917" s="178"/>
      <c r="F917" s="179"/>
      <c r="G917" s="179" t="n">
        <v>-690</v>
      </c>
      <c r="H917" s="179" t="n">
        <v>192.330188408081</v>
      </c>
      <c r="I917" s="179" t="n">
        <v>317.380892819542</v>
      </c>
      <c r="J917" s="179" t="n">
        <v>533.069001295953</v>
      </c>
      <c r="K917" s="179" t="n">
        <v>0</v>
      </c>
      <c r="L917" s="179" t="n">
        <v>0</v>
      </c>
      <c r="M917" s="179" t="n">
        <v>0</v>
      </c>
      <c r="N917" s="0"/>
      <c r="O917" s="179" t="n">
        <v>158.744419619874</v>
      </c>
      <c r="P917" s="173" t="n">
        <f aca="false">SUMPRODUCT(F917:M917,$F$1010:$M$1010)</f>
        <v>225.497832170272</v>
      </c>
      <c r="Q917" s="174" t="n">
        <f aca="false">SUMPRODUCT(F917:M917,$F$1012:$M$1012)</f>
        <v>191.002122916524</v>
      </c>
      <c r="R917" s="180" t="n">
        <v>0.225751248855816</v>
      </c>
      <c r="S917" s="176" t="n">
        <f aca="false">1-EXP(-(1/0.25)*(P917/ABS($P$1010)))</f>
        <v>0.990892125445161</v>
      </c>
      <c r="T917" s="177" t="n">
        <f aca="false">SUMPRODUCT(B917:G917,$B$1010:$G$1010)</f>
        <v>-690</v>
      </c>
    </row>
    <row r="918" customFormat="false" ht="12.75" hidden="false" customHeight="false" outlineLevel="0" collapsed="false">
      <c r="A918" s="170"/>
      <c r="B918" s="178"/>
      <c r="C918" s="178"/>
      <c r="D918" s="178"/>
      <c r="E918" s="178"/>
      <c r="F918" s="179"/>
      <c r="G918" s="179" t="n">
        <v>-690</v>
      </c>
      <c r="H918" s="179" t="n">
        <v>117.092768308423</v>
      </c>
      <c r="I918" s="179" t="n">
        <v>334.229793142111</v>
      </c>
      <c r="J918" s="179" t="n">
        <v>528.13968109454</v>
      </c>
      <c r="K918" s="179" t="n">
        <v>0</v>
      </c>
      <c r="L918" s="179" t="n">
        <v>0</v>
      </c>
      <c r="M918" s="179" t="n">
        <v>0</v>
      </c>
      <c r="N918" s="0"/>
      <c r="O918" s="179" t="n">
        <v>104.562187127847</v>
      </c>
      <c r="P918" s="173" t="n">
        <f aca="false">SUMPRODUCT(F918:M918,$F$1010:$M$1010)</f>
        <v>165.352775556703</v>
      </c>
      <c r="Q918" s="174" t="n">
        <f aca="false">SUMPRODUCT(F918:M918,$F$1012:$M$1012)</f>
        <v>131.745732584934</v>
      </c>
      <c r="R918" s="180" t="n">
        <v>0.226224032491333</v>
      </c>
      <c r="S918" s="176" t="n">
        <f aca="false">1-EXP(-(1/0.25)*(P918/ABS($P$1010)))</f>
        <v>0.968107848813787</v>
      </c>
      <c r="T918" s="177" t="n">
        <f aca="false">SUMPRODUCT(B918:G918,$B$1010:$G$1010)</f>
        <v>-690</v>
      </c>
    </row>
    <row r="919" customFormat="false" ht="12.75" hidden="false" customHeight="false" outlineLevel="0" collapsed="false">
      <c r="A919" s="170"/>
      <c r="B919" s="178"/>
      <c r="C919" s="178"/>
      <c r="D919" s="178"/>
      <c r="E919" s="178"/>
      <c r="F919" s="179"/>
      <c r="G919" s="179" t="n">
        <v>-690</v>
      </c>
      <c r="H919" s="179" t="n">
        <v>191.668319354245</v>
      </c>
      <c r="I919" s="179" t="n">
        <v>343.750142748429</v>
      </c>
      <c r="J919" s="179" t="n">
        <v>514.949384307008</v>
      </c>
      <c r="K919" s="179" t="n">
        <v>0</v>
      </c>
      <c r="L919" s="179" t="n">
        <v>0</v>
      </c>
      <c r="M919" s="179" t="n">
        <v>0</v>
      </c>
      <c r="N919" s="0"/>
      <c r="O919" s="179" t="n">
        <v>165.744389601716</v>
      </c>
      <c r="P919" s="173" t="n">
        <f aca="false">SUMPRODUCT(F919:M919,$F$1010:$M$1010)</f>
        <v>233.09523441773</v>
      </c>
      <c r="Q919" s="174" t="n">
        <f aca="false">SUMPRODUCT(F919:M919,$F$1012:$M$1012)</f>
        <v>198.585581274338</v>
      </c>
      <c r="R919" s="180" t="n">
        <v>0.226354765552889</v>
      </c>
      <c r="S919" s="176" t="n">
        <f aca="false">1-EXP(-(1/0.25)*(P919/ABS($P$1010)))</f>
        <v>0.992225609354392</v>
      </c>
      <c r="T919" s="177" t="n">
        <f aca="false">SUMPRODUCT(B919:G919,$B$1010:$G$1010)</f>
        <v>-690</v>
      </c>
    </row>
    <row r="920" customFormat="false" ht="12.75" hidden="false" customHeight="false" outlineLevel="0" collapsed="false">
      <c r="A920" s="170"/>
      <c r="B920" s="178"/>
      <c r="C920" s="178"/>
      <c r="D920" s="178"/>
      <c r="E920" s="178"/>
      <c r="F920" s="179"/>
      <c r="G920" s="179" t="n">
        <v>-690</v>
      </c>
      <c r="H920" s="179" t="n">
        <v>144.57228804812</v>
      </c>
      <c r="I920" s="179" t="n">
        <v>385.722662730787</v>
      </c>
      <c r="J920" s="179" t="n">
        <v>568.865617062921</v>
      </c>
      <c r="K920" s="179" t="n">
        <v>0</v>
      </c>
      <c r="L920" s="179" t="n">
        <v>0</v>
      </c>
      <c r="M920" s="179" t="n">
        <v>0</v>
      </c>
      <c r="N920" s="0"/>
      <c r="O920" s="179" t="n">
        <v>197.343462837525</v>
      </c>
      <c r="P920" s="173" t="n">
        <f aca="false">SUMPRODUCT(F920:M920,$F$1010:$M$1010)</f>
        <v>271.686267635589</v>
      </c>
      <c r="Q920" s="174" t="n">
        <f aca="false">SUMPRODUCT(F920:M920,$F$1012:$M$1012)</f>
        <v>234.440820145823</v>
      </c>
      <c r="R920" s="180" t="n">
        <v>0.226391127688663</v>
      </c>
      <c r="S920" s="176" t="n">
        <f aca="false">1-EXP(-(1/0.25)*(P920/ABS($P$1010)))</f>
        <v>0.996521059378799</v>
      </c>
      <c r="T920" s="177" t="n">
        <f aca="false">SUMPRODUCT(B920:G920,$B$1010:$G$1010)</f>
        <v>-690</v>
      </c>
    </row>
    <row r="921" customFormat="false" ht="12.75" hidden="false" customHeight="false" outlineLevel="0" collapsed="false">
      <c r="A921" s="170"/>
      <c r="B921" s="178"/>
      <c r="C921" s="178"/>
      <c r="D921" s="178"/>
      <c r="E921" s="178"/>
      <c r="F921" s="179"/>
      <c r="G921" s="179" t="n">
        <v>-690</v>
      </c>
      <c r="H921" s="179" t="n">
        <v>166.851010780013</v>
      </c>
      <c r="I921" s="179" t="n">
        <v>358.442963347182</v>
      </c>
      <c r="J921" s="179" t="n">
        <v>561.66608843774</v>
      </c>
      <c r="K921" s="179" t="n">
        <v>0</v>
      </c>
      <c r="L921" s="179" t="n">
        <v>0</v>
      </c>
      <c r="M921" s="179" t="n">
        <v>0</v>
      </c>
      <c r="N921" s="0"/>
      <c r="O921" s="179" t="n">
        <v>189.758965451947</v>
      </c>
      <c r="P921" s="173" t="n">
        <f aca="false">SUMPRODUCT(F921:M921,$F$1010:$M$1010)</f>
        <v>262.2774287572</v>
      </c>
      <c r="Q921" s="174" t="n">
        <f aca="false">SUMPRODUCT(F921:M921,$F$1012:$M$1012)</f>
        <v>225.784818064797</v>
      </c>
      <c r="R921" s="180" t="n">
        <v>0.226460798968298</v>
      </c>
      <c r="S921" s="176" t="n">
        <f aca="false">1-EXP(-(1/0.25)*(P921/ABS($P$1010)))</f>
        <v>0.995767569709679</v>
      </c>
      <c r="T921" s="177" t="n">
        <f aca="false">SUMPRODUCT(B921:G921,$B$1010:$G$1010)</f>
        <v>-690</v>
      </c>
    </row>
    <row r="922" customFormat="false" ht="12.75" hidden="false" customHeight="false" outlineLevel="0" collapsed="false">
      <c r="A922" s="170"/>
      <c r="B922" s="178"/>
      <c r="C922" s="178"/>
      <c r="D922" s="178"/>
      <c r="E922" s="178"/>
      <c r="F922" s="179"/>
      <c r="G922" s="179" t="n">
        <v>-690</v>
      </c>
      <c r="H922" s="179" t="n">
        <v>178.977399425842</v>
      </c>
      <c r="I922" s="179" t="n">
        <v>292.765170951382</v>
      </c>
      <c r="J922" s="179" t="n">
        <v>569.63424549991</v>
      </c>
      <c r="K922" s="179" t="n">
        <v>0</v>
      </c>
      <c r="L922" s="179" t="n">
        <v>0</v>
      </c>
      <c r="M922" s="179" t="n">
        <v>0</v>
      </c>
      <c r="N922" s="0"/>
      <c r="O922" s="179" t="n">
        <v>154.491535147391</v>
      </c>
      <c r="P922" s="173" t="n">
        <f aca="false">SUMPRODUCT(F922:M922,$F$1010:$M$1010)</f>
        <v>221.829901396222</v>
      </c>
      <c r="Q922" s="174" t="n">
        <f aca="false">SUMPRODUCT(F922:M922,$F$1012:$M$1012)</f>
        <v>186.750528379314</v>
      </c>
      <c r="R922" s="180" t="n">
        <v>0.226461495055922</v>
      </c>
      <c r="S922" s="176" t="n">
        <f aca="false">1-EXP(-(1/0.25)*(P922/ABS($P$1010)))</f>
        <v>0.990168743904346</v>
      </c>
      <c r="T922" s="177" t="n">
        <f aca="false">SUMPRODUCT(B922:G922,$B$1010:$G$1010)</f>
        <v>-690</v>
      </c>
    </row>
    <row r="923" customFormat="false" ht="12.75" hidden="false" customHeight="false" outlineLevel="0" collapsed="false">
      <c r="A923" s="170"/>
      <c r="B923" s="178"/>
      <c r="C923" s="178"/>
      <c r="D923" s="178"/>
      <c r="E923" s="178"/>
      <c r="F923" s="179"/>
      <c r="G923" s="179" t="n">
        <v>-690</v>
      </c>
      <c r="H923" s="179" t="n">
        <v>182.755745186936</v>
      </c>
      <c r="I923" s="179" t="n">
        <v>313.906823545448</v>
      </c>
      <c r="J923" s="179" t="n">
        <v>529.383230529883</v>
      </c>
      <c r="K923" s="179" t="n">
        <v>0</v>
      </c>
      <c r="L923" s="179" t="n">
        <v>0</v>
      </c>
      <c r="M923" s="179" t="n">
        <v>0</v>
      </c>
      <c r="N923" s="0"/>
      <c r="O923" s="179" t="n">
        <v>145.2641837792</v>
      </c>
      <c r="P923" s="173" t="n">
        <f aca="false">SUMPRODUCT(F923:M923,$F$1010:$M$1010)</f>
        <v>210.243198429948</v>
      </c>
      <c r="Q923" s="174" t="n">
        <f aca="false">SUMPRODUCT(F923:M923,$F$1012:$M$1012)</f>
        <v>176.15301862231</v>
      </c>
      <c r="R923" s="180" t="n">
        <v>0.226960328461799</v>
      </c>
      <c r="S923" s="176" t="n">
        <f aca="false">1-EXP(-(1/0.25)*(P923/ABS($P$1010)))</f>
        <v>0.98748416550385</v>
      </c>
      <c r="T923" s="177" t="n">
        <f aca="false">SUMPRODUCT(B923:G923,$B$1010:$G$1010)</f>
        <v>-690</v>
      </c>
    </row>
    <row r="924" customFormat="false" ht="12.75" hidden="false" customHeight="false" outlineLevel="0" collapsed="false">
      <c r="A924" s="170"/>
      <c r="B924" s="178"/>
      <c r="C924" s="178"/>
      <c r="D924" s="178"/>
      <c r="E924" s="178"/>
      <c r="F924" s="179"/>
      <c r="G924" s="179" t="n">
        <v>-690</v>
      </c>
      <c r="H924" s="179" t="n">
        <v>217.763255953216</v>
      </c>
      <c r="I924" s="179" t="n">
        <v>270.955143076336</v>
      </c>
      <c r="J924" s="179" t="n">
        <v>450.149682502164</v>
      </c>
      <c r="K924" s="179" t="n">
        <v>0</v>
      </c>
      <c r="L924" s="179" t="n">
        <v>0</v>
      </c>
      <c r="M924" s="179" t="n">
        <v>0</v>
      </c>
      <c r="N924" s="0"/>
      <c r="O924" s="179" t="n">
        <v>84.4497482776708</v>
      </c>
      <c r="P924" s="173" t="n">
        <f aca="false">SUMPRODUCT(F924:M924,$F$1010:$M$1010)</f>
        <v>137.965406615041</v>
      </c>
      <c r="Q924" s="174" t="n">
        <f aca="false">SUMPRODUCT(F924:M924,$F$1012:$M$1012)</f>
        <v>107.880590100712</v>
      </c>
      <c r="R924" s="180" t="n">
        <v>0.227038343137032</v>
      </c>
      <c r="S924" s="176" t="n">
        <f aca="false">1-EXP(-(1/0.25)*(P924/ABS($P$1010)))</f>
        <v>0.94356889401197</v>
      </c>
      <c r="T924" s="177" t="n">
        <f aca="false">SUMPRODUCT(B924:G924,$B$1010:$G$1010)</f>
        <v>-690</v>
      </c>
    </row>
    <row r="925" customFormat="false" ht="12.75" hidden="false" customHeight="false" outlineLevel="0" collapsed="false">
      <c r="A925" s="170"/>
      <c r="B925" s="178"/>
      <c r="C925" s="178"/>
      <c r="D925" s="178"/>
      <c r="E925" s="178"/>
      <c r="F925" s="179"/>
      <c r="G925" s="179" t="n">
        <v>-690</v>
      </c>
      <c r="H925" s="179" t="n">
        <v>173.922183552093</v>
      </c>
      <c r="I925" s="179" t="n">
        <v>306.560532838989</v>
      </c>
      <c r="J925" s="179" t="n">
        <v>458.779552039838</v>
      </c>
      <c r="K925" s="179" t="n">
        <v>0</v>
      </c>
      <c r="L925" s="179" t="n">
        <v>0</v>
      </c>
      <c r="M925" s="179" t="n">
        <v>0</v>
      </c>
      <c r="N925" s="0"/>
      <c r="O925" s="179" t="n">
        <v>81.2802715840043</v>
      </c>
      <c r="P925" s="173" t="n">
        <f aca="false">SUMPRODUCT(F925:M925,$F$1010:$M$1010)</f>
        <v>135.66227650403</v>
      </c>
      <c r="Q925" s="174" t="n">
        <f aca="false">SUMPRODUCT(F925:M925,$F$1012:$M$1012)</f>
        <v>104.858283288872</v>
      </c>
      <c r="R925" s="180" t="n">
        <v>0.227394927033885</v>
      </c>
      <c r="S925" s="176" t="n">
        <f aca="false">1-EXP(-(1/0.25)*(P925/ABS($P$1010)))</f>
        <v>0.940794762376087</v>
      </c>
      <c r="T925" s="177" t="n">
        <f aca="false">SUMPRODUCT(B925:G925,$B$1010:$G$1010)</f>
        <v>-690</v>
      </c>
    </row>
    <row r="926" customFormat="false" ht="12.75" hidden="false" customHeight="false" outlineLevel="0" collapsed="false">
      <c r="A926" s="170"/>
      <c r="B926" s="178"/>
      <c r="C926" s="178"/>
      <c r="D926" s="178"/>
      <c r="E926" s="178"/>
      <c r="F926" s="179"/>
      <c r="G926" s="179" t="n">
        <v>-690</v>
      </c>
      <c r="H926" s="179" t="n">
        <v>148.066995489032</v>
      </c>
      <c r="I926" s="179" t="n">
        <v>372.515994882995</v>
      </c>
      <c r="J926" s="179" t="n">
        <v>580.002953077091</v>
      </c>
      <c r="K926" s="179" t="n">
        <v>0</v>
      </c>
      <c r="L926" s="179" t="n">
        <v>0</v>
      </c>
      <c r="M926" s="179" t="n">
        <v>0</v>
      </c>
      <c r="N926" s="0"/>
      <c r="O926" s="179" t="n">
        <v>198.002381048126</v>
      </c>
      <c r="P926" s="173" t="n">
        <f aca="false">SUMPRODUCT(F926:M926,$F$1010:$M$1010)</f>
        <v>272.610505214815</v>
      </c>
      <c r="Q926" s="174" t="n">
        <f aca="false">SUMPRODUCT(F926:M926,$F$1012:$M$1012)</f>
        <v>235.236796532751</v>
      </c>
      <c r="R926" s="180" t="n">
        <v>0.227538497556707</v>
      </c>
      <c r="S926" s="176" t="n">
        <f aca="false">1-EXP(-(1/0.25)*(P926/ABS($P$1010)))</f>
        <v>0.996587415822386</v>
      </c>
      <c r="T926" s="177" t="n">
        <f aca="false">SUMPRODUCT(B926:G926,$B$1010:$G$1010)</f>
        <v>-690</v>
      </c>
    </row>
    <row r="927" customFormat="false" ht="12.75" hidden="false" customHeight="false" outlineLevel="0" collapsed="false">
      <c r="A927" s="170"/>
      <c r="B927" s="178"/>
      <c r="C927" s="178"/>
      <c r="D927" s="178"/>
      <c r="E927" s="178"/>
      <c r="F927" s="179"/>
      <c r="G927" s="179" t="n">
        <v>-690</v>
      </c>
      <c r="H927" s="179" t="n">
        <v>133.498786478407</v>
      </c>
      <c r="I927" s="179" t="n">
        <v>273.071296037356</v>
      </c>
      <c r="J927" s="179" t="n">
        <v>587.753197448127</v>
      </c>
      <c r="K927" s="179" t="n">
        <v>0</v>
      </c>
      <c r="L927" s="179" t="n">
        <v>0</v>
      </c>
      <c r="M927" s="179" t="n">
        <v>0</v>
      </c>
      <c r="N927" s="0"/>
      <c r="O927" s="179" t="n">
        <v>113.580739856314</v>
      </c>
      <c r="P927" s="173" t="n">
        <f aca="false">SUMPRODUCT(F927:M927,$F$1010:$M$1010)</f>
        <v>176.637563443974</v>
      </c>
      <c r="Q927" s="174" t="n">
        <f aca="false">SUMPRODUCT(F927:M927,$F$1012:$M$1012)</f>
        <v>142.099360568012</v>
      </c>
      <c r="R927" s="180" t="n">
        <v>0.227626091945229</v>
      </c>
      <c r="S927" s="176" t="n">
        <f aca="false">1-EXP(-(1/0.25)*(P927/ABS($P$1010)))</f>
        <v>0.974790448893907</v>
      </c>
      <c r="T927" s="177" t="n">
        <f aca="false">SUMPRODUCT(B927:G927,$B$1010:$G$1010)</f>
        <v>-690</v>
      </c>
    </row>
    <row r="928" customFormat="false" ht="12.75" hidden="false" customHeight="false" outlineLevel="0" collapsed="false">
      <c r="A928" s="170"/>
      <c r="B928" s="178"/>
      <c r="C928" s="178"/>
      <c r="D928" s="178"/>
      <c r="E928" s="178"/>
      <c r="F928" s="179"/>
      <c r="G928" s="179" t="n">
        <v>-690</v>
      </c>
      <c r="H928" s="179" t="n">
        <v>158.084677468465</v>
      </c>
      <c r="I928" s="179" t="n">
        <v>313.599424665356</v>
      </c>
      <c r="J928" s="179" t="n">
        <v>540.965701657648</v>
      </c>
      <c r="K928" s="179" t="n">
        <v>0</v>
      </c>
      <c r="L928" s="179" t="n">
        <v>0</v>
      </c>
      <c r="M928" s="179" t="n">
        <v>0</v>
      </c>
      <c r="N928" s="0"/>
      <c r="O928" s="179" t="n">
        <v>132.432663727701</v>
      </c>
      <c r="P928" s="173" t="n">
        <f aca="false">SUMPRODUCT(F928:M928,$F$1010:$M$1010)</f>
        <v>196.47223483853</v>
      </c>
      <c r="Q928" s="174" t="n">
        <f aca="false">SUMPRODUCT(F928:M928,$F$1012:$M$1012)</f>
        <v>162.297246801317</v>
      </c>
      <c r="R928" s="180" t="n">
        <v>0.228109833025749</v>
      </c>
      <c r="S928" s="176" t="n">
        <f aca="false">1-EXP(-(1/0.25)*(P928/ABS($P$1010)))</f>
        <v>0.983324590702679</v>
      </c>
      <c r="T928" s="177" t="n">
        <f aca="false">SUMPRODUCT(B928:G928,$B$1010:$G$1010)</f>
        <v>-690</v>
      </c>
    </row>
    <row r="929" customFormat="false" ht="12.75" hidden="false" customHeight="false" outlineLevel="0" collapsed="false">
      <c r="A929" s="170"/>
      <c r="B929" s="178"/>
      <c r="C929" s="178"/>
      <c r="D929" s="178"/>
      <c r="E929" s="178"/>
      <c r="F929" s="179"/>
      <c r="G929" s="179" t="n">
        <v>-690</v>
      </c>
      <c r="H929" s="179" t="n">
        <v>148.261085382541</v>
      </c>
      <c r="I929" s="179" t="n">
        <v>233.423591447338</v>
      </c>
      <c r="J929" s="179" t="n">
        <v>551.118314371258</v>
      </c>
      <c r="K929" s="179" t="n">
        <v>0</v>
      </c>
      <c r="L929" s="179" t="n">
        <v>0</v>
      </c>
      <c r="M929" s="179" t="n">
        <v>0</v>
      </c>
      <c r="N929" s="0"/>
      <c r="O929" s="179" t="n">
        <v>68.8051706694529</v>
      </c>
      <c r="P929" s="173" t="n">
        <f aca="false">SUMPRODUCT(F929:M929,$F$1010:$M$1010)</f>
        <v>124.209830269445</v>
      </c>
      <c r="Q929" s="174" t="n">
        <f aca="false">SUMPRODUCT(F929:M929,$F$1012:$M$1012)</f>
        <v>92.1286936381544</v>
      </c>
      <c r="R929" s="180" t="n">
        <v>0.228657248092484</v>
      </c>
      <c r="S929" s="176" t="n">
        <f aca="false">1-EXP(-(1/0.25)*(P929/ABS($P$1010)))</f>
        <v>0.924838401115705</v>
      </c>
      <c r="T929" s="177" t="n">
        <f aca="false">SUMPRODUCT(B929:G929,$B$1010:$G$1010)</f>
        <v>-690</v>
      </c>
    </row>
    <row r="930" customFormat="false" ht="12.75" hidden="false" customHeight="false" outlineLevel="0" collapsed="false">
      <c r="A930" s="170"/>
      <c r="B930" s="178"/>
      <c r="C930" s="178"/>
      <c r="D930" s="178"/>
      <c r="E930" s="178"/>
      <c r="F930" s="179"/>
      <c r="G930" s="179" t="n">
        <v>-690</v>
      </c>
      <c r="H930" s="179" t="n">
        <v>146.927578909835</v>
      </c>
      <c r="I930" s="179" t="n">
        <v>301.077253236229</v>
      </c>
      <c r="J930" s="179" t="n">
        <v>569.895659839402</v>
      </c>
      <c r="K930" s="179" t="n">
        <v>0</v>
      </c>
      <c r="L930" s="179" t="n">
        <v>0</v>
      </c>
      <c r="M930" s="179" t="n">
        <v>0</v>
      </c>
      <c r="N930" s="0"/>
      <c r="O930" s="179" t="n">
        <v>133.994332855817</v>
      </c>
      <c r="P930" s="173" t="n">
        <f aca="false">SUMPRODUCT(F930:M930,$F$1010:$M$1010)</f>
        <v>199.218190657769</v>
      </c>
      <c r="Q930" s="174" t="n">
        <f aca="false">SUMPRODUCT(F930:M930,$F$1012:$M$1012)</f>
        <v>164.385923500336</v>
      </c>
      <c r="R930" s="180" t="n">
        <v>0.228778706058553</v>
      </c>
      <c r="S930" s="176" t="n">
        <f aca="false">1-EXP(-(1/0.25)*(P930/ABS($P$1010)))</f>
        <v>0.984251916751221</v>
      </c>
      <c r="T930" s="177" t="n">
        <f aca="false">SUMPRODUCT(B930:G930,$B$1010:$G$1010)</f>
        <v>-690</v>
      </c>
    </row>
    <row r="931" customFormat="false" ht="12.75" hidden="false" customHeight="false" outlineLevel="0" collapsed="false">
      <c r="A931" s="170"/>
      <c r="B931" s="178"/>
      <c r="C931" s="178"/>
      <c r="D931" s="178"/>
      <c r="E931" s="178"/>
      <c r="F931" s="179"/>
      <c r="G931" s="179" t="n">
        <v>-690</v>
      </c>
      <c r="H931" s="179" t="n">
        <v>95.5931114872783</v>
      </c>
      <c r="I931" s="179" t="n">
        <v>269.879427207198</v>
      </c>
      <c r="J931" s="179" t="n">
        <v>463.348433464022</v>
      </c>
      <c r="K931" s="179" t="n">
        <v>0</v>
      </c>
      <c r="L931" s="179" t="n">
        <v>0</v>
      </c>
      <c r="M931" s="179" t="n">
        <v>0</v>
      </c>
      <c r="N931" s="0"/>
      <c r="O931" s="179" t="n">
        <v>-10.4883083462061</v>
      </c>
      <c r="P931" s="173" t="n">
        <f aca="false">SUMPRODUCT(F931:M931,$F$1010:$M$1010)</f>
        <v>32.8425391653926</v>
      </c>
      <c r="Q931" s="174" t="n">
        <f aca="false">SUMPRODUCT(F931:M931,$F$1012:$M$1012)</f>
        <v>4.15788434847464</v>
      </c>
      <c r="R931" s="180" t="n">
        <v>0.229192963247636</v>
      </c>
      <c r="S931" s="176" t="n">
        <f aca="false">1-EXP(-(1/0.25)*(P931/ABS($P$1010)))</f>
        <v>0.495570899792574</v>
      </c>
      <c r="T931" s="177" t="n">
        <f aca="false">SUMPRODUCT(B931:G931,$B$1010:$G$1010)</f>
        <v>-690</v>
      </c>
    </row>
    <row r="932" customFormat="false" ht="12.75" hidden="false" customHeight="false" outlineLevel="0" collapsed="false">
      <c r="A932" s="170"/>
      <c r="B932" s="178"/>
      <c r="C932" s="178"/>
      <c r="D932" s="178"/>
      <c r="E932" s="178"/>
      <c r="F932" s="179"/>
      <c r="G932" s="179" t="n">
        <v>-690</v>
      </c>
      <c r="H932" s="179" t="n">
        <v>110.924601660296</v>
      </c>
      <c r="I932" s="179" t="n">
        <v>250.498265916911</v>
      </c>
      <c r="J932" s="179" t="n">
        <v>564.561839253787</v>
      </c>
      <c r="K932" s="179" t="n">
        <v>0</v>
      </c>
      <c r="L932" s="179" t="n">
        <v>0</v>
      </c>
      <c r="M932" s="179" t="n">
        <v>0</v>
      </c>
      <c r="N932" s="0"/>
      <c r="O932" s="179" t="n">
        <v>60.1437074146855</v>
      </c>
      <c r="P932" s="173" t="n">
        <f aca="false">SUMPRODUCT(F932:M932,$F$1010:$M$1010)</f>
        <v>115.573623661101</v>
      </c>
      <c r="Q932" s="174" t="n">
        <f aca="false">SUMPRODUCT(F932:M932,$F$1012:$M$1012)</f>
        <v>83.0171732977263</v>
      </c>
      <c r="R932" s="180" t="n">
        <v>0.229256066749036</v>
      </c>
      <c r="S932" s="176" t="n">
        <f aca="false">1-EXP(-(1/0.25)*(P932/ABS($P$1010)))</f>
        <v>0.910019774659777</v>
      </c>
      <c r="T932" s="177" t="n">
        <f aca="false">SUMPRODUCT(B932:G932,$B$1010:$G$1010)</f>
        <v>-690</v>
      </c>
    </row>
    <row r="933" customFormat="false" ht="12.75" hidden="false" customHeight="false" outlineLevel="0" collapsed="false">
      <c r="A933" s="170"/>
      <c r="B933" s="178"/>
      <c r="C933" s="178"/>
      <c r="D933" s="178"/>
      <c r="E933" s="178"/>
      <c r="F933" s="179"/>
      <c r="G933" s="179" t="n">
        <v>-690</v>
      </c>
      <c r="H933" s="179" t="n">
        <v>168.457136951669</v>
      </c>
      <c r="I933" s="179" t="n">
        <v>303.53783843785</v>
      </c>
      <c r="J933" s="179" t="n">
        <v>488.322460357559</v>
      </c>
      <c r="K933" s="179" t="n">
        <v>0</v>
      </c>
      <c r="L933" s="179" t="n">
        <v>0</v>
      </c>
      <c r="M933" s="179" t="n">
        <v>0</v>
      </c>
      <c r="N933" s="0"/>
      <c r="O933" s="179" t="n">
        <v>95.5255377956515</v>
      </c>
      <c r="P933" s="173" t="n">
        <f aca="false">SUMPRODUCT(F933:M933,$F$1010:$M$1010)</f>
        <v>152.779371932183</v>
      </c>
      <c r="Q933" s="174" t="n">
        <f aca="false">SUMPRODUCT(F933:M933,$F$1012:$M$1012)</f>
        <v>120.923592709028</v>
      </c>
      <c r="R933" s="180" t="n">
        <v>0.229307874369681</v>
      </c>
      <c r="S933" s="176" t="n">
        <f aca="false">1-EXP(-(1/0.25)*(P933/ABS($P$1010)))</f>
        <v>0.958555824598462</v>
      </c>
      <c r="T933" s="177" t="n">
        <f aca="false">SUMPRODUCT(B933:G933,$B$1010:$G$1010)</f>
        <v>-690</v>
      </c>
    </row>
    <row r="934" customFormat="false" ht="12.75" hidden="false" customHeight="false" outlineLevel="0" collapsed="false">
      <c r="A934" s="170"/>
      <c r="B934" s="178"/>
      <c r="C934" s="178"/>
      <c r="D934" s="178"/>
      <c r="E934" s="178"/>
      <c r="F934" s="179"/>
      <c r="G934" s="179" t="n">
        <v>-690</v>
      </c>
      <c r="H934" s="179" t="n">
        <v>202.358017707106</v>
      </c>
      <c r="I934" s="179" t="n">
        <v>287.798412290924</v>
      </c>
      <c r="J934" s="179" t="n">
        <v>560.389089963149</v>
      </c>
      <c r="K934" s="179" t="n">
        <v>0</v>
      </c>
      <c r="L934" s="179" t="n">
        <v>0</v>
      </c>
      <c r="M934" s="179" t="n">
        <v>0</v>
      </c>
      <c r="N934" s="0"/>
      <c r="O934" s="179" t="n">
        <v>163.791452784758</v>
      </c>
      <c r="P934" s="173" t="n">
        <f aca="false">SUMPRODUCT(F934:M934,$F$1010:$M$1010)</f>
        <v>231.650431992347</v>
      </c>
      <c r="Q934" s="174" t="n">
        <f aca="false">SUMPRODUCT(F934:M934,$F$1012:$M$1012)</f>
        <v>196.734400783467</v>
      </c>
      <c r="R934" s="180" t="n">
        <v>0.229554952525778</v>
      </c>
      <c r="S934" s="176" t="n">
        <f aca="false">1-EXP(-(1/0.25)*(P934/ABS($P$1010)))</f>
        <v>0.991988004136898</v>
      </c>
      <c r="T934" s="177" t="n">
        <f aca="false">SUMPRODUCT(B934:G934,$B$1010:$G$1010)</f>
        <v>-690</v>
      </c>
    </row>
    <row r="935" customFormat="false" ht="12.75" hidden="false" customHeight="false" outlineLevel="0" collapsed="false">
      <c r="A935" s="170"/>
      <c r="B935" s="178"/>
      <c r="C935" s="178"/>
      <c r="D935" s="178"/>
      <c r="E935" s="178"/>
      <c r="F935" s="179"/>
      <c r="G935" s="179" t="n">
        <v>-690</v>
      </c>
      <c r="H935" s="179" t="n">
        <v>196.513463722182</v>
      </c>
      <c r="I935" s="179" t="n">
        <v>376.085294959588</v>
      </c>
      <c r="J935" s="179" t="n">
        <v>523.965456516019</v>
      </c>
      <c r="K935" s="179" t="n">
        <v>0</v>
      </c>
      <c r="L935" s="179" t="n">
        <v>0</v>
      </c>
      <c r="M935" s="179" t="n">
        <v>0</v>
      </c>
      <c r="N935" s="0"/>
      <c r="O935" s="179" t="n">
        <v>201.579968308421</v>
      </c>
      <c r="P935" s="173" t="n">
        <f aca="false">SUMPRODUCT(F935:M935,$F$1010:$M$1010)</f>
        <v>274.155680182186</v>
      </c>
      <c r="Q935" s="174" t="n">
        <f aca="false">SUMPRODUCT(F935:M935,$F$1012:$M$1012)</f>
        <v>238.243398632759</v>
      </c>
      <c r="R935" s="180" t="n">
        <v>0.229656505156778</v>
      </c>
      <c r="S935" s="176" t="n">
        <f aca="false">1-EXP(-(1/0.25)*(P935/ABS($P$1010)))</f>
        <v>0.996695538313092</v>
      </c>
      <c r="T935" s="177" t="n">
        <f aca="false">SUMPRODUCT(B935:G935,$B$1010:$G$1010)</f>
        <v>-690</v>
      </c>
    </row>
    <row r="936" customFormat="false" ht="12.75" hidden="false" customHeight="false" outlineLevel="0" collapsed="false">
      <c r="A936" s="170"/>
      <c r="B936" s="178"/>
      <c r="C936" s="178"/>
      <c r="D936" s="178"/>
      <c r="E936" s="178"/>
      <c r="F936" s="179"/>
      <c r="G936" s="179" t="n">
        <v>-690</v>
      </c>
      <c r="H936" s="179" t="n">
        <v>113.343146847902</v>
      </c>
      <c r="I936" s="179" t="n">
        <v>364.919755661172</v>
      </c>
      <c r="J936" s="179" t="n">
        <v>565.886269393943</v>
      </c>
      <c r="K936" s="179" t="n">
        <v>0</v>
      </c>
      <c r="L936" s="179" t="n">
        <v>0</v>
      </c>
      <c r="M936" s="179" t="n">
        <v>0</v>
      </c>
      <c r="N936" s="0"/>
      <c r="O936" s="179" t="n">
        <v>152.480807265351</v>
      </c>
      <c r="P936" s="173" t="n">
        <f aca="false">SUMPRODUCT(F936:M936,$F$1010:$M$1010)</f>
        <v>221.119008595763</v>
      </c>
      <c r="Q936" s="174" t="n">
        <f aca="false">SUMPRODUCT(F936:M936,$F$1012:$M$1012)</f>
        <v>185.099805687399</v>
      </c>
      <c r="R936" s="180" t="n">
        <v>0.2297162395404</v>
      </c>
      <c r="S936" s="176" t="n">
        <f aca="false">1-EXP(-(1/0.25)*(P936/ABS($P$1010)))</f>
        <v>0.990022033407802</v>
      </c>
      <c r="T936" s="177" t="n">
        <f aca="false">SUMPRODUCT(B936:G936,$B$1010:$G$1010)</f>
        <v>-690</v>
      </c>
    </row>
    <row r="937" customFormat="false" ht="12.75" hidden="false" customHeight="false" outlineLevel="0" collapsed="false">
      <c r="A937" s="170"/>
      <c r="B937" s="178"/>
      <c r="C937" s="178"/>
      <c r="D937" s="178"/>
      <c r="E937" s="178"/>
      <c r="F937" s="179"/>
      <c r="G937" s="179" t="n">
        <v>-690</v>
      </c>
      <c r="H937" s="179" t="n">
        <v>189.965274685868</v>
      </c>
      <c r="I937" s="179" t="n">
        <v>315.535194667265</v>
      </c>
      <c r="J937" s="179" t="n">
        <v>547.250132518459</v>
      </c>
      <c r="K937" s="179" t="n">
        <v>0</v>
      </c>
      <c r="L937" s="179" t="n">
        <v>0</v>
      </c>
      <c r="M937" s="179" t="n">
        <v>0</v>
      </c>
      <c r="N937" s="0"/>
      <c r="O937" s="179" t="n">
        <v>165.493307092486</v>
      </c>
      <c r="P937" s="173" t="n">
        <f aca="false">SUMPRODUCT(F937:M937,$F$1010:$M$1010)</f>
        <v>233.605877784978</v>
      </c>
      <c r="Q937" s="174" t="n">
        <f aca="false">SUMPRODUCT(F937:M937,$F$1012:$M$1012)</f>
        <v>198.612864393974</v>
      </c>
      <c r="R937" s="180" t="n">
        <v>0.229937218986434</v>
      </c>
      <c r="S937" s="176" t="n">
        <f aca="false">1-EXP(-(1/0.25)*(P937/ABS($P$1010)))</f>
        <v>0.992307891045729</v>
      </c>
      <c r="T937" s="177" t="n">
        <f aca="false">SUMPRODUCT(B937:G937,$B$1010:$G$1010)</f>
        <v>-690</v>
      </c>
    </row>
    <row r="938" customFormat="false" ht="12.75" hidden="false" customHeight="false" outlineLevel="0" collapsed="false">
      <c r="A938" s="170"/>
      <c r="B938" s="178"/>
      <c r="C938" s="178"/>
      <c r="D938" s="178"/>
      <c r="E938" s="178"/>
      <c r="F938" s="179"/>
      <c r="G938" s="179" t="n">
        <v>-690</v>
      </c>
      <c r="H938" s="179" t="n">
        <v>166.350763528686</v>
      </c>
      <c r="I938" s="179" t="n">
        <v>339.733291084408</v>
      </c>
      <c r="J938" s="179" t="n">
        <v>488.365357499888</v>
      </c>
      <c r="K938" s="179" t="n">
        <v>0</v>
      </c>
      <c r="L938" s="179" t="n">
        <v>0</v>
      </c>
      <c r="M938" s="179" t="n">
        <v>0</v>
      </c>
      <c r="N938" s="0"/>
      <c r="O938" s="179" t="n">
        <v>122.02990510608</v>
      </c>
      <c r="P938" s="173" t="n">
        <f aca="false">SUMPRODUCT(F938:M938,$F$1010:$M$1010)</f>
        <v>183.138658694247</v>
      </c>
      <c r="Q938" s="174" t="n">
        <f aca="false">SUMPRODUCT(F938:M938,$F$1012:$M$1012)</f>
        <v>150.248148557985</v>
      </c>
      <c r="R938" s="180" t="n">
        <v>0.230160603153734</v>
      </c>
      <c r="S938" s="176" t="n">
        <f aca="false">1-EXP(-(1/0.25)*(P938/ABS($P$1010)))</f>
        <v>0.977984164509858</v>
      </c>
      <c r="T938" s="177" t="n">
        <f aca="false">SUMPRODUCT(B938:G938,$B$1010:$G$1010)</f>
        <v>-690</v>
      </c>
    </row>
    <row r="939" customFormat="false" ht="12.75" hidden="false" customHeight="false" outlineLevel="0" collapsed="false">
      <c r="A939" s="170"/>
      <c r="B939" s="178"/>
      <c r="C939" s="178"/>
      <c r="D939" s="178"/>
      <c r="E939" s="178"/>
      <c r="F939" s="179"/>
      <c r="G939" s="179" t="n">
        <v>-690</v>
      </c>
      <c r="H939" s="179" t="n">
        <v>164.748846289824</v>
      </c>
      <c r="I939" s="179" t="n">
        <v>353.24965604564</v>
      </c>
      <c r="J939" s="179" t="n">
        <v>505.531531634584</v>
      </c>
      <c r="K939" s="179" t="n">
        <v>0</v>
      </c>
      <c r="L939" s="179" t="n">
        <v>0</v>
      </c>
      <c r="M939" s="179" t="n">
        <v>0</v>
      </c>
      <c r="N939" s="0"/>
      <c r="O939" s="179" t="n">
        <v>143.565628837916</v>
      </c>
      <c r="P939" s="173" t="n">
        <f aca="false">SUMPRODUCT(F939:M939,$F$1010:$M$1010)</f>
        <v>208.203870506798</v>
      </c>
      <c r="Q939" s="174" t="n">
        <f aca="false">SUMPRODUCT(F939:M939,$F$1012:$M$1012)</f>
        <v>174.227728853176</v>
      </c>
      <c r="R939" s="180" t="n">
        <v>0.230166627673011</v>
      </c>
      <c r="S939" s="176" t="n">
        <f aca="false">1-EXP(-(1/0.25)*(P939/ABS($P$1010)))</f>
        <v>0.986940872261341</v>
      </c>
      <c r="T939" s="177" t="n">
        <f aca="false">SUMPRODUCT(B939:G939,$B$1010:$G$1010)</f>
        <v>-690</v>
      </c>
    </row>
    <row r="940" customFormat="false" ht="12.75" hidden="false" customHeight="false" outlineLevel="0" collapsed="false">
      <c r="A940" s="170"/>
      <c r="B940" s="178"/>
      <c r="C940" s="178"/>
      <c r="D940" s="178"/>
      <c r="E940" s="178"/>
      <c r="F940" s="179"/>
      <c r="G940" s="179" t="n">
        <v>-690</v>
      </c>
      <c r="H940" s="179" t="n">
        <v>94.0352741111957</v>
      </c>
      <c r="I940" s="179" t="n">
        <v>332.022065223805</v>
      </c>
      <c r="J940" s="179" t="n">
        <v>460.262812254069</v>
      </c>
      <c r="K940" s="179" t="n">
        <v>0</v>
      </c>
      <c r="L940" s="179" t="n">
        <v>0</v>
      </c>
      <c r="M940" s="179" t="n">
        <v>0</v>
      </c>
      <c r="N940" s="0"/>
      <c r="O940" s="179" t="n">
        <v>34.4901994542533</v>
      </c>
      <c r="P940" s="173" t="n">
        <f aca="false">SUMPRODUCT(F940:M940,$F$1010:$M$1010)</f>
        <v>84.2376934306651</v>
      </c>
      <c r="Q940" s="174" t="n">
        <f aca="false">SUMPRODUCT(F940:M940,$F$1012:$M$1012)</f>
        <v>53.875419535904</v>
      </c>
      <c r="R940" s="180" t="n">
        <v>0.230171928338423</v>
      </c>
      <c r="S940" s="176" t="n">
        <f aca="false">1-EXP(-(1/0.25)*(P940/ABS($P$1010)))</f>
        <v>0.827132526481191</v>
      </c>
      <c r="T940" s="177" t="n">
        <f aca="false">SUMPRODUCT(B940:G940,$B$1010:$G$1010)</f>
        <v>-690</v>
      </c>
    </row>
    <row r="941" customFormat="false" ht="12.75" hidden="false" customHeight="false" outlineLevel="0" collapsed="false">
      <c r="A941" s="170"/>
      <c r="B941" s="178"/>
      <c r="C941" s="178"/>
      <c r="D941" s="178"/>
      <c r="E941" s="178"/>
      <c r="F941" s="179"/>
      <c r="G941" s="179" t="n">
        <v>-690</v>
      </c>
      <c r="H941" s="179" t="n">
        <v>193.457936144096</v>
      </c>
      <c r="I941" s="179" t="n">
        <v>307.10013196933</v>
      </c>
      <c r="J941" s="179" t="n">
        <v>513.062800009447</v>
      </c>
      <c r="K941" s="179" t="n">
        <v>0</v>
      </c>
      <c r="L941" s="179" t="n">
        <v>0</v>
      </c>
      <c r="M941" s="179" t="n">
        <v>0</v>
      </c>
      <c r="N941" s="0"/>
      <c r="O941" s="179" t="n">
        <v>137.291087954014</v>
      </c>
      <c r="P941" s="173" t="n">
        <f aca="false">SUMPRODUCT(F941:M941,$F$1010:$M$1010)</f>
        <v>200.472614444782</v>
      </c>
      <c r="Q941" s="174" t="n">
        <f aca="false">SUMPRODUCT(F941:M941,$F$1012:$M$1012)</f>
        <v>167.092592862379</v>
      </c>
      <c r="R941" s="180" t="n">
        <v>0.230640250441943</v>
      </c>
      <c r="S941" s="176" t="n">
        <f aca="false">1-EXP(-(1/0.25)*(P941/ABS($P$1010)))</f>
        <v>0.984658206748763</v>
      </c>
      <c r="T941" s="177" t="n">
        <f aca="false">SUMPRODUCT(B941:G941,$B$1010:$G$1010)</f>
        <v>-690</v>
      </c>
    </row>
    <row r="942" customFormat="false" ht="12.75" hidden="false" customHeight="false" outlineLevel="0" collapsed="false">
      <c r="A942" s="170"/>
      <c r="B942" s="178"/>
      <c r="C942" s="178"/>
      <c r="D942" s="178"/>
      <c r="E942" s="178"/>
      <c r="F942" s="179"/>
      <c r="G942" s="179" t="n">
        <v>-690</v>
      </c>
      <c r="H942" s="179" t="n">
        <v>180.316302220604</v>
      </c>
      <c r="I942" s="179" t="n">
        <v>331.267289662933</v>
      </c>
      <c r="J942" s="179" t="n">
        <v>501.198293181256</v>
      </c>
      <c r="K942" s="179" t="n">
        <v>0</v>
      </c>
      <c r="L942" s="179" t="n">
        <v>0</v>
      </c>
      <c r="M942" s="179" t="n">
        <v>0</v>
      </c>
      <c r="N942" s="0"/>
      <c r="O942" s="179" t="n">
        <v>136.487217204211</v>
      </c>
      <c r="P942" s="173" t="n">
        <f aca="false">SUMPRODUCT(F942:M942,$F$1010:$M$1010)</f>
        <v>199.611948069826</v>
      </c>
      <c r="Q942" s="174" t="n">
        <f aca="false">SUMPRODUCT(F942:M942,$F$1012:$M$1012)</f>
        <v>166.218909475588</v>
      </c>
      <c r="R942" s="180" t="n">
        <v>0.231040685187987</v>
      </c>
      <c r="S942" s="176" t="n">
        <f aca="false">1-EXP(-(1/0.25)*(P942/ABS($P$1010)))</f>
        <v>0.984380594553098</v>
      </c>
      <c r="T942" s="177" t="n">
        <f aca="false">SUMPRODUCT(B942:G942,$B$1010:$G$1010)</f>
        <v>-690</v>
      </c>
    </row>
    <row r="943" customFormat="false" ht="12.75" hidden="false" customHeight="false" outlineLevel="0" collapsed="false">
      <c r="A943" s="170"/>
      <c r="B943" s="178"/>
      <c r="C943" s="178"/>
      <c r="D943" s="178"/>
      <c r="E943" s="178"/>
      <c r="F943" s="179"/>
      <c r="G943" s="179" t="n">
        <v>-690</v>
      </c>
      <c r="H943" s="179" t="n">
        <v>170.473333837904</v>
      </c>
      <c r="I943" s="179" t="n">
        <v>368.729823363032</v>
      </c>
      <c r="J943" s="179" t="n">
        <v>498.494407068579</v>
      </c>
      <c r="K943" s="179" t="n">
        <v>0</v>
      </c>
      <c r="L943" s="179" t="n">
        <v>0</v>
      </c>
      <c r="M943" s="179" t="n">
        <v>0</v>
      </c>
      <c r="N943" s="0"/>
      <c r="O943" s="179" t="n">
        <v>155.446342546054</v>
      </c>
      <c r="P943" s="173" t="n">
        <f aca="false">SUMPRODUCT(F943:M943,$F$1010:$M$1010)</f>
        <v>221.477547895853</v>
      </c>
      <c r="Q943" s="174" t="n">
        <f aca="false">SUMPRODUCT(F943:M943,$F$1012:$M$1012)</f>
        <v>187.247862281176</v>
      </c>
      <c r="R943" s="180" t="n">
        <v>0.231601286710002</v>
      </c>
      <c r="S943" s="176" t="n">
        <f aca="false">1-EXP(-(1/0.25)*(P943/ABS($P$1010)))</f>
        <v>0.99009629857135</v>
      </c>
      <c r="T943" s="177" t="n">
        <f aca="false">SUMPRODUCT(B943:G943,$B$1010:$G$1010)</f>
        <v>-690</v>
      </c>
    </row>
    <row r="944" customFormat="false" ht="12.75" hidden="false" customHeight="false" outlineLevel="0" collapsed="false">
      <c r="A944" s="170"/>
      <c r="B944" s="178"/>
      <c r="C944" s="178"/>
      <c r="D944" s="178"/>
      <c r="E944" s="178"/>
      <c r="F944" s="179"/>
      <c r="G944" s="179" t="n">
        <v>-690</v>
      </c>
      <c r="H944" s="179" t="n">
        <v>134.665873089194</v>
      </c>
      <c r="I944" s="179" t="n">
        <v>233.716123201924</v>
      </c>
      <c r="J944" s="179" t="n">
        <v>491.123707781945</v>
      </c>
      <c r="K944" s="179" t="n">
        <v>0</v>
      </c>
      <c r="L944" s="179" t="n">
        <v>0</v>
      </c>
      <c r="M944" s="179" t="n">
        <v>0</v>
      </c>
      <c r="N944" s="0"/>
      <c r="O944" s="179" t="n">
        <v>14.3749615039126</v>
      </c>
      <c r="P944" s="173" t="n">
        <f aca="false">SUMPRODUCT(F944:M944,$F$1010:$M$1010)</f>
        <v>60.9216968251873</v>
      </c>
      <c r="Q944" s="174" t="n">
        <f aca="false">SUMPRODUCT(F944:M944,$F$1012:$M$1012)</f>
        <v>31.536012720891</v>
      </c>
      <c r="R944" s="180" t="n">
        <v>0.231798253516369</v>
      </c>
      <c r="S944" s="176" t="n">
        <f aca="false">1-EXP(-(1/0.25)*(P944/ABS($P$1010)))</f>
        <v>0.719000707760923</v>
      </c>
      <c r="T944" s="177" t="n">
        <f aca="false">SUMPRODUCT(B944:G944,$B$1010:$G$1010)</f>
        <v>-690</v>
      </c>
    </row>
    <row r="945" customFormat="false" ht="12.75" hidden="false" customHeight="false" outlineLevel="0" collapsed="false">
      <c r="A945" s="170"/>
      <c r="B945" s="178"/>
      <c r="C945" s="178"/>
      <c r="D945" s="178"/>
      <c r="E945" s="178"/>
      <c r="F945" s="179"/>
      <c r="G945" s="179" t="n">
        <v>-690</v>
      </c>
      <c r="H945" s="179" t="n">
        <v>130.234806578556</v>
      </c>
      <c r="I945" s="179" t="n">
        <v>331.047251177506</v>
      </c>
      <c r="J945" s="179" t="n">
        <v>512.333630228656</v>
      </c>
      <c r="K945" s="179" t="n">
        <v>0</v>
      </c>
      <c r="L945" s="179" t="n">
        <v>0</v>
      </c>
      <c r="M945" s="179" t="n">
        <v>0</v>
      </c>
      <c r="N945" s="0"/>
      <c r="O945" s="179" t="n">
        <v>101.857160599565</v>
      </c>
      <c r="P945" s="173" t="n">
        <f aca="false">SUMPRODUCT(F945:M945,$F$1010:$M$1010)</f>
        <v>161.555307529607</v>
      </c>
      <c r="Q945" s="174" t="n">
        <f aca="false">SUMPRODUCT(F945:M945,$F$1012:$M$1012)</f>
        <v>128.492059086262</v>
      </c>
      <c r="R945" s="180" t="n">
        <v>0.232385746829941</v>
      </c>
      <c r="S945" s="176" t="n">
        <f aca="false">1-EXP(-(1/0.25)*(P945/ABS($P$1010)))</f>
        <v>0.965481811486285</v>
      </c>
      <c r="T945" s="177" t="n">
        <f aca="false">SUMPRODUCT(B945:G945,$B$1010:$G$1010)</f>
        <v>-690</v>
      </c>
    </row>
    <row r="946" customFormat="false" ht="12.75" hidden="false" customHeight="false" outlineLevel="0" collapsed="false">
      <c r="A946" s="170"/>
      <c r="B946" s="178"/>
      <c r="C946" s="178"/>
      <c r="D946" s="178"/>
      <c r="E946" s="178"/>
      <c r="F946" s="179"/>
      <c r="G946" s="179" t="n">
        <v>-690</v>
      </c>
      <c r="H946" s="179" t="n">
        <v>172.286397260698</v>
      </c>
      <c r="I946" s="179" t="n">
        <v>285.727881169086</v>
      </c>
      <c r="J946" s="179" t="n">
        <v>555.580243066401</v>
      </c>
      <c r="K946" s="179" t="n">
        <v>0</v>
      </c>
      <c r="L946" s="179" t="n">
        <v>0</v>
      </c>
      <c r="M946" s="179" t="n">
        <v>0</v>
      </c>
      <c r="N946" s="0"/>
      <c r="O946" s="179" t="n">
        <v>133.220238448381</v>
      </c>
      <c r="P946" s="173" t="n">
        <f aca="false">SUMPRODUCT(F946:M946,$F$1010:$M$1010)</f>
        <v>197.351419996674</v>
      </c>
      <c r="Q946" s="174" t="n">
        <f aca="false">SUMPRODUCT(F946:M946,$F$1012:$M$1012)</f>
        <v>163.167744002287</v>
      </c>
      <c r="R946" s="180" t="n">
        <v>0.232642900178199</v>
      </c>
      <c r="S946" s="176" t="n">
        <f aca="false">1-EXP(-(1/0.25)*(P946/ABS($P$1010)))</f>
        <v>0.983627290771533</v>
      </c>
      <c r="T946" s="177" t="n">
        <f aca="false">SUMPRODUCT(B946:G946,$B$1010:$G$1010)</f>
        <v>-690</v>
      </c>
    </row>
    <row r="947" customFormat="false" ht="12.75" hidden="false" customHeight="false" outlineLevel="0" collapsed="false">
      <c r="A947" s="170"/>
      <c r="B947" s="178"/>
      <c r="C947" s="178"/>
      <c r="D947" s="178"/>
      <c r="E947" s="178"/>
      <c r="F947" s="179"/>
      <c r="G947" s="179" t="n">
        <v>-690</v>
      </c>
      <c r="H947" s="179" t="n">
        <v>198.389798958927</v>
      </c>
      <c r="I947" s="179" t="n">
        <v>301.858742385503</v>
      </c>
      <c r="J947" s="179" t="n">
        <v>489.26631234887</v>
      </c>
      <c r="K947" s="179" t="n">
        <v>0</v>
      </c>
      <c r="L947" s="179" t="n">
        <v>0</v>
      </c>
      <c r="M947" s="179" t="n">
        <v>0</v>
      </c>
      <c r="N947" s="0"/>
      <c r="O947" s="179" t="n">
        <v>120.272795927374</v>
      </c>
      <c r="P947" s="173" t="n">
        <f aca="false">SUMPRODUCT(F947:M947,$F$1010:$M$1010)</f>
        <v>180.332697895872</v>
      </c>
      <c r="Q947" s="174" t="n">
        <f aca="false">SUMPRODUCT(F947:M947,$F$1012:$M$1012)</f>
        <v>148.017636957322</v>
      </c>
      <c r="R947" s="180" t="n">
        <v>0.23274548596857</v>
      </c>
      <c r="S947" s="176" t="n">
        <f aca="false">1-EXP(-(1/0.25)*(P947/ABS($P$1010)))</f>
        <v>0.976658596241489</v>
      </c>
      <c r="T947" s="177" t="n">
        <f aca="false">SUMPRODUCT(B947:G947,$B$1010:$G$1010)</f>
        <v>-690</v>
      </c>
    </row>
    <row r="948" customFormat="false" ht="12.75" hidden="false" customHeight="false" outlineLevel="0" collapsed="false">
      <c r="A948" s="170"/>
      <c r="B948" s="178"/>
      <c r="C948" s="178"/>
      <c r="D948" s="178"/>
      <c r="E948" s="178"/>
      <c r="F948" s="179"/>
      <c r="G948" s="179" t="n">
        <v>-690</v>
      </c>
      <c r="H948" s="179" t="n">
        <v>194.60887208241</v>
      </c>
      <c r="I948" s="179" t="n">
        <v>267.079204071336</v>
      </c>
      <c r="J948" s="179" t="n">
        <v>517.855579521961</v>
      </c>
      <c r="K948" s="179" t="n">
        <v>0</v>
      </c>
      <c r="L948" s="179" t="n">
        <v>0</v>
      </c>
      <c r="M948" s="179" t="n">
        <v>0</v>
      </c>
      <c r="N948" s="0"/>
      <c r="O948" s="179" t="n">
        <v>110.466349220683</v>
      </c>
      <c r="P948" s="173" t="n">
        <f aca="false">SUMPRODUCT(F948:M948,$F$1010:$M$1010)</f>
        <v>169.884331129066</v>
      </c>
      <c r="Q948" s="174" t="n">
        <f aca="false">SUMPRODUCT(F948:M948,$F$1012:$M$1012)</f>
        <v>137.465928905216</v>
      </c>
      <c r="R948" s="180" t="n">
        <v>0.233189724909724</v>
      </c>
      <c r="S948" s="176" t="n">
        <f aca="false">1-EXP(-(1/0.25)*(P948/ABS($P$1010)))</f>
        <v>0.970981383621033</v>
      </c>
      <c r="T948" s="177" t="n">
        <f aca="false">SUMPRODUCT(B948:G948,$B$1010:$G$1010)</f>
        <v>-690</v>
      </c>
    </row>
    <row r="949" customFormat="false" ht="12.75" hidden="false" customHeight="false" outlineLevel="0" collapsed="false">
      <c r="A949" s="170"/>
      <c r="B949" s="178"/>
      <c r="C949" s="178"/>
      <c r="D949" s="178"/>
      <c r="E949" s="178"/>
      <c r="F949" s="179"/>
      <c r="G949" s="179" t="n">
        <v>-690</v>
      </c>
      <c r="H949" s="179" t="n">
        <v>166.819297450234</v>
      </c>
      <c r="I949" s="179" t="n">
        <v>246.26181034805</v>
      </c>
      <c r="J949" s="179" t="n">
        <v>537.814272606287</v>
      </c>
      <c r="K949" s="179" t="n">
        <v>0</v>
      </c>
      <c r="L949" s="179" t="n">
        <v>0</v>
      </c>
      <c r="M949" s="179" t="n">
        <v>0</v>
      </c>
      <c r="N949" s="0"/>
      <c r="O949" s="179" t="n">
        <v>84.9993842667764</v>
      </c>
      <c r="P949" s="173" t="n">
        <f aca="false">SUMPRODUCT(F949:M949,$F$1010:$M$1010)</f>
        <v>141.941485197875</v>
      </c>
      <c r="Q949" s="174" t="n">
        <f aca="false">SUMPRODUCT(F949:M949,$F$1012:$M$1012)</f>
        <v>109.743477261776</v>
      </c>
      <c r="R949" s="180" t="n">
        <v>0.234359295033207</v>
      </c>
      <c r="S949" s="176" t="n">
        <f aca="false">1-EXP(-(1/0.25)*(P949/ABS($P$1010)))</f>
        <v>0.948055676917802</v>
      </c>
      <c r="T949" s="177" t="n">
        <f aca="false">SUMPRODUCT(B949:G949,$B$1010:$G$1010)</f>
        <v>-690</v>
      </c>
    </row>
    <row r="950" customFormat="false" ht="12.75" hidden="false" customHeight="false" outlineLevel="0" collapsed="false">
      <c r="A950" s="170"/>
      <c r="B950" s="178"/>
      <c r="C950" s="178"/>
      <c r="D950" s="178"/>
      <c r="E950" s="178"/>
      <c r="F950" s="179"/>
      <c r="G950" s="179" t="n">
        <v>-690</v>
      </c>
      <c r="H950" s="179" t="n">
        <v>189.433328952392</v>
      </c>
      <c r="I950" s="179" t="n">
        <v>315.212770841639</v>
      </c>
      <c r="J950" s="179" t="n">
        <v>565.423323093033</v>
      </c>
      <c r="K950" s="179" t="n">
        <v>0</v>
      </c>
      <c r="L950" s="179" t="n">
        <v>0</v>
      </c>
      <c r="M950" s="179" t="n">
        <v>0</v>
      </c>
      <c r="N950" s="0"/>
      <c r="O950" s="179" t="n">
        <v>177.855617384989</v>
      </c>
      <c r="P950" s="173" t="n">
        <f aca="false">SUMPRODUCT(F950:M950,$F$1010:$M$1010)</f>
        <v>248.178609066076</v>
      </c>
      <c r="Q950" s="174" t="n">
        <f aca="false">SUMPRODUCT(F950:M950,$F$1012:$M$1012)</f>
        <v>212.448937462427</v>
      </c>
      <c r="R950" s="180" t="n">
        <v>0.234554343646186</v>
      </c>
      <c r="S950" s="176" t="n">
        <f aca="false">1-EXP(-(1/0.25)*(P950/ABS($P$1010)))</f>
        <v>0.994322288099048</v>
      </c>
      <c r="T950" s="177" t="n">
        <f aca="false">SUMPRODUCT(B950:G950,$B$1010:$G$1010)</f>
        <v>-690</v>
      </c>
    </row>
    <row r="951" customFormat="false" ht="12.75" hidden="false" customHeight="false" outlineLevel="0" collapsed="false">
      <c r="A951" s="170"/>
      <c r="B951" s="178"/>
      <c r="C951" s="178"/>
      <c r="D951" s="178"/>
      <c r="E951" s="178"/>
      <c r="F951" s="179"/>
      <c r="G951" s="179" t="n">
        <v>-690</v>
      </c>
      <c r="H951" s="179" t="n">
        <v>158.487588853239</v>
      </c>
      <c r="I951" s="179" t="n">
        <v>301.724279969248</v>
      </c>
      <c r="J951" s="179" t="n">
        <v>484.675479355665</v>
      </c>
      <c r="K951" s="179" t="n">
        <v>0</v>
      </c>
      <c r="L951" s="179" t="n">
        <v>0</v>
      </c>
      <c r="M951" s="179" t="n">
        <v>0</v>
      </c>
      <c r="N951" s="0"/>
      <c r="O951" s="179" t="n">
        <v>83.0346220085173</v>
      </c>
      <c r="P951" s="173" t="n">
        <f aca="false">SUMPRODUCT(F951:M951,$F$1010:$M$1010)</f>
        <v>138.666897754648</v>
      </c>
      <c r="Q951" s="174" t="n">
        <f aca="false">SUMPRODUCT(F951:M951,$F$1012:$M$1012)</f>
        <v>107.172331759961</v>
      </c>
      <c r="R951" s="180" t="n">
        <v>0.234710557562566</v>
      </c>
      <c r="S951" s="176" t="n">
        <f aca="false">1-EXP(-(1/0.25)*(P951/ABS($P$1010)))</f>
        <v>0.944387732432808</v>
      </c>
      <c r="T951" s="177" t="n">
        <f aca="false">SUMPRODUCT(B951:G951,$B$1010:$G$1010)</f>
        <v>-690</v>
      </c>
    </row>
    <row r="952" customFormat="false" ht="12.75" hidden="false" customHeight="false" outlineLevel="0" collapsed="false">
      <c r="A952" s="170"/>
      <c r="B952" s="178"/>
      <c r="C952" s="178"/>
      <c r="D952" s="178"/>
      <c r="E952" s="178"/>
      <c r="F952" s="179"/>
      <c r="G952" s="179" t="n">
        <v>-690</v>
      </c>
      <c r="H952" s="179" t="n">
        <v>142.113166478414</v>
      </c>
      <c r="I952" s="179" t="n">
        <v>314.803189163421</v>
      </c>
      <c r="J952" s="179" t="n">
        <v>482.3441994386</v>
      </c>
      <c r="K952" s="179" t="n">
        <v>0</v>
      </c>
      <c r="L952" s="179" t="n">
        <v>0</v>
      </c>
      <c r="M952" s="179" t="n">
        <v>0</v>
      </c>
      <c r="N952" s="0"/>
      <c r="O952" s="179" t="n">
        <v>77.686205836058</v>
      </c>
      <c r="P952" s="173" t="n">
        <f aca="false">SUMPRODUCT(F952:M952,$F$1010:$M$1010)</f>
        <v>132.915239667774</v>
      </c>
      <c r="Q952" s="174" t="n">
        <f aca="false">SUMPRODUCT(F952:M952,$F$1012:$M$1012)</f>
        <v>101.389136563576</v>
      </c>
      <c r="R952" s="180" t="n">
        <v>0.235612705815107</v>
      </c>
      <c r="S952" s="176" t="n">
        <f aca="false">1-EXP(-(1/0.25)*(P952/ABS($P$1010)))</f>
        <v>0.937307049205334</v>
      </c>
      <c r="T952" s="177" t="n">
        <f aca="false">SUMPRODUCT(B952:G952,$B$1010:$G$1010)</f>
        <v>-690</v>
      </c>
    </row>
    <row r="953" customFormat="false" ht="12.75" hidden="false" customHeight="false" outlineLevel="0" collapsed="false">
      <c r="A953" s="170"/>
      <c r="B953" s="178"/>
      <c r="C953" s="178"/>
      <c r="D953" s="178"/>
      <c r="E953" s="178"/>
      <c r="F953" s="179"/>
      <c r="G953" s="179" t="n">
        <v>-690</v>
      </c>
      <c r="H953" s="179" t="n">
        <v>160.243180176865</v>
      </c>
      <c r="I953" s="179" t="n">
        <v>300.209249834563</v>
      </c>
      <c r="J953" s="179" t="n">
        <v>548.513739479461</v>
      </c>
      <c r="K953" s="179" t="n">
        <v>0</v>
      </c>
      <c r="L953" s="179" t="n">
        <v>0</v>
      </c>
      <c r="M953" s="179" t="n">
        <v>0</v>
      </c>
      <c r="N953" s="0"/>
      <c r="O953" s="179" t="n">
        <v>129.234933484835</v>
      </c>
      <c r="P953" s="173" t="n">
        <f aca="false">SUMPRODUCT(F953:M953,$F$1010:$M$1010)</f>
        <v>192.93716620255</v>
      </c>
      <c r="Q953" s="174" t="n">
        <f aca="false">SUMPRODUCT(F953:M953,$F$1012:$M$1012)</f>
        <v>158.809299473911</v>
      </c>
      <c r="R953" s="180" t="n">
        <v>0.23564121961264</v>
      </c>
      <c r="S953" s="176" t="n">
        <f aca="false">1-EXP(-(1/0.25)*(P953/ABS($P$1010)))</f>
        <v>0.982049929004983</v>
      </c>
      <c r="T953" s="177" t="n">
        <f aca="false">SUMPRODUCT(B953:G953,$B$1010:$G$1010)</f>
        <v>-690</v>
      </c>
    </row>
    <row r="954" customFormat="false" ht="12.75" hidden="false" customHeight="false" outlineLevel="0" collapsed="false">
      <c r="A954" s="170"/>
      <c r="B954" s="178"/>
      <c r="C954" s="178"/>
      <c r="D954" s="178"/>
      <c r="E954" s="178"/>
      <c r="F954" s="179"/>
      <c r="G954" s="179" t="n">
        <v>-690</v>
      </c>
      <c r="H954" s="179" t="n">
        <v>152.446248569374</v>
      </c>
      <c r="I954" s="179" t="n">
        <v>309.180140497969</v>
      </c>
      <c r="J954" s="179" t="n">
        <v>499.22842539482</v>
      </c>
      <c r="K954" s="179" t="n">
        <v>0</v>
      </c>
      <c r="L954" s="179" t="n">
        <v>0</v>
      </c>
      <c r="M954" s="179" t="n">
        <v>0</v>
      </c>
      <c r="N954" s="0"/>
      <c r="O954" s="179" t="n">
        <v>94.1957707330143</v>
      </c>
      <c r="P954" s="173" t="n">
        <f aca="false">SUMPRODUCT(F954:M954,$F$1010:$M$1010)</f>
        <v>151.922367192932</v>
      </c>
      <c r="Q954" s="174" t="n">
        <f aca="false">SUMPRODUCT(F954:M954,$F$1012:$M$1012)</f>
        <v>119.698791467235</v>
      </c>
      <c r="R954" s="180" t="n">
        <v>0.235763491800686</v>
      </c>
      <c r="S954" s="176" t="n">
        <f aca="false">1-EXP(-(1/0.25)*(P954/ABS($P$1010)))</f>
        <v>0.957809104761148</v>
      </c>
      <c r="T954" s="177" t="n">
        <f aca="false">SUMPRODUCT(B954:G954,$B$1010:$G$1010)</f>
        <v>-690</v>
      </c>
    </row>
    <row r="955" customFormat="false" ht="12.75" hidden="false" customHeight="false" outlineLevel="0" collapsed="false">
      <c r="A955" s="170"/>
      <c r="B955" s="178"/>
      <c r="C955" s="178"/>
      <c r="D955" s="178"/>
      <c r="E955" s="178"/>
      <c r="F955" s="179"/>
      <c r="G955" s="179" t="n">
        <v>-690</v>
      </c>
      <c r="H955" s="179" t="n">
        <v>116.580848476648</v>
      </c>
      <c r="I955" s="179" t="n">
        <v>290.866324719367</v>
      </c>
      <c r="J955" s="179" t="n">
        <v>515.242318675867</v>
      </c>
      <c r="K955" s="179" t="n">
        <v>0</v>
      </c>
      <c r="L955" s="179" t="n">
        <v>0</v>
      </c>
      <c r="M955" s="179" t="n">
        <v>0</v>
      </c>
      <c r="N955" s="0"/>
      <c r="O955" s="179" t="n">
        <v>61.0000464690531</v>
      </c>
      <c r="P955" s="173" t="n">
        <f aca="false">SUMPRODUCT(F955:M955,$F$1010:$M$1010)</f>
        <v>115.256690636914</v>
      </c>
      <c r="Q955" s="174" t="n">
        <f aca="false">SUMPRODUCT(F955:M955,$F$1012:$M$1012)</f>
        <v>83.470236646473</v>
      </c>
      <c r="R955" s="180" t="n">
        <v>0.235987863271956</v>
      </c>
      <c r="S955" s="176" t="n">
        <f aca="false">1-EXP(-(1/0.25)*(P955/ABS($P$1010)))</f>
        <v>0.909423595302759</v>
      </c>
      <c r="T955" s="177" t="n">
        <f aca="false">SUMPRODUCT(B955:G955,$B$1010:$G$1010)</f>
        <v>-690</v>
      </c>
    </row>
    <row r="956" customFormat="false" ht="12.75" hidden="false" customHeight="false" outlineLevel="0" collapsed="false">
      <c r="A956" s="170"/>
      <c r="B956" s="178"/>
      <c r="C956" s="178"/>
      <c r="D956" s="178"/>
      <c r="E956" s="178"/>
      <c r="F956" s="179"/>
      <c r="G956" s="179" t="n">
        <v>-690</v>
      </c>
      <c r="H956" s="179" t="n">
        <v>115.746353958184</v>
      </c>
      <c r="I956" s="179" t="n">
        <v>329.12869117717</v>
      </c>
      <c r="J956" s="179" t="n">
        <v>464.154857197514</v>
      </c>
      <c r="K956" s="179" t="n">
        <v>0</v>
      </c>
      <c r="L956" s="179" t="n">
        <v>0</v>
      </c>
      <c r="M956" s="179" t="n">
        <v>0</v>
      </c>
      <c r="N956" s="0"/>
      <c r="O956" s="179" t="n">
        <v>53.4379180549344</v>
      </c>
      <c r="P956" s="173" t="n">
        <f aca="false">SUMPRODUCT(F956:M956,$F$1010:$M$1010)</f>
        <v>105.438693864181</v>
      </c>
      <c r="Q956" s="174" t="n">
        <f aca="false">SUMPRODUCT(F956:M956,$F$1012:$M$1012)</f>
        <v>74.6594695483731</v>
      </c>
      <c r="R956" s="180" t="n">
        <v>0.236310054603668</v>
      </c>
      <c r="S956" s="176" t="n">
        <f aca="false">1-EXP(-(1/0.25)*(P956/ABS($P$1010)))</f>
        <v>0.888862546465167</v>
      </c>
      <c r="T956" s="177" t="n">
        <f aca="false">SUMPRODUCT(B956:G956,$B$1010:$G$1010)</f>
        <v>-690</v>
      </c>
    </row>
    <row r="957" customFormat="false" ht="12.75" hidden="false" customHeight="false" outlineLevel="0" collapsed="false">
      <c r="A957" s="170"/>
      <c r="B957" s="178"/>
      <c r="C957" s="178"/>
      <c r="D957" s="178"/>
      <c r="E957" s="178"/>
      <c r="F957" s="179"/>
      <c r="G957" s="179" t="n">
        <v>-690</v>
      </c>
      <c r="H957" s="179" t="n">
        <v>202.821656747847</v>
      </c>
      <c r="I957" s="179" t="n">
        <v>311.278739721077</v>
      </c>
      <c r="J957" s="179" t="n">
        <v>482.192114696878</v>
      </c>
      <c r="K957" s="179" t="n">
        <v>0</v>
      </c>
      <c r="L957" s="179" t="n">
        <v>0</v>
      </c>
      <c r="M957" s="179" t="n">
        <v>0</v>
      </c>
      <c r="N957" s="0"/>
      <c r="O957" s="179" t="n">
        <v>126.299385374607</v>
      </c>
      <c r="P957" s="173" t="n">
        <f aca="false">SUMPRODUCT(F957:M957,$F$1010:$M$1010)</f>
        <v>186.945033922446</v>
      </c>
      <c r="Q957" s="174" t="n">
        <f aca="false">SUMPRODUCT(F957:M957,$F$1012:$M$1012)</f>
        <v>154.576723418438</v>
      </c>
      <c r="R957" s="180" t="n">
        <v>0.236373838695404</v>
      </c>
      <c r="S957" s="176" t="n">
        <f aca="false">1-EXP(-(1/0.25)*(P957/ABS($P$1010)))</f>
        <v>0.979662836225214</v>
      </c>
      <c r="T957" s="177" t="n">
        <f aca="false">SUMPRODUCT(B957:G957,$B$1010:$G$1010)</f>
        <v>-690</v>
      </c>
    </row>
    <row r="958" customFormat="false" ht="12.75" hidden="false" customHeight="false" outlineLevel="0" collapsed="false">
      <c r="A958" s="170"/>
      <c r="B958" s="178"/>
      <c r="C958" s="178"/>
      <c r="D958" s="178"/>
      <c r="E958" s="178"/>
      <c r="F958" s="179"/>
      <c r="G958" s="179" t="n">
        <v>-690</v>
      </c>
      <c r="H958" s="179" t="n">
        <v>182.114862807352</v>
      </c>
      <c r="I958" s="179" t="n">
        <v>249.202314675711</v>
      </c>
      <c r="J958" s="179" t="n">
        <v>520.669430316103</v>
      </c>
      <c r="K958" s="179" t="n">
        <v>0</v>
      </c>
      <c r="L958" s="179" t="n">
        <v>0</v>
      </c>
      <c r="M958" s="179" t="n">
        <v>0</v>
      </c>
      <c r="N958" s="0"/>
      <c r="O958" s="179" t="n">
        <v>87.9383833361662</v>
      </c>
      <c r="P958" s="173" t="n">
        <f aca="false">SUMPRODUCT(F958:M958,$F$1010:$M$1010)</f>
        <v>144.511030114121</v>
      </c>
      <c r="Q958" s="174" t="n">
        <f aca="false">SUMPRODUCT(F958:M958,$F$1012:$M$1012)</f>
        <v>112.698287767063</v>
      </c>
      <c r="R958" s="180" t="n">
        <v>0.23683835177496</v>
      </c>
      <c r="S958" s="176" t="n">
        <f aca="false">1-EXP(-(1/0.25)*(P958/ABS($P$1010)))</f>
        <v>0.950763669942017</v>
      </c>
      <c r="T958" s="177" t="n">
        <f aca="false">SUMPRODUCT(B958:G958,$B$1010:$G$1010)</f>
        <v>-690</v>
      </c>
    </row>
    <row r="959" customFormat="false" ht="12.75" hidden="false" customHeight="false" outlineLevel="0" collapsed="false">
      <c r="A959" s="170"/>
      <c r="B959" s="178"/>
      <c r="C959" s="178"/>
      <c r="D959" s="178"/>
      <c r="E959" s="178"/>
      <c r="F959" s="179"/>
      <c r="G959" s="179" t="n">
        <v>-690</v>
      </c>
      <c r="H959" s="179" t="n">
        <v>197.42505678875</v>
      </c>
      <c r="I959" s="179" t="n">
        <v>296.766557565258</v>
      </c>
      <c r="J959" s="179" t="n">
        <v>465.330734246976</v>
      </c>
      <c r="K959" s="179" t="n">
        <v>0</v>
      </c>
      <c r="L959" s="179" t="n">
        <v>0</v>
      </c>
      <c r="M959" s="179" t="n">
        <v>0</v>
      </c>
      <c r="N959" s="0"/>
      <c r="O959" s="179" t="n">
        <v>98.2713181672578</v>
      </c>
      <c r="P959" s="173" t="n">
        <f aca="false">SUMPRODUCT(F959:M959,$F$1010:$M$1010)</f>
        <v>154.642409530786</v>
      </c>
      <c r="Q959" s="174" t="n">
        <f aca="false">SUMPRODUCT(F959:M959,$F$1012:$M$1012)</f>
        <v>123.486188321494</v>
      </c>
      <c r="R959" s="180" t="n">
        <v>0.237556179726453</v>
      </c>
      <c r="S959" s="176" t="n">
        <f aca="false">1-EXP(-(1/0.25)*(P959/ABS($P$1010)))</f>
        <v>0.960133837072194</v>
      </c>
      <c r="T959" s="177" t="n">
        <f aca="false">SUMPRODUCT(B959:G959,$B$1010:$G$1010)</f>
        <v>-690</v>
      </c>
    </row>
    <row r="960" customFormat="false" ht="12.75" hidden="false" customHeight="false" outlineLevel="0" collapsed="false">
      <c r="A960" s="170"/>
      <c r="B960" s="178"/>
      <c r="C960" s="178"/>
      <c r="D960" s="178"/>
      <c r="E960" s="178"/>
      <c r="F960" s="179"/>
      <c r="G960" s="179" t="n">
        <v>-690</v>
      </c>
      <c r="H960" s="179" t="n">
        <v>119.065980835941</v>
      </c>
      <c r="I960" s="179" t="n">
        <v>316.785340912599</v>
      </c>
      <c r="J960" s="179" t="n">
        <v>539.144861303144</v>
      </c>
      <c r="K960" s="179" t="n">
        <v>0</v>
      </c>
      <c r="L960" s="179" t="n">
        <v>0</v>
      </c>
      <c r="M960" s="179" t="n">
        <v>0</v>
      </c>
      <c r="N960" s="0"/>
      <c r="O960" s="179" t="n">
        <v>100.527394084195</v>
      </c>
      <c r="P960" s="173" t="n">
        <f aca="false">SUMPRODUCT(F960:M960,$F$1010:$M$1010)</f>
        <v>160.946085111516</v>
      </c>
      <c r="Q960" s="174" t="n">
        <f aca="false">SUMPRODUCT(F960:M960,$F$1012:$M$1012)</f>
        <v>127.364941986461</v>
      </c>
      <c r="R960" s="180" t="n">
        <v>0.238027620664294</v>
      </c>
      <c r="S960" s="176" t="n">
        <f aca="false">1-EXP(-(1/0.25)*(P960/ABS($P$1010)))</f>
        <v>0.965040839643</v>
      </c>
      <c r="T960" s="177" t="n">
        <f aca="false">SUMPRODUCT(B960:G960,$B$1010:$G$1010)</f>
        <v>-690</v>
      </c>
    </row>
    <row r="961" customFormat="false" ht="12.75" hidden="false" customHeight="false" outlineLevel="0" collapsed="false">
      <c r="A961" s="170"/>
      <c r="B961" s="178"/>
      <c r="C961" s="178"/>
      <c r="D961" s="178"/>
      <c r="E961" s="178"/>
      <c r="F961" s="179"/>
      <c r="G961" s="179" t="n">
        <v>-690</v>
      </c>
      <c r="H961" s="179" t="n">
        <v>171.440324884867</v>
      </c>
      <c r="I961" s="179" t="n">
        <v>307.893121869421</v>
      </c>
      <c r="J961" s="179" t="n">
        <v>513.192100828392</v>
      </c>
      <c r="K961" s="179" t="n">
        <v>0</v>
      </c>
      <c r="L961" s="179" t="n">
        <v>0</v>
      </c>
      <c r="M961" s="179" t="n">
        <v>0</v>
      </c>
      <c r="N961" s="0"/>
      <c r="O961" s="179" t="n">
        <v>119.334621340103</v>
      </c>
      <c r="P961" s="173" t="n">
        <f aca="false">SUMPRODUCT(F961:M961,$F$1010:$M$1010)</f>
        <v>180.506716889354</v>
      </c>
      <c r="Q961" s="174" t="n">
        <f aca="false">SUMPRODUCT(F961:M961,$F$1012:$M$1012)</f>
        <v>147.443357950565</v>
      </c>
      <c r="R961" s="180" t="n">
        <v>0.23842632406811</v>
      </c>
      <c r="S961" s="176" t="n">
        <f aca="false">1-EXP(-(1/0.25)*(P961/ABS($P$1010)))</f>
        <v>0.976743078217862</v>
      </c>
      <c r="T961" s="177" t="n">
        <f aca="false">SUMPRODUCT(B961:G961,$B$1010:$G$1010)</f>
        <v>-690</v>
      </c>
    </row>
    <row r="962" customFormat="false" ht="12.75" hidden="false" customHeight="false" outlineLevel="0" collapsed="false">
      <c r="A962" s="170"/>
      <c r="B962" s="178"/>
      <c r="C962" s="178"/>
      <c r="D962" s="178"/>
      <c r="E962" s="178"/>
      <c r="F962" s="179"/>
      <c r="G962" s="179" t="n">
        <v>-690</v>
      </c>
      <c r="H962" s="179" t="n">
        <v>177.784366295251</v>
      </c>
      <c r="I962" s="179" t="n">
        <v>249.576506634022</v>
      </c>
      <c r="J962" s="179" t="n">
        <v>504.587800758474</v>
      </c>
      <c r="K962" s="179" t="n">
        <v>0</v>
      </c>
      <c r="L962" s="179" t="n">
        <v>0</v>
      </c>
      <c r="M962" s="179" t="n">
        <v>0</v>
      </c>
      <c r="N962" s="0"/>
      <c r="O962" s="179" t="n">
        <v>72.9973322902336</v>
      </c>
      <c r="P962" s="173" t="n">
        <f aca="false">SUMPRODUCT(F962:M962,$F$1010:$M$1010)</f>
        <v>127.162801531167</v>
      </c>
      <c r="Q962" s="174" t="n">
        <f aca="false">SUMPRODUCT(F962:M962,$F$1012:$M$1012)</f>
        <v>96.0746332049954</v>
      </c>
      <c r="R962" s="180" t="n">
        <v>0.238983411106769</v>
      </c>
      <c r="S962" s="176" t="n">
        <f aca="false">1-EXP(-(1/0.25)*(P962/ABS($P$1010)))</f>
        <v>0.929323688187957</v>
      </c>
      <c r="T962" s="177" t="n">
        <f aca="false">SUMPRODUCT(B962:G962,$B$1010:$G$1010)</f>
        <v>-690</v>
      </c>
    </row>
    <row r="963" customFormat="false" ht="12.75" hidden="false" customHeight="false" outlineLevel="0" collapsed="false">
      <c r="A963" s="170"/>
      <c r="B963" s="178"/>
      <c r="C963" s="178"/>
      <c r="D963" s="178"/>
      <c r="E963" s="178"/>
      <c r="F963" s="179"/>
      <c r="G963" s="179" t="n">
        <v>-690</v>
      </c>
      <c r="H963" s="179" t="n">
        <v>177.402775197187</v>
      </c>
      <c r="I963" s="179" t="n">
        <v>260.592494349589</v>
      </c>
      <c r="J963" s="179" t="n">
        <v>579.68136558283</v>
      </c>
      <c r="K963" s="179" t="n">
        <v>0</v>
      </c>
      <c r="L963" s="179" t="n">
        <v>0</v>
      </c>
      <c r="M963" s="179" t="n">
        <v>0</v>
      </c>
      <c r="N963" s="0"/>
      <c r="O963" s="179" t="n">
        <v>135.260769914909</v>
      </c>
      <c r="P963" s="173" t="n">
        <f aca="false">SUMPRODUCT(F963:M963,$F$1010:$M$1010)</f>
        <v>200.116676493863</v>
      </c>
      <c r="Q963" s="174" t="n">
        <f aca="false">SUMPRODUCT(F963:M963,$F$1012:$M$1012)</f>
        <v>165.592394192104</v>
      </c>
      <c r="R963" s="180" t="n">
        <v>0.239289838728697</v>
      </c>
      <c r="S963" s="176" t="n">
        <f aca="false">1-EXP(-(1/0.25)*(P963/ABS($P$1010)))</f>
        <v>0.984544000603444</v>
      </c>
      <c r="T963" s="177" t="n">
        <f aca="false">SUMPRODUCT(B963:G963,$B$1010:$G$1010)</f>
        <v>-690</v>
      </c>
    </row>
    <row r="964" customFormat="false" ht="12.75" hidden="false" customHeight="false" outlineLevel="0" collapsed="false">
      <c r="A964" s="170"/>
      <c r="B964" s="178"/>
      <c r="C964" s="178"/>
      <c r="D964" s="178"/>
      <c r="E964" s="178"/>
      <c r="F964" s="179"/>
      <c r="G964" s="179" t="n">
        <v>-690</v>
      </c>
      <c r="H964" s="179" t="n">
        <v>145.660823819136</v>
      </c>
      <c r="I964" s="179" t="n">
        <v>344.7911657968</v>
      </c>
      <c r="J964" s="179" t="n">
        <v>543.154625031127</v>
      </c>
      <c r="K964" s="179" t="n">
        <v>0</v>
      </c>
      <c r="L964" s="179" t="n">
        <v>0</v>
      </c>
      <c r="M964" s="179" t="n">
        <v>0</v>
      </c>
      <c r="N964" s="0"/>
      <c r="O964" s="179" t="n">
        <v>147.825112981562</v>
      </c>
      <c r="P964" s="173" t="n">
        <f aca="false">SUMPRODUCT(F964:M964,$F$1010:$M$1010)</f>
        <v>214.439916824239</v>
      </c>
      <c r="Q964" s="174" t="n">
        <f aca="false">SUMPRODUCT(F964:M964,$F$1012:$M$1012)</f>
        <v>179.450313276927</v>
      </c>
      <c r="R964" s="180" t="n">
        <v>0.240014539717545</v>
      </c>
      <c r="S964" s="176" t="n">
        <f aca="false">1-EXP(-(1/0.25)*(P964/ABS($P$1010)))</f>
        <v>0.988532131111317</v>
      </c>
      <c r="T964" s="177" t="n">
        <f aca="false">SUMPRODUCT(B964:G964,$B$1010:$G$1010)</f>
        <v>-690</v>
      </c>
    </row>
    <row r="965" customFormat="false" ht="12.75" hidden="false" customHeight="false" outlineLevel="0" collapsed="false">
      <c r="A965" s="170"/>
      <c r="B965" s="178"/>
      <c r="C965" s="178"/>
      <c r="D965" s="178"/>
      <c r="E965" s="178"/>
      <c r="F965" s="179"/>
      <c r="G965" s="179" t="n">
        <v>-690</v>
      </c>
      <c r="H965" s="179" t="n">
        <v>165.047599630345</v>
      </c>
      <c r="I965" s="179" t="n">
        <v>320.441793725234</v>
      </c>
      <c r="J965" s="179" t="n">
        <v>479.37360412365</v>
      </c>
      <c r="K965" s="179" t="n">
        <v>0</v>
      </c>
      <c r="L965" s="179" t="n">
        <v>0</v>
      </c>
      <c r="M965" s="179" t="n">
        <v>0</v>
      </c>
      <c r="N965" s="0"/>
      <c r="O965" s="179" t="n">
        <v>99.3988243901475</v>
      </c>
      <c r="P965" s="173" t="n">
        <f aca="false">SUMPRODUCT(F965:M965,$F$1010:$M$1010)</f>
        <v>157.086085647996</v>
      </c>
      <c r="Q965" s="174" t="n">
        <f aca="false">SUMPRODUCT(F965:M965,$F$1012:$M$1012)</f>
        <v>125.157483409947</v>
      </c>
      <c r="R965" s="180" t="n">
        <v>0.241126279282371</v>
      </c>
      <c r="S965" s="176" t="n">
        <f aca="false">1-EXP(-(1/0.25)*(P965/ABS($P$1010)))</f>
        <v>0.962112928552042</v>
      </c>
      <c r="T965" s="177" t="n">
        <f aca="false">SUMPRODUCT(B965:G965,$B$1010:$G$1010)</f>
        <v>-690</v>
      </c>
    </row>
    <row r="966" customFormat="false" ht="12.75" hidden="false" customHeight="false" outlineLevel="0" collapsed="false">
      <c r="A966" s="170"/>
      <c r="B966" s="178"/>
      <c r="C966" s="178"/>
      <c r="D966" s="178"/>
      <c r="E966" s="178"/>
      <c r="F966" s="179"/>
      <c r="G966" s="179" t="n">
        <v>-690</v>
      </c>
      <c r="H966" s="179" t="n">
        <v>166.967176178441</v>
      </c>
      <c r="I966" s="179" t="n">
        <v>341.749903206345</v>
      </c>
      <c r="J966" s="179" t="n">
        <v>527.864837148533</v>
      </c>
      <c r="K966" s="179" t="n">
        <v>0</v>
      </c>
      <c r="L966" s="179" t="n">
        <v>0</v>
      </c>
      <c r="M966" s="179" t="n">
        <v>0</v>
      </c>
      <c r="N966" s="0"/>
      <c r="O966" s="179" t="n">
        <v>152.523995452209</v>
      </c>
      <c r="P966" s="173" t="n">
        <f aca="false">SUMPRODUCT(F966:M966,$F$1010:$M$1010)</f>
        <v>218.911534708817</v>
      </c>
      <c r="Q966" s="174" t="n">
        <f aca="false">SUMPRODUCT(F966:M966,$F$1012:$M$1012)</f>
        <v>184.312059412819</v>
      </c>
      <c r="R966" s="180" t="n">
        <v>0.241810225308571</v>
      </c>
      <c r="S966" s="176" t="n">
        <f aca="false">1-EXP(-(1/0.25)*(P966/ABS($P$1010)))</f>
        <v>0.989552364887421</v>
      </c>
      <c r="T966" s="177" t="n">
        <f aca="false">SUMPRODUCT(B966:G966,$B$1010:$G$1010)</f>
        <v>-690</v>
      </c>
    </row>
    <row r="967" customFormat="false" ht="12.75" hidden="false" customHeight="false" outlineLevel="0" collapsed="false">
      <c r="A967" s="170"/>
      <c r="B967" s="178"/>
      <c r="C967" s="178"/>
      <c r="D967" s="178"/>
      <c r="E967" s="178"/>
      <c r="F967" s="179"/>
      <c r="G967" s="179" t="n">
        <v>-690</v>
      </c>
      <c r="H967" s="179" t="n">
        <v>144.411633405378</v>
      </c>
      <c r="I967" s="179" t="n">
        <v>347.450107087564</v>
      </c>
      <c r="J967" s="179" t="n">
        <v>561.557336133245</v>
      </c>
      <c r="K967" s="179" t="n">
        <v>0</v>
      </c>
      <c r="L967" s="179" t="n">
        <v>0</v>
      </c>
      <c r="M967" s="179" t="n">
        <v>0</v>
      </c>
      <c r="N967" s="0"/>
      <c r="O967" s="179" t="n">
        <v>162.071977402418</v>
      </c>
      <c r="P967" s="173" t="n">
        <f aca="false">SUMPRODUCT(F967:M967,$F$1010:$M$1010)</f>
        <v>231.191076530049</v>
      </c>
      <c r="Q967" s="174" t="n">
        <f aca="false">SUMPRODUCT(F967:M967,$F$1012:$M$1012)</f>
        <v>195.378732818905</v>
      </c>
      <c r="R967" s="180" t="n">
        <v>0.241994520626468</v>
      </c>
      <c r="S967" s="176" t="n">
        <f aca="false">1-EXP(-(1/0.25)*(P967/ABS($P$1010)))</f>
        <v>0.99191094977288</v>
      </c>
      <c r="T967" s="177" t="n">
        <f aca="false">SUMPRODUCT(B967:G967,$B$1010:$G$1010)</f>
        <v>-690</v>
      </c>
    </row>
    <row r="968" customFormat="false" ht="12.75" hidden="false" customHeight="false" outlineLevel="0" collapsed="false">
      <c r="A968" s="170"/>
      <c r="B968" s="178"/>
      <c r="C968" s="178"/>
      <c r="D968" s="178"/>
      <c r="E968" s="178"/>
      <c r="F968" s="179"/>
      <c r="G968" s="179" t="n">
        <v>-690</v>
      </c>
      <c r="H968" s="179" t="n">
        <v>142.794187455496</v>
      </c>
      <c r="I968" s="179" t="n">
        <v>298.245838125367</v>
      </c>
      <c r="J968" s="179" t="n">
        <v>504.511625986196</v>
      </c>
      <c r="K968" s="179" t="n">
        <v>0</v>
      </c>
      <c r="L968" s="179" t="n">
        <v>0</v>
      </c>
      <c r="M968" s="179" t="n">
        <v>0</v>
      </c>
      <c r="N968" s="0"/>
      <c r="O968" s="179" t="n">
        <v>81.2731409040765</v>
      </c>
      <c r="P968" s="173" t="n">
        <f aca="false">SUMPRODUCT(F968:M968,$F$1010:$M$1010)</f>
        <v>137.516701677187</v>
      </c>
      <c r="Q968" s="174" t="n">
        <f aca="false">SUMPRODUCT(F968:M968,$F$1012:$M$1012)</f>
        <v>105.547218462144</v>
      </c>
      <c r="R968" s="180" t="n">
        <v>0.242055729155909</v>
      </c>
      <c r="S968" s="176" t="n">
        <f aca="false">1-EXP(-(1/0.25)*(P968/ABS($P$1010)))</f>
        <v>0.943038817227311</v>
      </c>
      <c r="T968" s="177" t="n">
        <f aca="false">SUMPRODUCT(B968:G968,$B$1010:$G$1010)</f>
        <v>-690</v>
      </c>
    </row>
    <row r="969" customFormat="false" ht="12.75" hidden="false" customHeight="false" outlineLevel="0" collapsed="false">
      <c r="A969" s="170"/>
      <c r="B969" s="178"/>
      <c r="C969" s="178"/>
      <c r="D969" s="178"/>
      <c r="E969" s="178"/>
      <c r="F969" s="179"/>
      <c r="G969" s="179" t="n">
        <v>-690</v>
      </c>
      <c r="H969" s="179" t="n">
        <v>158.331665061448</v>
      </c>
      <c r="I969" s="179" t="n">
        <v>265.109366771838</v>
      </c>
      <c r="J969" s="179" t="n">
        <v>486.636686318564</v>
      </c>
      <c r="K969" s="179" t="n">
        <v>0</v>
      </c>
      <c r="L969" s="179" t="n">
        <v>0</v>
      </c>
      <c r="M969" s="179" t="n">
        <v>0</v>
      </c>
      <c r="N969" s="0"/>
      <c r="O969" s="179" t="n">
        <v>55.7253700672171</v>
      </c>
      <c r="P969" s="173" t="n">
        <f aca="false">SUMPRODUCT(F969:M969,$F$1010:$M$1010)</f>
        <v>107.49187759747</v>
      </c>
      <c r="Q969" s="174" t="n">
        <f aca="false">SUMPRODUCT(F969:M969,$F$1012:$M$1012)</f>
        <v>76.9966795622927</v>
      </c>
      <c r="R969" s="180" t="n">
        <v>0.242953692018456</v>
      </c>
      <c r="S969" s="176" t="n">
        <f aca="false">1-EXP(-(1/0.25)*(P969/ABS($P$1010)))</f>
        <v>0.893516896881454</v>
      </c>
      <c r="T969" s="177" t="n">
        <f aca="false">SUMPRODUCT(B969:G969,$B$1010:$G$1010)</f>
        <v>-690</v>
      </c>
    </row>
    <row r="970" customFormat="false" ht="12.75" hidden="false" customHeight="false" outlineLevel="0" collapsed="false">
      <c r="A970" s="170"/>
      <c r="B970" s="178"/>
      <c r="C970" s="178"/>
      <c r="D970" s="178"/>
      <c r="E970" s="178"/>
      <c r="F970" s="179"/>
      <c r="G970" s="179" t="n">
        <v>-690</v>
      </c>
      <c r="H970" s="179" t="n">
        <v>170.884545080006</v>
      </c>
      <c r="I970" s="179" t="n">
        <v>379.032098764004</v>
      </c>
      <c r="J970" s="179" t="n">
        <v>534.975590911974</v>
      </c>
      <c r="K970" s="179" t="n">
        <v>0</v>
      </c>
      <c r="L970" s="179" t="n">
        <v>0</v>
      </c>
      <c r="M970" s="179" t="n">
        <v>0</v>
      </c>
      <c r="N970" s="0"/>
      <c r="O970" s="179" t="n">
        <v>190.065540177752</v>
      </c>
      <c r="P970" s="173" t="n">
        <f aca="false">SUMPRODUCT(F970:M970,$F$1010:$M$1010)</f>
        <v>261.901739964454</v>
      </c>
      <c r="Q970" s="174" t="n">
        <f aca="false">SUMPRODUCT(F970:M970,$F$1012:$M$1012)</f>
        <v>225.847598029911</v>
      </c>
      <c r="R970" s="180" t="n">
        <v>0.243219483314931</v>
      </c>
      <c r="S970" s="176" t="n">
        <f aca="false">1-EXP(-(1/0.25)*(P970/ABS($P$1010)))</f>
        <v>0.995734307845652</v>
      </c>
      <c r="T970" s="177" t="n">
        <f aca="false">SUMPRODUCT(B970:G970,$B$1010:$G$1010)</f>
        <v>-690</v>
      </c>
    </row>
    <row r="971" customFormat="false" ht="12.75" hidden="false" customHeight="false" outlineLevel="0" collapsed="false">
      <c r="A971" s="170"/>
      <c r="B971" s="178"/>
      <c r="C971" s="178"/>
      <c r="D971" s="178"/>
      <c r="E971" s="178"/>
      <c r="F971" s="179"/>
      <c r="G971" s="179" t="n">
        <v>-690</v>
      </c>
      <c r="H971" s="179" t="n">
        <v>139.695123469327</v>
      </c>
      <c r="I971" s="179" t="n">
        <v>309.790234712859</v>
      </c>
      <c r="J971" s="179" t="n">
        <v>442.703554594493</v>
      </c>
      <c r="K971" s="179" t="n">
        <v>0</v>
      </c>
      <c r="L971" s="179" t="n">
        <v>0</v>
      </c>
      <c r="M971" s="179" t="n">
        <v>0</v>
      </c>
      <c r="N971" s="0"/>
      <c r="O971" s="179" t="n">
        <v>43.2236553076907</v>
      </c>
      <c r="P971" s="173" t="n">
        <f aca="false">SUMPRODUCT(F971:M971,$F$1010:$M$1010)</f>
        <v>92.6476132163015</v>
      </c>
      <c r="Q971" s="174" t="n">
        <f aca="false">SUMPRODUCT(F971:M971,$F$1012:$M$1012)</f>
        <v>62.9528430694855</v>
      </c>
      <c r="R971" s="180" t="n">
        <v>0.24338762028791</v>
      </c>
      <c r="S971" s="176" t="n">
        <f aca="false">1-EXP(-(1/0.25)*(P971/ABS($P$1010)))</f>
        <v>0.854919200178751</v>
      </c>
      <c r="T971" s="177" t="n">
        <f aca="false">SUMPRODUCT(B971:G971,$B$1010:$G$1010)</f>
        <v>-690</v>
      </c>
    </row>
    <row r="972" customFormat="false" ht="12.75" hidden="false" customHeight="false" outlineLevel="0" collapsed="false">
      <c r="A972" s="170"/>
      <c r="B972" s="178"/>
      <c r="C972" s="178"/>
      <c r="D972" s="178"/>
      <c r="E972" s="178"/>
      <c r="F972" s="179"/>
      <c r="G972" s="179" t="n">
        <v>-690</v>
      </c>
      <c r="H972" s="179" t="n">
        <v>194.505071199578</v>
      </c>
      <c r="I972" s="179" t="n">
        <v>308.865203440357</v>
      </c>
      <c r="J972" s="179" t="n">
        <v>470.65561223102</v>
      </c>
      <c r="K972" s="179" t="n">
        <v>0</v>
      </c>
      <c r="L972" s="179" t="n">
        <v>0</v>
      </c>
      <c r="M972" s="179" t="n">
        <v>0</v>
      </c>
      <c r="N972" s="0"/>
      <c r="O972" s="179" t="n">
        <v>109.069635097709</v>
      </c>
      <c r="P972" s="173" t="n">
        <f aca="false">SUMPRODUCT(F972:M972,$F$1010:$M$1010)</f>
        <v>167.187854369025</v>
      </c>
      <c r="Q972" s="174" t="n">
        <f aca="false">SUMPRODUCT(F972:M972,$F$1012:$M$1012)</f>
        <v>135.500047558281</v>
      </c>
      <c r="R972" s="180" t="n">
        <v>0.243538657442795</v>
      </c>
      <c r="S972" s="176" t="n">
        <f aca="false">1-EXP(-(1/0.25)*(P972/ABS($P$1010)))</f>
        <v>0.96930428498627</v>
      </c>
      <c r="T972" s="177" t="n">
        <f aca="false">SUMPRODUCT(B972:G972,$B$1010:$G$1010)</f>
        <v>-690</v>
      </c>
    </row>
    <row r="973" customFormat="false" ht="12.75" hidden="false" customHeight="false" outlineLevel="0" collapsed="false">
      <c r="A973" s="170"/>
      <c r="B973" s="178"/>
      <c r="C973" s="178"/>
      <c r="D973" s="178"/>
      <c r="E973" s="178"/>
      <c r="F973" s="179"/>
      <c r="G973" s="179" t="n">
        <v>-690</v>
      </c>
      <c r="H973" s="179" t="n">
        <v>184.966100998379</v>
      </c>
      <c r="I973" s="179" t="n">
        <v>370.670165216771</v>
      </c>
      <c r="J973" s="179" t="n">
        <v>511.087376675567</v>
      </c>
      <c r="K973" s="179" t="n">
        <v>0</v>
      </c>
      <c r="L973" s="179" t="n">
        <v>0</v>
      </c>
      <c r="M973" s="179" t="n">
        <v>0</v>
      </c>
      <c r="N973" s="0"/>
      <c r="O973" s="179" t="n">
        <v>178.302895824575</v>
      </c>
      <c r="P973" s="173" t="n">
        <f aca="false">SUMPRODUCT(F973:M973,$F$1010:$M$1010)</f>
        <v>247.535280882697</v>
      </c>
      <c r="Q973" s="174" t="n">
        <f aca="false">SUMPRODUCT(F973:M973,$F$1012:$M$1012)</f>
        <v>212.498281820676</v>
      </c>
      <c r="R973" s="180" t="n">
        <v>0.243597467818672</v>
      </c>
      <c r="S973" s="176" t="n">
        <f aca="false">1-EXP(-(1/0.25)*(P973/ABS($P$1010)))</f>
        <v>0.994245667142708</v>
      </c>
      <c r="T973" s="177" t="n">
        <f aca="false">SUMPRODUCT(B973:G973,$B$1010:$G$1010)</f>
        <v>-690</v>
      </c>
    </row>
    <row r="974" customFormat="false" ht="12.75" hidden="false" customHeight="false" outlineLevel="0" collapsed="false">
      <c r="A974" s="170"/>
      <c r="B974" s="178"/>
      <c r="C974" s="178"/>
      <c r="D974" s="178"/>
      <c r="E974" s="178"/>
      <c r="F974" s="179"/>
      <c r="G974" s="179" t="n">
        <v>-690</v>
      </c>
      <c r="H974" s="179" t="n">
        <v>181.504041717902</v>
      </c>
      <c r="I974" s="179" t="n">
        <v>244.766150690675</v>
      </c>
      <c r="J974" s="179" t="n">
        <v>536.63868222946</v>
      </c>
      <c r="K974" s="179" t="n">
        <v>0</v>
      </c>
      <c r="L974" s="179" t="n">
        <v>0</v>
      </c>
      <c r="M974" s="179" t="n">
        <v>0</v>
      </c>
      <c r="N974" s="0"/>
      <c r="O974" s="179" t="n">
        <v>95.4375680374118</v>
      </c>
      <c r="P974" s="173" t="n">
        <f aca="false">SUMPRODUCT(F974:M974,$F$1010:$M$1010)</f>
        <v>153.473920887154</v>
      </c>
      <c r="Q974" s="174" t="n">
        <f aca="false">SUMPRODUCT(F974:M974,$F$1012:$M$1012)</f>
        <v>121.138412545764</v>
      </c>
      <c r="R974" s="180" t="n">
        <v>0.243597887884073</v>
      </c>
      <c r="S974" s="176" t="n">
        <f aca="false">1-EXP(-(1/0.25)*(P974/ABS($P$1010)))</f>
        <v>0.959151288117914</v>
      </c>
      <c r="T974" s="177" t="n">
        <f aca="false">SUMPRODUCT(B974:G974,$B$1010:$G$1010)</f>
        <v>-690</v>
      </c>
    </row>
    <row r="975" customFormat="false" ht="12.75" hidden="false" customHeight="false" outlineLevel="0" collapsed="false">
      <c r="A975" s="170"/>
      <c r="B975" s="178"/>
      <c r="C975" s="178"/>
      <c r="D975" s="178"/>
      <c r="E975" s="178"/>
      <c r="F975" s="179"/>
      <c r="G975" s="179" t="n">
        <v>-690</v>
      </c>
      <c r="H975" s="179" t="n">
        <v>149.114264275036</v>
      </c>
      <c r="I975" s="179" t="n">
        <v>330.209431684719</v>
      </c>
      <c r="J975" s="179" t="n">
        <v>549.348839951657</v>
      </c>
      <c r="K975" s="179" t="n">
        <v>0</v>
      </c>
      <c r="L975" s="179" t="n">
        <v>0</v>
      </c>
      <c r="M975" s="179" t="n">
        <v>0</v>
      </c>
      <c r="N975" s="0"/>
      <c r="O975" s="179" t="n">
        <v>143.821752197759</v>
      </c>
      <c r="P975" s="173" t="n">
        <f aca="false">SUMPRODUCT(F975:M975,$F$1010:$M$1010)</f>
        <v>209.919035355409</v>
      </c>
      <c r="Q975" s="174" t="n">
        <f aca="false">SUMPRODUCT(F975:M975,$F$1012:$M$1012)</f>
        <v>175.047539155005</v>
      </c>
      <c r="R975" s="180" t="n">
        <v>0.243619217234109</v>
      </c>
      <c r="S975" s="176" t="n">
        <f aca="false">1-EXP(-(1/0.25)*(P975/ABS($P$1010)))</f>
        <v>0.98739934155878</v>
      </c>
      <c r="T975" s="177" t="n">
        <f aca="false">SUMPRODUCT(B975:G975,$B$1010:$G$1010)</f>
        <v>-690</v>
      </c>
    </row>
    <row r="976" customFormat="false" ht="12.75" hidden="false" customHeight="false" outlineLevel="0" collapsed="false">
      <c r="A976" s="170"/>
      <c r="B976" s="178"/>
      <c r="C976" s="178"/>
      <c r="D976" s="178"/>
      <c r="E976" s="178"/>
      <c r="F976" s="179"/>
      <c r="G976" s="179" t="n">
        <v>-690</v>
      </c>
      <c r="H976" s="179" t="n">
        <v>184.285080189574</v>
      </c>
      <c r="I976" s="179" t="n">
        <v>269.257436347728</v>
      </c>
      <c r="J976" s="179" t="n">
        <v>472.952442021772</v>
      </c>
      <c r="K976" s="179" t="n">
        <v>0</v>
      </c>
      <c r="L976" s="179" t="n">
        <v>0</v>
      </c>
      <c r="M976" s="179" t="n">
        <v>0</v>
      </c>
      <c r="N976" s="0"/>
      <c r="O976" s="179" t="n">
        <v>71.1317680322351</v>
      </c>
      <c r="P976" s="173" t="n">
        <f aca="false">SUMPRODUCT(F976:M976,$F$1010:$M$1010)</f>
        <v>124.125083421684</v>
      </c>
      <c r="Q976" s="174" t="n">
        <f aca="false">SUMPRODUCT(F976:M976,$F$1012:$M$1012)</f>
        <v>93.6687257063919</v>
      </c>
      <c r="R976" s="180" t="n">
        <v>0.243630915625156</v>
      </c>
      <c r="S976" s="176" t="n">
        <f aca="false">1-EXP(-(1/0.25)*(P976/ABS($P$1010)))</f>
        <v>0.924705560573354</v>
      </c>
      <c r="T976" s="177" t="n">
        <f aca="false">SUMPRODUCT(B976:G976,$B$1010:$G$1010)</f>
        <v>-690</v>
      </c>
    </row>
    <row r="977" customFormat="false" ht="12.75" hidden="false" customHeight="false" outlineLevel="0" collapsed="false">
      <c r="A977" s="170"/>
      <c r="B977" s="178"/>
      <c r="C977" s="178"/>
      <c r="D977" s="178"/>
      <c r="E977" s="178"/>
      <c r="F977" s="179"/>
      <c r="G977" s="179" t="n">
        <v>-690</v>
      </c>
      <c r="H977" s="179" t="n">
        <v>202.01204383043</v>
      </c>
      <c r="I977" s="179" t="n">
        <v>253.950315720406</v>
      </c>
      <c r="J977" s="179" t="n">
        <v>531.03425946863</v>
      </c>
      <c r="K977" s="179" t="n">
        <v>0</v>
      </c>
      <c r="L977" s="179" t="n">
        <v>0</v>
      </c>
      <c r="M977" s="179" t="n">
        <v>0</v>
      </c>
      <c r="N977" s="0"/>
      <c r="O977" s="179" t="n">
        <v>115.967511181241</v>
      </c>
      <c r="P977" s="173" t="n">
        <f aca="false">SUMPRODUCT(F977:M977,$F$1010:$M$1010)</f>
        <v>176.292966989409</v>
      </c>
      <c r="Q977" s="174" t="n">
        <f aca="false">SUMPRODUCT(F977:M977,$F$1012:$M$1012)</f>
        <v>143.597951003804</v>
      </c>
      <c r="R977" s="180" t="n">
        <v>0.24422826722738</v>
      </c>
      <c r="S977" s="176" t="n">
        <f aca="false">1-EXP(-(1/0.25)*(P977/ABS($P$1010)))</f>
        <v>0.974608787103281</v>
      </c>
      <c r="T977" s="177" t="n">
        <f aca="false">SUMPRODUCT(B977:G977,$B$1010:$G$1010)</f>
        <v>-690</v>
      </c>
    </row>
    <row r="978" customFormat="false" ht="12.75" hidden="false" customHeight="false" outlineLevel="0" collapsed="false">
      <c r="A978" s="170"/>
      <c r="B978" s="178"/>
      <c r="C978" s="178"/>
      <c r="D978" s="178"/>
      <c r="E978" s="178"/>
      <c r="F978" s="179"/>
      <c r="G978" s="179" t="n">
        <v>-690</v>
      </c>
      <c r="H978" s="179" t="n">
        <v>159.961384423589</v>
      </c>
      <c r="I978" s="179" t="n">
        <v>296.969885517899</v>
      </c>
      <c r="J978" s="179" t="n">
        <v>556.165467279606</v>
      </c>
      <c r="K978" s="179" t="n">
        <v>0</v>
      </c>
      <c r="L978" s="179" t="n">
        <v>0</v>
      </c>
      <c r="M978" s="179" t="n">
        <v>0</v>
      </c>
      <c r="N978" s="0"/>
      <c r="O978" s="179" t="n">
        <v>131.967857925239</v>
      </c>
      <c r="P978" s="173" t="n">
        <f aca="false">SUMPRODUCT(F978:M978,$F$1010:$M$1010)</f>
        <v>196.247799606735</v>
      </c>
      <c r="Q978" s="174" t="n">
        <f aca="false">SUMPRODUCT(F978:M978,$F$1012:$M$1012)</f>
        <v>161.902078193798</v>
      </c>
      <c r="R978" s="180" t="n">
        <v>0.244625269181251</v>
      </c>
      <c r="S978" s="176" t="n">
        <f aca="false">1-EXP(-(1/0.25)*(P978/ABS($P$1010)))</f>
        <v>0.983246425944535</v>
      </c>
      <c r="T978" s="177" t="n">
        <f aca="false">SUMPRODUCT(B978:G978,$B$1010:$G$1010)</f>
        <v>-690</v>
      </c>
    </row>
    <row r="979" customFormat="false" ht="12.75" hidden="false" customHeight="false" outlineLevel="0" collapsed="false">
      <c r="A979" s="170"/>
      <c r="B979" s="178"/>
      <c r="C979" s="178"/>
      <c r="D979" s="178"/>
      <c r="E979" s="178"/>
      <c r="F979" s="179"/>
      <c r="G979" s="179" t="n">
        <v>-690</v>
      </c>
      <c r="H979" s="179" t="n">
        <v>192.151815451867</v>
      </c>
      <c r="I979" s="179" t="n">
        <v>284.139569103306</v>
      </c>
      <c r="J979" s="179" t="n">
        <v>573.944856038059</v>
      </c>
      <c r="K979" s="179" t="n">
        <v>0</v>
      </c>
      <c r="L979" s="179" t="n">
        <v>0</v>
      </c>
      <c r="M979" s="179" t="n">
        <v>0</v>
      </c>
      <c r="N979" s="0"/>
      <c r="O979" s="179" t="n">
        <v>162.026581471792</v>
      </c>
      <c r="P979" s="173" t="n">
        <f aca="false">SUMPRODUCT(F979:M979,$F$1010:$M$1010)</f>
        <v>230.209619436098</v>
      </c>
      <c r="Q979" s="174" t="n">
        <f aca="false">SUMPRODUCT(F979:M979,$F$1012:$M$1012)</f>
        <v>194.998650856126</v>
      </c>
      <c r="R979" s="180" t="n">
        <v>0.245365618443682</v>
      </c>
      <c r="S979" s="176" t="n">
        <f aca="false">1-EXP(-(1/0.25)*(P979/ABS($P$1010)))</f>
        <v>0.991743823507052</v>
      </c>
      <c r="T979" s="177" t="n">
        <f aca="false">SUMPRODUCT(B979:G979,$B$1010:$G$1010)</f>
        <v>-690</v>
      </c>
    </row>
    <row r="980" customFormat="false" ht="12.75" hidden="false" customHeight="false" outlineLevel="0" collapsed="false">
      <c r="A980" s="170"/>
      <c r="B980" s="178"/>
      <c r="C980" s="178"/>
      <c r="D980" s="178"/>
      <c r="E980" s="178"/>
      <c r="F980" s="179"/>
      <c r="G980" s="179" t="n">
        <v>-690</v>
      </c>
      <c r="H980" s="179" t="n">
        <v>191.578319785423</v>
      </c>
      <c r="I980" s="179" t="n">
        <v>269.584556168081</v>
      </c>
      <c r="J980" s="179" t="n">
        <v>512.463164557041</v>
      </c>
      <c r="K980" s="179" t="n">
        <v>0</v>
      </c>
      <c r="L980" s="179" t="n">
        <v>0</v>
      </c>
      <c r="M980" s="179" t="n">
        <v>0</v>
      </c>
      <c r="N980" s="0"/>
      <c r="O980" s="179" t="n">
        <v>105.976100163506</v>
      </c>
      <c r="P980" s="173" t="n">
        <f aca="false">SUMPRODUCT(F980:M980,$F$1010:$M$1010)</f>
        <v>164.701732637902</v>
      </c>
      <c r="Q980" s="174" t="n">
        <f aca="false">SUMPRODUCT(F980:M980,$F$1012:$M$1012)</f>
        <v>132.480962379796</v>
      </c>
      <c r="R980" s="180" t="n">
        <v>0.245690219277165</v>
      </c>
      <c r="S980" s="176" t="n">
        <f aca="false">1-EXP(-(1/0.25)*(P980/ABS($P$1010)))</f>
        <v>0.967672266680708</v>
      </c>
      <c r="T980" s="177" t="n">
        <f aca="false">SUMPRODUCT(B980:G980,$B$1010:$G$1010)</f>
        <v>-690</v>
      </c>
    </row>
    <row r="981" customFormat="false" ht="12.75" hidden="false" customHeight="false" outlineLevel="0" collapsed="false">
      <c r="A981" s="170"/>
      <c r="B981" s="178"/>
      <c r="C981" s="178"/>
      <c r="D981" s="178"/>
      <c r="E981" s="178"/>
      <c r="F981" s="179"/>
      <c r="G981" s="179" t="n">
        <v>-690</v>
      </c>
      <c r="H981" s="179" t="n">
        <v>110.225017266873</v>
      </c>
      <c r="I981" s="179" t="n">
        <v>334.394049260042</v>
      </c>
      <c r="J981" s="179" t="n">
        <v>440.405289792263</v>
      </c>
      <c r="K981" s="179" t="n">
        <v>0</v>
      </c>
      <c r="L981" s="179" t="n">
        <v>0</v>
      </c>
      <c r="M981" s="179" t="n">
        <v>0</v>
      </c>
      <c r="N981" s="0"/>
      <c r="O981" s="179" t="n">
        <v>35.7932930528818</v>
      </c>
      <c r="P981" s="173" t="n">
        <f aca="false">SUMPRODUCT(F981:M981,$F$1010:$M$1010)</f>
        <v>84.8506085580245</v>
      </c>
      <c r="Q981" s="174" t="n">
        <f aca="false">SUMPRODUCT(F981:M981,$F$1012:$M$1012)</f>
        <v>54.9889396326823</v>
      </c>
      <c r="R981" s="180" t="n">
        <v>0.246199230985044</v>
      </c>
      <c r="S981" s="176" t="n">
        <f aca="false">1-EXP(-(1/0.25)*(P981/ABS($P$1010)))</f>
        <v>0.829326194698558</v>
      </c>
      <c r="T981" s="177" t="n">
        <f aca="false">SUMPRODUCT(B981:G981,$B$1010:$G$1010)</f>
        <v>-690</v>
      </c>
    </row>
    <row r="982" customFormat="false" ht="12.75" hidden="false" customHeight="false" outlineLevel="0" collapsed="false">
      <c r="A982" s="170"/>
      <c r="B982" s="178"/>
      <c r="C982" s="178"/>
      <c r="D982" s="178"/>
      <c r="E982" s="178"/>
      <c r="F982" s="179"/>
      <c r="G982" s="179" t="n">
        <v>-690</v>
      </c>
      <c r="H982" s="179" t="n">
        <v>183.779862658495</v>
      </c>
      <c r="I982" s="179" t="n">
        <v>330.722111316734</v>
      </c>
      <c r="J982" s="179" t="n">
        <v>599.546777724896</v>
      </c>
      <c r="K982" s="179" t="n">
        <v>0</v>
      </c>
      <c r="L982" s="179" t="n">
        <v>0</v>
      </c>
      <c r="M982" s="179" t="n">
        <v>0</v>
      </c>
      <c r="N982" s="0"/>
      <c r="O982" s="179" t="n">
        <v>209.703008782442</v>
      </c>
      <c r="P982" s="173" t="n">
        <f aca="false">SUMPRODUCT(F982:M982,$F$1010:$M$1010)</f>
        <v>285.533355905048</v>
      </c>
      <c r="Q982" s="174" t="n">
        <f aca="false">SUMPRODUCT(F982:M982,$F$1012:$M$1012)</f>
        <v>248.018896035896</v>
      </c>
      <c r="R982" s="180" t="n">
        <v>0.247043481823886</v>
      </c>
      <c r="S982" s="176" t="n">
        <f aca="false">1-EXP(-(1/0.25)*(P982/ABS($P$1010)))</f>
        <v>0.997392997454331</v>
      </c>
      <c r="T982" s="177" t="n">
        <f aca="false">SUMPRODUCT(B982:G982,$B$1010:$G$1010)</f>
        <v>-690</v>
      </c>
    </row>
    <row r="983" customFormat="false" ht="12.75" hidden="false" customHeight="false" outlineLevel="0" collapsed="false">
      <c r="A983" s="170"/>
      <c r="B983" s="178"/>
      <c r="C983" s="178"/>
      <c r="D983" s="178"/>
      <c r="E983" s="178"/>
      <c r="F983" s="179"/>
      <c r="G983" s="179" t="n">
        <v>-690</v>
      </c>
      <c r="H983" s="179" t="n">
        <v>163.97500457275</v>
      </c>
      <c r="I983" s="179" t="n">
        <v>372.723693104617</v>
      </c>
      <c r="J983" s="179" t="n">
        <v>559.335173373397</v>
      </c>
      <c r="K983" s="179" t="n">
        <v>0</v>
      </c>
      <c r="L983" s="179" t="n">
        <v>0</v>
      </c>
      <c r="M983" s="179" t="n">
        <v>0</v>
      </c>
      <c r="N983" s="0"/>
      <c r="O983" s="179" t="n">
        <v>196.794323933845</v>
      </c>
      <c r="P983" s="173" t="n">
        <f aca="false">SUMPRODUCT(F983:M983,$F$1010:$M$1010)</f>
        <v>270.340498558881</v>
      </c>
      <c r="Q983" s="174" t="n">
        <f aca="false">SUMPRODUCT(F983:M983,$F$1012:$M$1012)</f>
        <v>233.569194259325</v>
      </c>
      <c r="R983" s="180" t="n">
        <v>0.247315905117782</v>
      </c>
      <c r="S983" s="176" t="n">
        <f aca="false">1-EXP(-(1/0.25)*(P983/ABS($P$1010)))</f>
        <v>0.996422124721541</v>
      </c>
      <c r="T983" s="177" t="n">
        <f aca="false">SUMPRODUCT(B983:G983,$B$1010:$G$1010)</f>
        <v>-690</v>
      </c>
    </row>
    <row r="984" customFormat="false" ht="12.75" hidden="false" customHeight="false" outlineLevel="0" collapsed="false">
      <c r="A984" s="170"/>
      <c r="B984" s="178"/>
      <c r="C984" s="178"/>
      <c r="D984" s="178"/>
      <c r="E984" s="178"/>
      <c r="F984" s="179"/>
      <c r="G984" s="179" t="n">
        <v>-690</v>
      </c>
      <c r="H984" s="179" t="n">
        <v>185.148842251968</v>
      </c>
      <c r="I984" s="179" t="n">
        <v>354.468053611336</v>
      </c>
      <c r="J984" s="179" t="n">
        <v>443.776128653123</v>
      </c>
      <c r="K984" s="179" t="n">
        <v>0</v>
      </c>
      <c r="L984" s="179" t="n">
        <v>0</v>
      </c>
      <c r="M984" s="179" t="n">
        <v>0</v>
      </c>
      <c r="N984" s="0"/>
      <c r="O984" s="179" t="n">
        <v>117.416667459509</v>
      </c>
      <c r="P984" s="173" t="n">
        <f aca="false">SUMPRODUCT(F984:M984,$F$1010:$M$1010)</f>
        <v>176.342876213371</v>
      </c>
      <c r="Q984" s="174" t="n">
        <f aca="false">SUMPRODUCT(F984:M984,$F$1012:$M$1012)</f>
        <v>144.57474761978</v>
      </c>
      <c r="R984" s="180" t="n">
        <v>0.247970852905552</v>
      </c>
      <c r="S984" s="176" t="n">
        <f aca="false">1-EXP(-(1/0.25)*(P984/ABS($P$1010)))</f>
        <v>0.974635178722505</v>
      </c>
      <c r="T984" s="177" t="n">
        <f aca="false">SUMPRODUCT(B984:G984,$B$1010:$G$1010)</f>
        <v>-690</v>
      </c>
    </row>
    <row r="985" customFormat="false" ht="12.75" hidden="false" customHeight="false" outlineLevel="0" collapsed="false">
      <c r="A985" s="170"/>
      <c r="B985" s="178"/>
      <c r="C985" s="178"/>
      <c r="D985" s="178"/>
      <c r="E985" s="178"/>
      <c r="F985" s="179"/>
      <c r="G985" s="179" t="n">
        <v>-690</v>
      </c>
      <c r="H985" s="179" t="n">
        <v>119.195891965341</v>
      </c>
      <c r="I985" s="179" t="n">
        <v>377.669034499792</v>
      </c>
      <c r="J985" s="179" t="n">
        <v>473.20260025929</v>
      </c>
      <c r="K985" s="179" t="n">
        <v>0</v>
      </c>
      <c r="L985" s="179" t="n">
        <v>0</v>
      </c>
      <c r="M985" s="179" t="n">
        <v>0</v>
      </c>
      <c r="N985" s="0"/>
      <c r="O985" s="179" t="n">
        <v>100.765102796487</v>
      </c>
      <c r="P985" s="173" t="n">
        <f aca="false">SUMPRODUCT(F985:M985,$F$1010:$M$1010)</f>
        <v>159.674758071797</v>
      </c>
      <c r="Q985" s="174" t="n">
        <f aca="false">SUMPRODUCT(F985:M985,$F$1012:$M$1012)</f>
        <v>127.036223999198</v>
      </c>
      <c r="R985" s="180" t="n">
        <v>0.248044383431363</v>
      </c>
      <c r="S985" s="176" t="n">
        <f aca="false">1-EXP(-(1/0.25)*(P985/ABS($P$1010)))</f>
        <v>0.96410239033693</v>
      </c>
      <c r="T985" s="177" t="n">
        <f aca="false">SUMPRODUCT(B985:G985,$B$1010:$G$1010)</f>
        <v>-690</v>
      </c>
    </row>
    <row r="986" customFormat="false" ht="12.75" hidden="false" customHeight="false" outlineLevel="0" collapsed="false">
      <c r="A986" s="170"/>
      <c r="B986" s="178"/>
      <c r="C986" s="178"/>
      <c r="D986" s="178"/>
      <c r="E986" s="178"/>
      <c r="F986" s="179"/>
      <c r="G986" s="179" t="n">
        <v>-690</v>
      </c>
      <c r="H986" s="179" t="n">
        <v>234.373560721084</v>
      </c>
      <c r="I986" s="179" t="n">
        <v>293.936513015794</v>
      </c>
      <c r="J986" s="179" t="n">
        <v>481.960754168354</v>
      </c>
      <c r="K986" s="179" t="n">
        <v>0</v>
      </c>
      <c r="L986" s="179" t="n">
        <v>0</v>
      </c>
      <c r="M986" s="179" t="n">
        <v>0</v>
      </c>
      <c r="N986" s="0"/>
      <c r="O986" s="179" t="n">
        <v>139.345753273985</v>
      </c>
      <c r="P986" s="173" t="n">
        <f aca="false">SUMPRODUCT(F986:M986,$F$1010:$M$1010)</f>
        <v>201.051038516359</v>
      </c>
      <c r="Q986" s="174" t="n">
        <f aca="false">SUMPRODUCT(F986:M986,$F$1012:$M$1012)</f>
        <v>168.708131856865</v>
      </c>
      <c r="R986" s="180" t="n">
        <v>0.251131387921804</v>
      </c>
      <c r="S986" s="176" t="n">
        <f aca="false">1-EXP(-(1/0.25)*(P986/ABS($P$1010)))</f>
        <v>0.984842002529763</v>
      </c>
      <c r="T986" s="177" t="n">
        <f aca="false">SUMPRODUCT(B986:G986,$B$1010:$G$1010)</f>
        <v>-690</v>
      </c>
    </row>
    <row r="987" customFormat="false" ht="12.75" hidden="false" customHeight="false" outlineLevel="0" collapsed="false">
      <c r="A987" s="170"/>
      <c r="B987" s="178"/>
      <c r="C987" s="178"/>
      <c r="D987" s="178"/>
      <c r="E987" s="178"/>
      <c r="F987" s="179"/>
      <c r="G987" s="179" t="n">
        <v>-690</v>
      </c>
      <c r="H987" s="179" t="n">
        <v>157.013801168482</v>
      </c>
      <c r="I987" s="179" t="n">
        <v>328.06404416348</v>
      </c>
      <c r="J987" s="179" t="n">
        <v>545.628912144625</v>
      </c>
      <c r="K987" s="179" t="n">
        <v>0</v>
      </c>
      <c r="L987" s="179" t="n">
        <v>0</v>
      </c>
      <c r="M987" s="179" t="n">
        <v>0</v>
      </c>
      <c r="N987" s="0"/>
      <c r="O987" s="179" t="n">
        <v>146.170366468656</v>
      </c>
      <c r="P987" s="173" t="n">
        <f aca="false">SUMPRODUCT(F987:M987,$F$1010:$M$1010)</f>
        <v>212.315850279404</v>
      </c>
      <c r="Q987" s="174" t="n">
        <f aca="false">SUMPRODUCT(F987:M987,$F$1012:$M$1012)</f>
        <v>177.538060334927</v>
      </c>
      <c r="R987" s="180" t="n">
        <v>0.251909766446238</v>
      </c>
      <c r="S987" s="176" t="n">
        <f aca="false">1-EXP(-(1/0.25)*(P987/ABS($P$1010)))</f>
        <v>0.988013182391245</v>
      </c>
      <c r="T987" s="177" t="n">
        <f aca="false">SUMPRODUCT(B987:G987,$B$1010:$G$1010)</f>
        <v>-690</v>
      </c>
    </row>
    <row r="988" customFormat="false" ht="12.75" hidden="false" customHeight="false" outlineLevel="0" collapsed="false">
      <c r="A988" s="170"/>
      <c r="B988" s="178"/>
      <c r="C988" s="178"/>
      <c r="D988" s="178"/>
      <c r="E988" s="178"/>
      <c r="F988" s="179"/>
      <c r="G988" s="179" t="n">
        <v>-690</v>
      </c>
      <c r="H988" s="179" t="n">
        <v>165.011510282483</v>
      </c>
      <c r="I988" s="179" t="n">
        <v>276.822321632957</v>
      </c>
      <c r="J988" s="179" t="n">
        <v>567.671454391065</v>
      </c>
      <c r="K988" s="179" t="n">
        <v>0</v>
      </c>
      <c r="L988" s="179" t="n">
        <v>0</v>
      </c>
      <c r="M988" s="179" t="n">
        <v>0</v>
      </c>
      <c r="N988" s="0"/>
      <c r="O988" s="179" t="n">
        <v>128.79154687082</v>
      </c>
      <c r="P988" s="173" t="n">
        <f aca="false">SUMPRODUCT(F988:M988,$F$1010:$M$1010)</f>
        <v>192.755818939065</v>
      </c>
      <c r="Q988" s="174" t="n">
        <f aca="false">SUMPRODUCT(F988:M988,$F$1012:$M$1012)</f>
        <v>158.446547817994</v>
      </c>
      <c r="R988" s="180" t="n">
        <v>0.253342729043302</v>
      </c>
      <c r="S988" s="176" t="n">
        <f aca="false">1-EXP(-(1/0.25)*(P988/ABS($P$1010)))</f>
        <v>0.98198197336048</v>
      </c>
      <c r="T988" s="177" t="n">
        <f aca="false">SUMPRODUCT(B988:G988,$B$1010:$G$1010)</f>
        <v>-690</v>
      </c>
    </row>
    <row r="989" customFormat="false" ht="12.75" hidden="false" customHeight="false" outlineLevel="0" collapsed="false">
      <c r="A989" s="170"/>
      <c r="B989" s="178"/>
      <c r="C989" s="178"/>
      <c r="D989" s="178"/>
      <c r="E989" s="178"/>
      <c r="F989" s="179"/>
      <c r="G989" s="179" t="n">
        <v>-690</v>
      </c>
      <c r="H989" s="179" t="n">
        <v>172.794453795389</v>
      </c>
      <c r="I989" s="179" t="n">
        <v>275.643641688109</v>
      </c>
      <c r="J989" s="179" t="n">
        <v>529.974561870646</v>
      </c>
      <c r="K989" s="179" t="n">
        <v>0</v>
      </c>
      <c r="L989" s="179" t="n">
        <v>0</v>
      </c>
      <c r="M989" s="179" t="n">
        <v>0</v>
      </c>
      <c r="N989" s="0"/>
      <c r="O989" s="179" t="n">
        <v>107.369330005827</v>
      </c>
      <c r="P989" s="173" t="n">
        <f aca="false">SUMPRODUCT(F989:M989,$F$1010:$M$1010)</f>
        <v>167.18317864343</v>
      </c>
      <c r="Q989" s="174" t="n">
        <f aca="false">SUMPRODUCT(F989:M989,$F$1012:$M$1012)</f>
        <v>134.35159776895</v>
      </c>
      <c r="R989" s="180" t="n">
        <v>0.253795495953016</v>
      </c>
      <c r="S989" s="176" t="n">
        <f aca="false">1-EXP(-(1/0.25)*(P989/ABS($P$1010)))</f>
        <v>0.969301294268033</v>
      </c>
      <c r="T989" s="177" t="n">
        <f aca="false">SUMPRODUCT(B989:G989,$B$1010:$G$1010)</f>
        <v>-690</v>
      </c>
    </row>
    <row r="990" customFormat="false" ht="12.75" hidden="false" customHeight="false" outlineLevel="0" collapsed="false">
      <c r="A990" s="170"/>
      <c r="B990" s="178"/>
      <c r="C990" s="178"/>
      <c r="D990" s="178"/>
      <c r="E990" s="178"/>
      <c r="F990" s="179"/>
      <c r="G990" s="179" t="n">
        <v>-690</v>
      </c>
      <c r="H990" s="179" t="n">
        <v>179.123077684559</v>
      </c>
      <c r="I990" s="179" t="n">
        <v>303.807495871913</v>
      </c>
      <c r="J990" s="179" t="n">
        <v>430.188057722814</v>
      </c>
      <c r="K990" s="179" t="n">
        <v>0</v>
      </c>
      <c r="L990" s="179" t="n">
        <v>0</v>
      </c>
      <c r="M990" s="179" t="n">
        <v>0</v>
      </c>
      <c r="N990" s="0"/>
      <c r="O990" s="179" t="n">
        <v>62.9856364521868</v>
      </c>
      <c r="P990" s="173" t="n">
        <f aca="false">SUMPRODUCT(F990:M990,$F$1010:$M$1010)</f>
        <v>113.944181995334</v>
      </c>
      <c r="Q990" s="174" t="n">
        <f aca="false">SUMPRODUCT(F990:M990,$F$1012:$M$1012)</f>
        <v>84.3267195663751</v>
      </c>
      <c r="R990" s="180" t="n">
        <v>0.256496415946122</v>
      </c>
      <c r="S990" s="176" t="n">
        <f aca="false">1-EXP(-(1/0.25)*(P990/ABS($P$1010)))</f>
        <v>0.906912304786125</v>
      </c>
      <c r="T990" s="177" t="n">
        <f aca="false">SUMPRODUCT(B990:G990,$B$1010:$G$1010)</f>
        <v>-690</v>
      </c>
    </row>
    <row r="991" customFormat="false" ht="12.75" hidden="false" customHeight="false" outlineLevel="0" collapsed="false">
      <c r="A991" s="170"/>
      <c r="B991" s="178"/>
      <c r="C991" s="178"/>
      <c r="D991" s="178"/>
      <c r="E991" s="178"/>
      <c r="F991" s="179"/>
      <c r="G991" s="179" t="n">
        <v>-690</v>
      </c>
      <c r="H991" s="179" t="n">
        <v>163.464309398185</v>
      </c>
      <c r="I991" s="179" t="n">
        <v>366.60413506867</v>
      </c>
      <c r="J991" s="179" t="n">
        <v>503.167074693368</v>
      </c>
      <c r="K991" s="179" t="n">
        <v>0</v>
      </c>
      <c r="L991" s="179" t="n">
        <v>0</v>
      </c>
      <c r="M991" s="179" t="n">
        <v>0</v>
      </c>
      <c r="N991" s="0"/>
      <c r="O991" s="179" t="n">
        <v>151.203099087316</v>
      </c>
      <c r="P991" s="173" t="n">
        <f aca="false">SUMPRODUCT(F991:M991,$F$1010:$M$1010)</f>
        <v>216.913968074174</v>
      </c>
      <c r="Q991" s="174" t="n">
        <f aca="false">SUMPRODUCT(F991:M991,$F$1012:$M$1012)</f>
        <v>182.662839370634</v>
      </c>
      <c r="R991" s="180" t="n">
        <v>0.258547073245752</v>
      </c>
      <c r="S991" s="176" t="n">
        <f aca="false">1-EXP(-(1/0.25)*(P991/ABS($P$1010)))</f>
        <v>0.989108330689404</v>
      </c>
      <c r="T991" s="177" t="n">
        <f aca="false">SUMPRODUCT(B991:G991,$B$1010:$G$1010)</f>
        <v>-690</v>
      </c>
    </row>
    <row r="992" customFormat="false" ht="12.75" hidden="false" customHeight="false" outlineLevel="0" collapsed="false">
      <c r="A992" s="170"/>
      <c r="B992" s="178"/>
      <c r="C992" s="178"/>
      <c r="D992" s="178"/>
      <c r="E992" s="178"/>
      <c r="F992" s="179"/>
      <c r="G992" s="179" t="n">
        <v>-690</v>
      </c>
      <c r="H992" s="179" t="n">
        <v>122.741963836029</v>
      </c>
      <c r="I992" s="179" t="n">
        <v>316.167468325638</v>
      </c>
      <c r="J992" s="179" t="n">
        <v>490.546625461725</v>
      </c>
      <c r="K992" s="179" t="n">
        <v>0</v>
      </c>
      <c r="L992" s="179" t="n">
        <v>0</v>
      </c>
      <c r="M992" s="179" t="n">
        <v>0</v>
      </c>
      <c r="N992" s="0"/>
      <c r="O992" s="179" t="n">
        <v>68.2235724819249</v>
      </c>
      <c r="P992" s="173" t="n">
        <f aca="false">SUMPRODUCT(F992:M992,$F$1010:$M$1010)</f>
        <v>122.781954322408</v>
      </c>
      <c r="Q992" s="174" t="n">
        <f aca="false">SUMPRODUCT(F992:M992,$F$1012:$M$1012)</f>
        <v>91.1790023633912</v>
      </c>
      <c r="R992" s="180" t="n">
        <v>0.259103679180475</v>
      </c>
      <c r="S992" s="176" t="n">
        <f aca="false">1-EXP(-(1/0.25)*(P992/ABS($P$1010)))</f>
        <v>0.922568585017325</v>
      </c>
      <c r="T992" s="177" t="n">
        <f aca="false">SUMPRODUCT(B992:G992,$B$1010:$G$1010)</f>
        <v>-690</v>
      </c>
    </row>
    <row r="993" customFormat="false" ht="12.75" hidden="false" customHeight="false" outlineLevel="0" collapsed="false">
      <c r="A993" s="170"/>
      <c r="B993" s="178"/>
      <c r="C993" s="178"/>
      <c r="D993" s="178"/>
      <c r="E993" s="178"/>
      <c r="F993" s="179"/>
      <c r="G993" s="179" t="n">
        <v>-690</v>
      </c>
      <c r="H993" s="179" t="n">
        <v>189.611459330503</v>
      </c>
      <c r="I993" s="179" t="n">
        <v>365.876418181876</v>
      </c>
      <c r="J993" s="179" t="n">
        <v>508.107983243647</v>
      </c>
      <c r="K993" s="179" t="n">
        <v>0</v>
      </c>
      <c r="L993" s="179" t="n">
        <v>0</v>
      </c>
      <c r="M993" s="179" t="n">
        <v>0</v>
      </c>
      <c r="N993" s="0"/>
      <c r="O993" s="179" t="n">
        <v>176.357004760651</v>
      </c>
      <c r="P993" s="173" t="n">
        <f aca="false">SUMPRODUCT(F993:M993,$F$1010:$M$1010)</f>
        <v>245.122224537771</v>
      </c>
      <c r="Q993" s="174" t="n">
        <f aca="false">SUMPRODUCT(F993:M993,$F$1012:$M$1012)</f>
        <v>210.277231255316</v>
      </c>
      <c r="R993" s="180" t="n">
        <v>0.259638904872635</v>
      </c>
      <c r="S993" s="176" t="n">
        <f aca="false">1-EXP(-(1/0.25)*(P993/ABS($P$1010)))</f>
        <v>0.993948942292386</v>
      </c>
      <c r="T993" s="177" t="n">
        <f aca="false">SUMPRODUCT(B993:G993,$B$1010:$G$1010)</f>
        <v>-690</v>
      </c>
    </row>
    <row r="994" customFormat="false" ht="12.75" hidden="false" customHeight="false" outlineLevel="0" collapsed="false">
      <c r="A994" s="170"/>
      <c r="B994" s="178"/>
      <c r="C994" s="178"/>
      <c r="D994" s="178"/>
      <c r="E994" s="178"/>
      <c r="F994" s="179"/>
      <c r="G994" s="179" t="n">
        <v>-690</v>
      </c>
      <c r="H994" s="179" t="n">
        <v>156.860087971834</v>
      </c>
      <c r="I994" s="179" t="n">
        <v>308.024408046666</v>
      </c>
      <c r="J994" s="179" t="n">
        <v>506.428698834935</v>
      </c>
      <c r="K994" s="179" t="n">
        <v>0</v>
      </c>
      <c r="L994" s="179" t="n">
        <v>0</v>
      </c>
      <c r="M994" s="179" t="n">
        <v>0</v>
      </c>
      <c r="N994" s="0"/>
      <c r="O994" s="179" t="n">
        <v>102.212315341378</v>
      </c>
      <c r="P994" s="173" t="n">
        <f aca="false">SUMPRODUCT(F994:M994,$F$1010:$M$1010)</f>
        <v>161.143753703298</v>
      </c>
      <c r="Q994" s="174" t="n">
        <f aca="false">SUMPRODUCT(F994:M994,$F$1012:$M$1012)</f>
        <v>128.586041996874</v>
      </c>
      <c r="R994" s="180" t="n">
        <v>0.260281705189841</v>
      </c>
      <c r="S994" s="176" t="n">
        <f aca="false">1-EXP(-(1/0.25)*(P994/ABS($P$1010)))</f>
        <v>0.965184531503165</v>
      </c>
      <c r="T994" s="177" t="n">
        <f aca="false">SUMPRODUCT(B994:G994,$B$1010:$G$1010)</f>
        <v>-690</v>
      </c>
    </row>
    <row r="995" customFormat="false" ht="12.75" hidden="false" customHeight="false" outlineLevel="0" collapsed="false">
      <c r="A995" s="170"/>
      <c r="B995" s="178"/>
      <c r="C995" s="178"/>
      <c r="D995" s="178"/>
      <c r="E995" s="178"/>
      <c r="F995" s="179"/>
      <c r="G995" s="179" t="n">
        <v>-690</v>
      </c>
      <c r="H995" s="179" t="n">
        <v>172.599602532657</v>
      </c>
      <c r="I995" s="179" t="n">
        <v>324.163548544719</v>
      </c>
      <c r="J995" s="179" t="n">
        <v>508.675743332863</v>
      </c>
      <c r="K995" s="179" t="n">
        <v>0</v>
      </c>
      <c r="L995" s="179" t="n">
        <v>0</v>
      </c>
      <c r="M995" s="179" t="n">
        <v>0</v>
      </c>
      <c r="N995" s="0"/>
      <c r="O995" s="179" t="n">
        <v>129.773755098361</v>
      </c>
      <c r="P995" s="173" t="n">
        <f aca="false">SUMPRODUCT(F995:M995,$F$1010:$M$1010)</f>
        <v>192.307535487751</v>
      </c>
      <c r="Q995" s="174" t="n">
        <f aca="false">SUMPRODUCT(F995:M995,$F$1012:$M$1012)</f>
        <v>158.934317082001</v>
      </c>
      <c r="R995" s="180" t="n">
        <v>0.261798527600563</v>
      </c>
      <c r="S995" s="176" t="n">
        <f aca="false">1-EXP(-(1/0.25)*(P995/ABS($P$1010)))</f>
        <v>0.981812883566552</v>
      </c>
      <c r="T995" s="177" t="n">
        <f aca="false">SUMPRODUCT(B995:G995,$B$1010:$G$1010)</f>
        <v>-690</v>
      </c>
    </row>
    <row r="996" customFormat="false" ht="12.75" hidden="false" customHeight="false" outlineLevel="0" collapsed="false">
      <c r="A996" s="170"/>
      <c r="B996" s="178"/>
      <c r="C996" s="178"/>
      <c r="D996" s="178"/>
      <c r="E996" s="178"/>
      <c r="F996" s="179"/>
      <c r="G996" s="179" t="n">
        <v>-690</v>
      </c>
      <c r="H996" s="179" t="n">
        <v>113.855932413753</v>
      </c>
      <c r="I996" s="179" t="n">
        <v>303.53083047055</v>
      </c>
      <c r="J996" s="179" t="n">
        <v>548.36856363828</v>
      </c>
      <c r="K996" s="179" t="n">
        <v>0</v>
      </c>
      <c r="L996" s="179" t="n">
        <v>0</v>
      </c>
      <c r="M996" s="179" t="n">
        <v>0</v>
      </c>
      <c r="N996" s="0"/>
      <c r="O996" s="179" t="n">
        <v>92.3925197079652</v>
      </c>
      <c r="P996" s="173" t="n">
        <f aca="false">SUMPRODUCT(F996:M996,$F$1010:$M$1010)</f>
        <v>151.993242391217</v>
      </c>
      <c r="Q996" s="174" t="n">
        <f aca="false">SUMPRODUCT(F996:M996,$F$1012:$M$1012)</f>
        <v>118.501245128534</v>
      </c>
      <c r="R996" s="180" t="n">
        <v>0.262593196836546</v>
      </c>
      <c r="S996" s="176" t="n">
        <f aca="false">1-EXP(-(1/0.25)*(P996/ABS($P$1010)))</f>
        <v>0.957871366315287</v>
      </c>
      <c r="T996" s="177" t="n">
        <f aca="false">SUMPRODUCT(B996:G996,$B$1010:$G$1010)</f>
        <v>-690</v>
      </c>
    </row>
    <row r="997" customFormat="false" ht="12.75" hidden="false" customHeight="false" outlineLevel="0" collapsed="false">
      <c r="A997" s="170"/>
      <c r="B997" s="178"/>
      <c r="C997" s="178"/>
      <c r="D997" s="178"/>
      <c r="E997" s="178"/>
      <c r="F997" s="179"/>
      <c r="G997" s="179" t="n">
        <v>-690</v>
      </c>
      <c r="H997" s="179" t="n">
        <v>175.094379755242</v>
      </c>
      <c r="I997" s="179" t="n">
        <v>310.322080925099</v>
      </c>
      <c r="J997" s="179" t="n">
        <v>531.945995563628</v>
      </c>
      <c r="K997" s="179" t="n">
        <v>0</v>
      </c>
      <c r="L997" s="179" t="n">
        <v>0</v>
      </c>
      <c r="M997" s="179" t="n">
        <v>0</v>
      </c>
      <c r="N997" s="0"/>
      <c r="O997" s="179" t="n">
        <v>137.811821402501</v>
      </c>
      <c r="P997" s="173" t="n">
        <f aca="false">SUMPRODUCT(F997:M997,$F$1010:$M$1010)</f>
        <v>201.977769294773</v>
      </c>
      <c r="Q997" s="174" t="n">
        <f aca="false">SUMPRODUCT(F997:M997,$F$1012:$M$1012)</f>
        <v>168.006947190746</v>
      </c>
      <c r="R997" s="180" t="n">
        <v>0.264297649035201</v>
      </c>
      <c r="S997" s="176" t="n">
        <f aca="false">1-EXP(-(1/0.25)*(P997/ABS($P$1010)))</f>
        <v>0.98513189479998</v>
      </c>
      <c r="T997" s="177" t="n">
        <f aca="false">SUMPRODUCT(B997:G997,$B$1010:$G$1010)</f>
        <v>-690</v>
      </c>
    </row>
    <row r="998" customFormat="false" ht="12.75" hidden="false" customHeight="false" outlineLevel="0" collapsed="false">
      <c r="A998" s="170"/>
      <c r="B998" s="178"/>
      <c r="C998" s="178"/>
      <c r="D998" s="178"/>
      <c r="E998" s="178"/>
      <c r="F998" s="179"/>
      <c r="G998" s="179" t="n">
        <v>-690</v>
      </c>
      <c r="H998" s="179" t="n">
        <v>163.81168323464</v>
      </c>
      <c r="I998" s="179" t="n">
        <v>281.04913430105</v>
      </c>
      <c r="J998" s="179" t="n">
        <v>506.58369916894</v>
      </c>
      <c r="K998" s="179" t="n">
        <v>0</v>
      </c>
      <c r="L998" s="179" t="n">
        <v>0</v>
      </c>
      <c r="M998" s="179" t="n">
        <v>0</v>
      </c>
      <c r="N998" s="0"/>
      <c r="O998" s="179" t="n">
        <v>87.1570739178628</v>
      </c>
      <c r="P998" s="173" t="n">
        <f aca="false">SUMPRODUCT(F998:M998,$F$1010:$M$1010)</f>
        <v>143.75606724401</v>
      </c>
      <c r="Q998" s="174" t="n">
        <f aca="false">SUMPRODUCT(F998:M998,$F$1012:$M$1012)</f>
        <v>111.877320988114</v>
      </c>
      <c r="R998" s="180" t="n">
        <v>0.265471472186845</v>
      </c>
      <c r="S998" s="176" t="n">
        <f aca="false">1-EXP(-(1/0.25)*(P998/ABS($P$1010)))</f>
        <v>0.949983014777924</v>
      </c>
      <c r="T998" s="177" t="n">
        <f aca="false">SUMPRODUCT(B998:G998,$B$1010:$G$1010)</f>
        <v>-690</v>
      </c>
    </row>
    <row r="999" customFormat="false" ht="12.75" hidden="false" customHeight="false" outlineLevel="0" collapsed="false">
      <c r="A999" s="170"/>
      <c r="B999" s="178"/>
      <c r="C999" s="178"/>
      <c r="D999" s="178"/>
      <c r="E999" s="178"/>
      <c r="F999" s="179"/>
      <c r="G999" s="179" t="n">
        <v>-690</v>
      </c>
      <c r="H999" s="179" t="n">
        <v>111.402831767578</v>
      </c>
      <c r="I999" s="179" t="n">
        <v>326.43531742642</v>
      </c>
      <c r="J999" s="179" t="n">
        <v>468.770346650996</v>
      </c>
      <c r="K999" s="179" t="n">
        <v>0</v>
      </c>
      <c r="L999" s="179" t="n">
        <v>0</v>
      </c>
      <c r="M999" s="179" t="n">
        <v>0</v>
      </c>
      <c r="N999" s="0"/>
      <c r="O999" s="179" t="n">
        <v>50.9704061853021</v>
      </c>
      <c r="P999" s="173" t="n">
        <f aca="false">SUMPRODUCT(F999:M999,$F$1010:$M$1010)</f>
        <v>102.836060773185</v>
      </c>
      <c r="Q999" s="174" t="n">
        <f aca="false">SUMPRODUCT(F999:M999,$F$1012:$M$1012)</f>
        <v>72.0126730252256</v>
      </c>
      <c r="R999" s="180" t="n">
        <v>0.267386348185074</v>
      </c>
      <c r="S999" s="176" t="n">
        <f aca="false">1-EXP(-(1/0.25)*(P999/ABS($P$1010)))</f>
        <v>0.882669132656433</v>
      </c>
      <c r="T999" s="177" t="n">
        <f aca="false">SUMPRODUCT(B999:G999,$B$1010:$G$1010)</f>
        <v>-690</v>
      </c>
    </row>
    <row r="1000" customFormat="false" ht="12.75" hidden="false" customHeight="false" outlineLevel="0" collapsed="false">
      <c r="A1000" s="170"/>
      <c r="B1000" s="178"/>
      <c r="C1000" s="178"/>
      <c r="D1000" s="178"/>
      <c r="E1000" s="178"/>
      <c r="F1000" s="179"/>
      <c r="G1000" s="179" t="n">
        <v>-690</v>
      </c>
      <c r="H1000" s="179" t="n">
        <v>205.571813003874</v>
      </c>
      <c r="I1000" s="179" t="n">
        <v>321.416351373533</v>
      </c>
      <c r="J1000" s="179" t="n">
        <v>528.194981912959</v>
      </c>
      <c r="K1000" s="179" t="n">
        <v>0</v>
      </c>
      <c r="L1000" s="179" t="n">
        <v>0</v>
      </c>
      <c r="M1000" s="179" t="n">
        <v>0</v>
      </c>
      <c r="N1000" s="0"/>
      <c r="O1000" s="179" t="n">
        <v>169.61852483814</v>
      </c>
      <c r="P1000" s="173" t="n">
        <f aca="false">SUMPRODUCT(F1000:M1000,$F$1010:$M$1010)</f>
        <v>237.479172686708</v>
      </c>
      <c r="Q1000" s="174" t="n">
        <f aca="false">SUMPRODUCT(F1000:M1000,$F$1012:$M$1012)</f>
        <v>202.859252069644</v>
      </c>
      <c r="R1000" s="180" t="n">
        <v>0.267984203265129</v>
      </c>
      <c r="S1000" s="176" t="n">
        <f aca="false">1-EXP(-(1/0.25)*(P1000/ABS($P$1010)))</f>
        <v>0.992904302870986</v>
      </c>
      <c r="T1000" s="177" t="n">
        <f aca="false">SUMPRODUCT(B1000:G1000,$B$1010:$G$1010)</f>
        <v>-690</v>
      </c>
    </row>
    <row r="1001" customFormat="false" ht="12.75" hidden="false" customHeight="false" outlineLevel="0" collapsed="false">
      <c r="A1001" s="170"/>
      <c r="B1001" s="178"/>
      <c r="C1001" s="178"/>
      <c r="D1001" s="178"/>
      <c r="E1001" s="178"/>
      <c r="F1001" s="179"/>
      <c r="G1001" s="179" t="n">
        <v>-690</v>
      </c>
      <c r="H1001" s="179" t="n">
        <v>152.858385498007</v>
      </c>
      <c r="I1001" s="179" t="n">
        <v>351.278206510659</v>
      </c>
      <c r="J1001" s="179" t="n">
        <v>488.171317909524</v>
      </c>
      <c r="K1001" s="179" t="n">
        <v>0</v>
      </c>
      <c r="L1001" s="179" t="n">
        <v>0</v>
      </c>
      <c r="M1001" s="179" t="n">
        <v>0</v>
      </c>
      <c r="N1001" s="0"/>
      <c r="O1001" s="179" t="n">
        <v>119.463993921305</v>
      </c>
      <c r="P1001" s="173" t="n">
        <f aca="false">SUMPRODUCT(F1001:M1001,$F$1010:$M$1010)</f>
        <v>180.544782828831</v>
      </c>
      <c r="Q1001" s="174" t="n">
        <f aca="false">SUMPRODUCT(F1001:M1001,$F$1012:$M$1012)</f>
        <v>147.533971213399</v>
      </c>
      <c r="R1001" s="180" t="n">
        <v>0.272081065385989</v>
      </c>
      <c r="S1001" s="176" t="n">
        <f aca="false">1-EXP(-(1/0.25)*(P1001/ABS($P$1010)))</f>
        <v>0.976761517505363</v>
      </c>
      <c r="T1001" s="177" t="n">
        <f aca="false">SUMPRODUCT(B1001:G1001,$B$1010:$G$1010)</f>
        <v>-690</v>
      </c>
    </row>
    <row r="1002" customFormat="false" ht="12.75" hidden="false" customHeight="false" outlineLevel="0" collapsed="false">
      <c r="A1002" s="177"/>
      <c r="B1002" s="174"/>
      <c r="C1002" s="174"/>
      <c r="D1002" s="174"/>
      <c r="E1002" s="174"/>
      <c r="F1002" s="174"/>
      <c r="G1002" s="174"/>
      <c r="H1002" s="181"/>
      <c r="I1002" s="181"/>
      <c r="J1002" s="181"/>
      <c r="K1002" s="181"/>
      <c r="L1002" s="181"/>
      <c r="M1002" s="181"/>
      <c r="N1002" s="182"/>
      <c r="O1002" s="183"/>
      <c r="P1002" s="184"/>
      <c r="Q1002" s="174"/>
      <c r="R1002" s="185"/>
      <c r="S1002" s="176" t="n">
        <f aca="false">AVERAGE(S2:S1001)</f>
        <v>0.963026584834077</v>
      </c>
    </row>
    <row r="1003" customFormat="false" ht="12.75" hidden="false" customHeight="false" outlineLevel="0" collapsed="false">
      <c r="B1003" s="186"/>
      <c r="C1003" s="186"/>
      <c r="D1003" s="186"/>
      <c r="E1003" s="186"/>
      <c r="F1003" s="186"/>
      <c r="G1003" s="186"/>
      <c r="H1003" s="181"/>
      <c r="I1003" s="181"/>
      <c r="J1003" s="181"/>
      <c r="K1003" s="181"/>
      <c r="L1003" s="181"/>
      <c r="M1003" s="181"/>
      <c r="N1003" s="182"/>
      <c r="O1003" s="187"/>
      <c r="P1003" s="188"/>
      <c r="Q1003" s="11"/>
      <c r="R1003" s="176"/>
    </row>
    <row r="1004" customFormat="false" ht="13.5" hidden="false" customHeight="false" outlineLevel="0" collapsed="false">
      <c r="B1004" s="189"/>
      <c r="C1004" s="189"/>
      <c r="D1004" s="189"/>
      <c r="E1004" s="189"/>
      <c r="F1004" s="189"/>
      <c r="G1004" s="189"/>
      <c r="H1004" s="189"/>
      <c r="I1004" s="189"/>
      <c r="J1004" s="189"/>
      <c r="K1004" s="189"/>
      <c r="L1004" s="189"/>
      <c r="M1004" s="189"/>
      <c r="N1004" s="182"/>
      <c r="O1004" s="190"/>
      <c r="P1004" s="173"/>
      <c r="Q1004" s="183"/>
      <c r="R1004" s="176"/>
    </row>
    <row r="1005" customFormat="false" ht="13.5" hidden="false" customHeight="false" outlineLevel="0" collapsed="false">
      <c r="B1005" s="189"/>
      <c r="C1005" s="189"/>
      <c r="D1005" s="189"/>
      <c r="E1005" s="189"/>
      <c r="F1005" s="189"/>
      <c r="G1005" s="189"/>
      <c r="H1005" s="189"/>
      <c r="I1005" s="189"/>
      <c r="J1005" s="189"/>
      <c r="K1005" s="189"/>
      <c r="L1005" s="189"/>
      <c r="M1005" s="182"/>
      <c r="N1005" s="191" t="s">
        <v>86</v>
      </c>
      <c r="O1005" s="192" t="s">
        <v>87</v>
      </c>
      <c r="P1005" s="193" t="s">
        <v>88</v>
      </c>
      <c r="Q1005" s="194" t="s">
        <v>89</v>
      </c>
      <c r="R1005" s="194" t="s">
        <v>90</v>
      </c>
      <c r="T1005" s="11"/>
    </row>
    <row r="1006" customFormat="false" ht="12.75" hidden="false" customHeight="false" outlineLevel="0" collapsed="false">
      <c r="B1006" s="189" t="n">
        <f aca="false">C1006-1</f>
        <v>-5</v>
      </c>
      <c r="C1006" s="189" t="n">
        <f aca="false">D1006-1</f>
        <v>-4</v>
      </c>
      <c r="D1006" s="189" t="n">
        <f aca="false">E1006-1</f>
        <v>-3</v>
      </c>
      <c r="E1006" s="189" t="n">
        <f aca="false">F1006-1</f>
        <v>-2</v>
      </c>
      <c r="F1006" s="189" t="n">
        <f aca="false">G1006-1</f>
        <v>-1</v>
      </c>
      <c r="G1006" s="189" t="n">
        <v>0</v>
      </c>
      <c r="H1006" s="189" t="n">
        <v>1</v>
      </c>
      <c r="I1006" s="189" t="n">
        <v>2</v>
      </c>
      <c r="J1006" s="189" t="n">
        <v>3</v>
      </c>
      <c r="K1006" s="189" t="n">
        <v>4</v>
      </c>
      <c r="L1006" s="189" t="n">
        <v>5</v>
      </c>
      <c r="M1006" s="189" t="n">
        <v>6</v>
      </c>
      <c r="N1006" s="195" t="s">
        <v>91</v>
      </c>
      <c r="O1006" s="196" t="n">
        <f aca="false">PERCENTILE(O$2:O$1001,0.05)</f>
        <v>47.0155318904354</v>
      </c>
      <c r="P1006" s="197" t="n">
        <f aca="false">PERCENTILE(P2:P1001,0.05)</f>
        <v>98.4187654395848</v>
      </c>
      <c r="Q1006" s="198" t="n">
        <f aca="false">PERCENTILE(Q$2:Q$1001,0.05)</f>
        <v>67.6516239716517</v>
      </c>
      <c r="R1006" s="198" t="n">
        <f aca="false">PERCENTILE(T2:T1001,0.05)</f>
        <v>-690</v>
      </c>
      <c r="T1006" s="11"/>
    </row>
    <row r="1007" customFormat="false" ht="12.75" hidden="false" customHeight="false" outlineLevel="0" collapsed="false">
      <c r="B1007" s="199"/>
      <c r="C1007" s="199"/>
      <c r="D1007" s="199"/>
      <c r="E1007" s="199"/>
      <c r="F1007" s="199"/>
      <c r="G1007" s="199"/>
      <c r="H1007" s="199"/>
      <c r="I1007" s="199"/>
      <c r="J1007" s="199"/>
      <c r="K1007" s="199"/>
      <c r="L1007" s="199"/>
      <c r="M1007" s="182"/>
      <c r="N1007" s="200" t="s">
        <v>92</v>
      </c>
      <c r="O1007" s="201" t="n">
        <f aca="false">PERCENTILE(O$2:$O$1001,0.1)</f>
        <v>64.1395051328022</v>
      </c>
      <c r="P1007" s="202" t="n">
        <f aca="false">PERCENTILE(P2:P1001,0.1)</f>
        <v>117.948939562083</v>
      </c>
      <c r="Q1007" s="203" t="n">
        <f aca="false">PERCENTILE(Q$2:Q$1001,0.1)</f>
        <v>86.6896913616736</v>
      </c>
      <c r="R1007" s="203" t="n">
        <f aca="false">PERCENTILE(T2:T1001,0.1)</f>
        <v>-690</v>
      </c>
      <c r="T1007" s="11"/>
    </row>
    <row r="1008" customFormat="false" ht="12.75" hidden="false" customHeight="false" outlineLevel="0" collapsed="false">
      <c r="A1008" s="160" t="s">
        <v>93</v>
      </c>
      <c r="B1008" s="204" t="n">
        <v>0.05</v>
      </c>
      <c r="C1008" s="204" t="n">
        <v>0.05</v>
      </c>
      <c r="D1008" s="204" t="n">
        <v>0.05</v>
      </c>
      <c r="E1008" s="204" t="n">
        <v>0.06</v>
      </c>
      <c r="F1008" s="204" t="n">
        <v>0.06</v>
      </c>
      <c r="G1008" s="204" t="n">
        <v>0.06</v>
      </c>
      <c r="H1008" s="204" t="n">
        <v>0.0594</v>
      </c>
      <c r="I1008" s="204" t="n">
        <v>0.0584</v>
      </c>
      <c r="J1008" s="204" t="n">
        <v>0.0576</v>
      </c>
      <c r="K1008" s="204" t="n">
        <v>0.0569</v>
      </c>
      <c r="L1008" s="204" t="n">
        <v>0.0569</v>
      </c>
      <c r="M1008" s="205" t="n">
        <v>0.0573</v>
      </c>
      <c r="N1008" s="200" t="s">
        <v>94</v>
      </c>
      <c r="O1008" s="201" t="n">
        <f aca="false">PERCENTILE(O$2:$O$1001,0.9)</f>
        <v>193.302132556392</v>
      </c>
      <c r="P1008" s="202" t="n">
        <f aca="false">PERCENTILE(P2:P1001,0.9)</f>
        <v>265.890458326432</v>
      </c>
      <c r="Q1008" s="203" t="n">
        <f aca="false">PERCENTILE(Q$2:Q$1001,0.9)</f>
        <v>229.369170175431</v>
      </c>
      <c r="R1008" s="203" t="n">
        <f aca="false">PERCENTILE(T2:T1001,0.9)</f>
        <v>-690</v>
      </c>
      <c r="T1008" s="11"/>
    </row>
    <row r="1009" customFormat="false" ht="12.75" hidden="false" customHeight="false" outlineLevel="0" collapsed="false">
      <c r="B1009" s="189"/>
      <c r="C1009" s="189"/>
      <c r="D1009" s="189"/>
      <c r="E1009" s="189"/>
      <c r="F1009" s="189"/>
      <c r="G1009" s="189"/>
      <c r="H1009" s="189"/>
      <c r="I1009" s="189"/>
      <c r="J1009" s="189"/>
      <c r="K1009" s="189"/>
      <c r="L1009" s="189"/>
      <c r="M1009" s="182"/>
      <c r="N1009" s="206" t="s">
        <v>95</v>
      </c>
      <c r="O1009" s="201" t="n">
        <f aca="false">PERCENTILE(O$2:$O$1001,0.95)</f>
        <v>210.330063487327</v>
      </c>
      <c r="P1009" s="202" t="n">
        <f aca="false">PERCENTILE(P2:P1001,0.95)</f>
        <v>285.424995199898</v>
      </c>
      <c r="Q1009" s="203" t="n">
        <f aca="false">PERCENTILE(Q$2:Q$1001,0.95)</f>
        <v>248.221334644807</v>
      </c>
      <c r="R1009" s="203" t="n">
        <f aca="false">PERCENTILE(T2:T1001,0.95)</f>
        <v>-690</v>
      </c>
      <c r="T1009" s="11"/>
    </row>
    <row r="1010" customFormat="false" ht="12.75" hidden="false" customHeight="false" outlineLevel="0" collapsed="false">
      <c r="A1010" s="160" t="s">
        <v>96</v>
      </c>
      <c r="B1010" s="207" t="n">
        <f aca="false">1/(B1008+1)^B1006</f>
        <v>1.2762815625</v>
      </c>
      <c r="C1010" s="207" t="n">
        <f aca="false">1/(C1008+1)^C1006</f>
        <v>1.21550625</v>
      </c>
      <c r="D1010" s="207" t="n">
        <f aca="false">1/(D1008+1)^D1006</f>
        <v>1.157625</v>
      </c>
      <c r="E1010" s="207" t="n">
        <f aca="false">1/(E1008+1)^E1006</f>
        <v>1.1236</v>
      </c>
      <c r="F1010" s="207" t="n">
        <f aca="false">1/(F1008+1)^F1006</f>
        <v>1.06</v>
      </c>
      <c r="G1010" s="207" t="n">
        <f aca="false">1/(G1008+1)^G1006</f>
        <v>1</v>
      </c>
      <c r="H1010" s="207" t="n">
        <f aca="false">1/(H1008+1)^H1006</f>
        <v>0.943930526713234</v>
      </c>
      <c r="I1010" s="207" t="n">
        <f aca="false">1/(I1008+1)^I1006</f>
        <v>0.892689317265497</v>
      </c>
      <c r="J1010" s="207" t="n">
        <f aca="false">1/(J1008+1)^J1006</f>
        <v>0.845348280435842</v>
      </c>
      <c r="K1010" s="207" t="n">
        <f aca="false">1/(K1008+1)^K1006</f>
        <v>0.801427809581357</v>
      </c>
      <c r="L1010" s="207" t="n">
        <f aca="false">1/(L1008+1)^L1006</f>
        <v>0.758281587265926</v>
      </c>
      <c r="M1010" s="207" t="n">
        <f aca="false">1/(M1008+1)^M1006</f>
        <v>0.715831172417422</v>
      </c>
      <c r="N1010" s="208" t="s">
        <v>97</v>
      </c>
      <c r="O1010" s="201" t="n">
        <f aca="false">AVERAGE(O$2:$O$1001)</f>
        <v>128.959181189224</v>
      </c>
      <c r="P1010" s="202" t="n">
        <f aca="false">AVERAGE(P2:P1001)</f>
        <v>191.969581493743</v>
      </c>
      <c r="Q1010" s="203" t="n">
        <f aca="false">AVERAGE(Q$2:Q$1001)</f>
        <v>158.257618847601</v>
      </c>
      <c r="R1010" s="203" t="n">
        <f aca="false">AVERAGE(T2:T1001)</f>
        <v>-690</v>
      </c>
      <c r="T1010" s="11"/>
    </row>
    <row r="1011" customFormat="false" ht="13.5" hidden="false" customHeight="false" outlineLevel="0" collapsed="false">
      <c r="B1011" s="189"/>
      <c r="C1011" s="189"/>
      <c r="D1011" s="189"/>
      <c r="E1011" s="189"/>
      <c r="F1011" s="189"/>
      <c r="G1011" s="189"/>
      <c r="H1011" s="189"/>
      <c r="I1011" s="189"/>
      <c r="J1011" s="189"/>
      <c r="K1011" s="189"/>
      <c r="L1011" s="189"/>
      <c r="M1011" s="182"/>
      <c r="N1011" s="209"/>
      <c r="O1011" s="210"/>
      <c r="P1011" s="211"/>
      <c r="Q1011" s="212"/>
      <c r="R1011" s="212"/>
      <c r="T1011" s="11"/>
    </row>
    <row r="1012" customFormat="false" ht="13.5" hidden="false" customHeight="false" outlineLevel="0" collapsed="false">
      <c r="A1012" s="160" t="s">
        <v>98</v>
      </c>
      <c r="B1012" s="213" t="n">
        <f aca="false">B1010</f>
        <v>1.2762815625</v>
      </c>
      <c r="C1012" s="213" t="n">
        <f aca="false">C1010</f>
        <v>1.21550625</v>
      </c>
      <c r="D1012" s="213" t="n">
        <f aca="false">D1010</f>
        <v>1.157625</v>
      </c>
      <c r="E1012" s="213" t="n">
        <f aca="false">E1010</f>
        <v>1.1236</v>
      </c>
      <c r="F1012" s="213" t="n">
        <f aca="false">F1010</f>
        <v>1.06</v>
      </c>
      <c r="G1012" s="213" t="n">
        <f aca="false">G1010</f>
        <v>1</v>
      </c>
      <c r="H1012" s="213" t="n">
        <f aca="false">1/(1+H1008+$R$1018)^H1006</f>
        <v>0.928243757654422</v>
      </c>
      <c r="I1012" s="213" t="n">
        <f aca="false">1/(1+I1008+$R$1018)^I1006</f>
        <v>0.863238320992436</v>
      </c>
      <c r="J1012" s="213" t="n">
        <f aca="false">1/(1+J1008+$R$1018)^J1006</f>
        <v>0.803831166404113</v>
      </c>
      <c r="K1012" s="213" t="n">
        <f aca="false">1/(1+K1008+$R$1018)^K1006</f>
        <v>0.749349023155266</v>
      </c>
      <c r="L1012" s="213" t="n">
        <f aca="false">1/(1+L1008+$R$1018)^L1006</f>
        <v>0.697196473734822</v>
      </c>
      <c r="M1012" s="213" t="n">
        <f aca="false">1/(1+M1008+$R$1018)^M1006</f>
        <v>0.647227010848681</v>
      </c>
      <c r="N1012" s="214" t="s">
        <v>99</v>
      </c>
      <c r="O1012" s="215" t="n">
        <f aca="false">O1010/(O1010-O1006)</f>
        <v>1.57375443115798</v>
      </c>
      <c r="P1012" s="216" t="n">
        <f aca="false">P1010/(P1010-P1006)</f>
        <v>2.05203534924386</v>
      </c>
      <c r="Q1012" s="216" t="n">
        <f aca="false">Q1010/(Q1010-Q1006)</f>
        <v>1.74665726108162</v>
      </c>
      <c r="R1012" s="216"/>
      <c r="T1012" s="11"/>
    </row>
    <row r="1013" customFormat="false" ht="13.5" hidden="false" customHeight="false" outlineLevel="0" collapsed="false">
      <c r="B1013" s="189"/>
      <c r="C1013" s="189"/>
      <c r="D1013" s="189"/>
      <c r="E1013" s="189"/>
      <c r="F1013" s="189"/>
      <c r="G1013" s="189"/>
      <c r="H1013" s="182"/>
      <c r="I1013" s="182"/>
      <c r="J1013" s="182"/>
      <c r="K1013" s="182"/>
      <c r="L1013" s="182"/>
      <c r="M1013" s="182"/>
      <c r="N1013" s="182"/>
    </row>
    <row r="1014" customFormat="false" ht="12.75" hidden="false" customHeight="false" outlineLevel="0" collapsed="false">
      <c r="B1014" s="189"/>
      <c r="C1014" s="189"/>
      <c r="D1014" s="189"/>
      <c r="E1014" s="189"/>
      <c r="F1014" s="189"/>
      <c r="G1014" s="189"/>
      <c r="H1014" s="182"/>
      <c r="I1014" s="182"/>
      <c r="J1014" s="182"/>
      <c r="K1014" s="182"/>
      <c r="L1014" s="182"/>
      <c r="M1014" s="182"/>
      <c r="N1014" s="182"/>
      <c r="P1014" s="161" t="n">
        <f aca="false">COUNTIF(Q2:Q1001,"&lt;0")</f>
        <v>1</v>
      </c>
      <c r="Q1014" s="217" t="s">
        <v>100</v>
      </c>
      <c r="R1014" s="218" t="n">
        <f aca="false">AVERAGE(S2:S1001)</f>
        <v>0.963026584834077</v>
      </c>
    </row>
    <row r="1015" customFormat="false" ht="13.5" hidden="false" customHeight="false" outlineLevel="0" collapsed="false">
      <c r="B1015" s="189"/>
      <c r="C1015" s="189"/>
      <c r="D1015" s="189"/>
      <c r="E1015" s="189"/>
      <c r="F1015" s="189"/>
      <c r="G1015" s="189"/>
      <c r="H1015" s="182"/>
      <c r="I1015" s="182"/>
      <c r="J1015" s="182"/>
      <c r="K1015" s="182"/>
      <c r="L1015" s="182"/>
      <c r="M1015" s="182"/>
      <c r="N1015" s="182"/>
      <c r="Q1015" s="219" t="s">
        <v>101</v>
      </c>
      <c r="R1015" s="220" t="n">
        <f aca="false">ABS(P1010)*(-0.25)*LN(1-R1014)</f>
        <v>158.257617730709</v>
      </c>
    </row>
    <row r="1016" customFormat="false" ht="12.75" hidden="false" customHeight="false" outlineLevel="0" collapsed="false">
      <c r="B1016" s="189"/>
      <c r="C1016" s="189"/>
      <c r="D1016" s="189"/>
      <c r="E1016" s="189"/>
      <c r="F1016" s="189"/>
      <c r="G1016" s="189"/>
      <c r="H1016" s="182"/>
      <c r="I1016" s="182"/>
      <c r="J1016" s="182"/>
      <c r="K1016" s="182"/>
      <c r="L1016" s="182"/>
      <c r="M1016" s="182"/>
      <c r="N1016" s="182"/>
      <c r="Q1016" s="217" t="s">
        <v>102</v>
      </c>
      <c r="R1016" s="221" t="n">
        <f aca="false">AVERAGE(R2:R1001)</f>
        <v>0.177200276146003</v>
      </c>
    </row>
    <row r="1017" customFormat="false" ht="12.75" hidden="false" customHeight="false" outlineLevel="0" collapsed="false">
      <c r="B1017" s="189"/>
      <c r="C1017" s="189"/>
      <c r="D1017" s="189"/>
      <c r="E1017" s="189"/>
      <c r="F1017" s="189"/>
      <c r="G1017" s="189"/>
      <c r="H1017" s="182"/>
      <c r="I1017" s="182"/>
      <c r="J1017" s="182"/>
      <c r="K1017" s="182"/>
      <c r="L1017" s="182"/>
      <c r="M1017" s="182"/>
      <c r="N1017" s="182"/>
      <c r="Q1017" s="222" t="s">
        <v>103</v>
      </c>
      <c r="R1017" s="223" t="n">
        <f aca="false">AVERAGE(H1008:M1008)</f>
        <v>0.05775</v>
      </c>
    </row>
    <row r="1018" customFormat="false" ht="12.75" hidden="false" customHeight="false" outlineLevel="0" collapsed="false">
      <c r="B1018" s="189"/>
      <c r="C1018" s="189"/>
      <c r="D1018" s="189"/>
      <c r="E1018" s="189"/>
      <c r="F1018" s="189"/>
      <c r="G1018" s="189"/>
      <c r="H1018" s="182"/>
      <c r="I1018" s="182"/>
      <c r="J1018" s="182"/>
      <c r="K1018" s="182"/>
      <c r="L1018" s="182"/>
      <c r="M1018" s="182"/>
      <c r="N1018" s="182"/>
      <c r="Q1018" s="222" t="s">
        <v>104</v>
      </c>
      <c r="R1018" s="223" t="n">
        <v>0.017903231779225</v>
      </c>
    </row>
    <row r="1019" customFormat="false" ht="13.5" hidden="false" customHeight="false" outlineLevel="0" collapsed="false">
      <c r="B1019" s="189"/>
      <c r="C1019" s="189"/>
      <c r="D1019" s="189"/>
      <c r="E1019" s="189"/>
      <c r="F1019" s="189"/>
      <c r="G1019" s="189"/>
      <c r="H1019" s="182"/>
      <c r="I1019" s="182"/>
      <c r="J1019" s="182"/>
      <c r="K1019" s="182"/>
      <c r="L1019" s="182"/>
      <c r="M1019" s="182"/>
      <c r="N1019" s="182"/>
      <c r="Q1019" s="224" t="s">
        <v>105</v>
      </c>
      <c r="R1019" s="225" t="n">
        <f aca="false">R1017+R1018</f>
        <v>0.075653231779225</v>
      </c>
    </row>
    <row r="1020" customFormat="false" ht="13.5" hidden="false" customHeight="false" outlineLevel="0" collapsed="false">
      <c r="Q1020" s="226" t="s">
        <v>106</v>
      </c>
      <c r="R1020" s="227" t="n">
        <f aca="false">R1015-AVERAGE(Q2:Q1001)</f>
        <v>-1.11689152504368E-006</v>
      </c>
    </row>
    <row r="1022" customFormat="false" ht="12.75" hidden="false" customHeight="false" outlineLevel="0" collapsed="false">
      <c r="Q1022" s="0"/>
      <c r="R1022" s="0"/>
    </row>
    <row r="1023" customFormat="false" ht="12.75" hidden="false" customHeight="false" outlineLevel="0" collapsed="false">
      <c r="Q1023" s="0"/>
      <c r="R1023" s="0"/>
    </row>
    <row r="1024" customFormat="false" ht="12.75" hidden="false" customHeight="false" outlineLevel="0" collapsed="false">
      <c r="Q1024" s="0"/>
      <c r="R1024" s="0"/>
    </row>
    <row r="1025" customFormat="false" ht="12.75" hidden="false" customHeight="false" outlineLevel="0" collapsed="false">
      <c r="Q1025" s="0"/>
      <c r="R1025" s="0"/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&amp;C&amp;"Arial,Bold"Risk
Assessment of Cynet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0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5" activeCellId="0" sqref="F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28" width="3.85"/>
    <col collapsed="false" customWidth="true" hidden="false" outlineLevel="0" max="3" min="3" style="228" width="5.28"/>
    <col collapsed="false" customWidth="true" hidden="false" outlineLevel="0" max="4" min="4" style="228" width="12.28"/>
    <col collapsed="false" customWidth="true" hidden="false" outlineLevel="0" max="5" min="5" style="228" width="15.7"/>
    <col collapsed="false" customWidth="true" hidden="false" outlineLevel="0" max="6" min="6" style="228" width="1.7"/>
    <col collapsed="false" customWidth="true" hidden="false" outlineLevel="0" max="7" min="7" style="228" width="5.28"/>
    <col collapsed="false" customWidth="true" hidden="false" outlineLevel="0" max="8" min="8" style="228" width="15.7"/>
    <col collapsed="false" customWidth="true" hidden="false" outlineLevel="0" max="9" min="9" style="228" width="9.7"/>
    <col collapsed="false" customWidth="true" hidden="false" outlineLevel="0" max="10" min="10" style="228" width="6.28"/>
    <col collapsed="false" customWidth="false" hidden="false" outlineLevel="0" max="257" min="11" style="228" width="9.14"/>
  </cols>
  <sheetData>
    <row r="1" customFormat="false" ht="12.75" hidden="false" customHeight="false" outlineLevel="0" collapsed="false">
      <c r="E1" s="229"/>
    </row>
    <row r="2" customFormat="false" ht="12.75" hidden="false" customHeight="false" outlineLevel="0" collapsed="false">
      <c r="F2" s="230" t="s">
        <v>107</v>
      </c>
    </row>
    <row r="3" customFormat="false" ht="12.75" hidden="false" customHeight="false" outlineLevel="0" collapsed="false">
      <c r="F3" s="231" t="s">
        <v>108</v>
      </c>
    </row>
    <row r="4" customFormat="false" ht="12.75" hidden="false" customHeight="false" outlineLevel="0" collapsed="false">
      <c r="F4" s="231" t="s">
        <v>109</v>
      </c>
    </row>
    <row r="8" customFormat="false" ht="12.75" hidden="false" customHeight="false" outlineLevel="0" collapsed="false">
      <c r="B8" s="232" t="s">
        <v>110</v>
      </c>
    </row>
    <row r="29" customFormat="false" ht="12.75" hidden="false" customHeight="false" outlineLevel="0" collapsed="false">
      <c r="B29" s="232" t="s">
        <v>111</v>
      </c>
    </row>
    <row r="57" customFormat="false" ht="12.75" hidden="false" customHeight="false" outlineLevel="0" collapsed="false">
      <c r="C57" s="232" t="s">
        <v>112</v>
      </c>
    </row>
    <row r="80" customFormat="false" ht="12.75" hidden="false" customHeight="false" outlineLevel="0" collapsed="false">
      <c r="A80" s="232" t="s">
        <v>113</v>
      </c>
      <c r="J80" s="233" t="s">
        <v>114</v>
      </c>
    </row>
    <row r="82" customFormat="false" ht="12.75" hidden="false" customHeight="false" outlineLevel="0" collapsed="false">
      <c r="B82" s="234" t="s">
        <v>115</v>
      </c>
    </row>
    <row r="83" customFormat="false" ht="12.75" hidden="false" customHeight="false" outlineLevel="0" collapsed="false">
      <c r="C83" s="234" t="s">
        <v>116</v>
      </c>
    </row>
    <row r="84" customFormat="false" ht="12.75" hidden="false" customHeight="false" outlineLevel="0" collapsed="false">
      <c r="C84" s="234" t="s">
        <v>117</v>
      </c>
    </row>
    <row r="85" customFormat="false" ht="12.75" hidden="false" customHeight="false" outlineLevel="0" collapsed="false">
      <c r="C85" s="234" t="s">
        <v>118</v>
      </c>
    </row>
    <row r="87" customFormat="false" ht="12.75" hidden="false" customHeight="false" outlineLevel="0" collapsed="false">
      <c r="B87" s="234" t="s">
        <v>119</v>
      </c>
      <c r="H87" s="235" t="s">
        <v>120</v>
      </c>
    </row>
    <row r="88" customFormat="false" ht="12.75" hidden="false" customHeight="false" outlineLevel="0" collapsed="false">
      <c r="C88" s="234" t="s">
        <v>121</v>
      </c>
      <c r="H88" s="228" t="n">
        <v>1000</v>
      </c>
    </row>
    <row r="89" customFormat="false" ht="12.75" hidden="false" customHeight="false" outlineLevel="0" collapsed="false">
      <c r="C89" s="234" t="s">
        <v>97</v>
      </c>
      <c r="H89" s="236" t="n">
        <v>166.171494819005</v>
      </c>
    </row>
    <row r="90" customFormat="false" ht="12.75" hidden="false" customHeight="false" outlineLevel="0" collapsed="false">
      <c r="C90" s="234" t="s">
        <v>122</v>
      </c>
      <c r="H90" s="236" t="n">
        <v>166.11088694432</v>
      </c>
    </row>
    <row r="91" customFormat="false" ht="12.75" hidden="false" customHeight="false" outlineLevel="0" collapsed="false">
      <c r="C91" s="234" t="s">
        <v>123</v>
      </c>
      <c r="H91" s="237" t="s">
        <v>124</v>
      </c>
    </row>
    <row r="92" customFormat="false" ht="12.75" hidden="false" customHeight="false" outlineLevel="0" collapsed="false">
      <c r="C92" s="234" t="s">
        <v>125</v>
      </c>
      <c r="H92" s="236" t="n">
        <v>32.9508041055294</v>
      </c>
    </row>
    <row r="93" customFormat="false" ht="12.75" hidden="false" customHeight="false" outlineLevel="0" collapsed="false">
      <c r="C93" s="234" t="s">
        <v>126</v>
      </c>
      <c r="H93" s="236" t="n">
        <v>1085.75549120097</v>
      </c>
    </row>
    <row r="94" customFormat="false" ht="12.75" hidden="false" customHeight="false" outlineLevel="0" collapsed="false">
      <c r="C94" s="234" t="s">
        <v>127</v>
      </c>
      <c r="H94" s="238" t="n">
        <v>-0.00112045935935686</v>
      </c>
    </row>
    <row r="95" customFormat="false" ht="12.75" hidden="false" customHeight="false" outlineLevel="0" collapsed="false">
      <c r="C95" s="234" t="s">
        <v>128</v>
      </c>
      <c r="H95" s="238" t="n">
        <v>2.39502487394502</v>
      </c>
    </row>
    <row r="96" customFormat="false" ht="12.75" hidden="false" customHeight="false" outlineLevel="0" collapsed="false">
      <c r="C96" s="234" t="s">
        <v>129</v>
      </c>
      <c r="H96" s="238" t="n">
        <v>0.19829396215891</v>
      </c>
    </row>
    <row r="97" customFormat="false" ht="12.75" hidden="false" customHeight="false" outlineLevel="0" collapsed="false">
      <c r="C97" s="234" t="s">
        <v>130</v>
      </c>
      <c r="H97" s="236" t="n">
        <v>87.2666466008062</v>
      </c>
    </row>
    <row r="98" customFormat="false" ht="12.75" hidden="false" customHeight="false" outlineLevel="0" collapsed="false">
      <c r="C98" s="234" t="s">
        <v>131</v>
      </c>
      <c r="H98" s="236" t="n">
        <v>243.332256487351</v>
      </c>
    </row>
    <row r="99" customFormat="false" ht="12.75" hidden="false" customHeight="false" outlineLevel="0" collapsed="false">
      <c r="C99" s="234" t="s">
        <v>132</v>
      </c>
      <c r="H99" s="236" t="n">
        <v>156.065609886544</v>
      </c>
    </row>
    <row r="100" customFormat="false" ht="12.75" hidden="false" customHeight="false" outlineLevel="0" collapsed="false">
      <c r="C100" s="234" t="s">
        <v>133</v>
      </c>
      <c r="H100" s="238" t="n">
        <v>1.041995917075</v>
      </c>
    </row>
    <row r="119" customFormat="false" ht="12.75" hidden="false" customHeight="false" outlineLevel="0" collapsed="false">
      <c r="A119" s="232"/>
      <c r="J119" s="233" t="s">
        <v>114</v>
      </c>
    </row>
    <row r="121" customFormat="false" ht="12.75" hidden="false" customHeight="false" outlineLevel="0" collapsed="false">
      <c r="B121" s="234" t="s">
        <v>134</v>
      </c>
    </row>
    <row r="123" customFormat="false" ht="12.75" hidden="false" customHeight="false" outlineLevel="0" collapsed="false">
      <c r="D123" s="235" t="s">
        <v>135</v>
      </c>
      <c r="H123" s="235" t="s">
        <v>136</v>
      </c>
    </row>
    <row r="124" customFormat="false" ht="12.75" hidden="false" customHeight="false" outlineLevel="0" collapsed="false">
      <c r="D124" s="239" t="n">
        <v>0</v>
      </c>
      <c r="H124" s="236" t="n">
        <v>87.2666466008062</v>
      </c>
    </row>
    <row r="125" customFormat="false" ht="12.75" hidden="false" customHeight="false" outlineLevel="0" collapsed="false">
      <c r="D125" s="239" t="n">
        <v>0.25</v>
      </c>
      <c r="H125" s="236" t="n">
        <v>142.533438334402</v>
      </c>
    </row>
    <row r="126" customFormat="false" ht="12.75" hidden="false" customHeight="false" outlineLevel="0" collapsed="false">
      <c r="D126" s="239" t="n">
        <v>0.5</v>
      </c>
      <c r="H126" s="236" t="n">
        <v>166.11088694432</v>
      </c>
    </row>
    <row r="127" customFormat="false" ht="12.75" hidden="false" customHeight="false" outlineLevel="0" collapsed="false">
      <c r="D127" s="239" t="n">
        <v>0.75</v>
      </c>
      <c r="H127" s="236" t="n">
        <v>189.759641452237</v>
      </c>
    </row>
    <row r="128" customFormat="false" ht="12.75" hidden="false" customHeight="false" outlineLevel="0" collapsed="false">
      <c r="D128" s="239" t="n">
        <v>1</v>
      </c>
      <c r="H128" s="236" t="n">
        <v>243.332256487351</v>
      </c>
    </row>
    <row r="130" customFormat="false" ht="12.75" hidden="false" customHeight="false" outlineLevel="0" collapsed="false">
      <c r="A130" s="234" t="s">
        <v>137</v>
      </c>
    </row>
    <row r="132" customFormat="false" ht="12.75" hidden="false" customHeight="false" outlineLevel="0" collapsed="false">
      <c r="A132" s="232" t="s">
        <v>138</v>
      </c>
      <c r="J132" s="233" t="s">
        <v>139</v>
      </c>
    </row>
    <row r="134" customFormat="false" ht="12.75" hidden="false" customHeight="false" outlineLevel="0" collapsed="false">
      <c r="B134" s="234" t="s">
        <v>115</v>
      </c>
    </row>
    <row r="135" customFormat="false" ht="12.75" hidden="false" customHeight="false" outlineLevel="0" collapsed="false">
      <c r="C135" s="234" t="s">
        <v>140</v>
      </c>
    </row>
    <row r="136" customFormat="false" ht="12.75" hidden="false" customHeight="false" outlineLevel="0" collapsed="false">
      <c r="C136" s="234" t="s">
        <v>141</v>
      </c>
    </row>
    <row r="137" customFormat="false" ht="12.75" hidden="false" customHeight="false" outlineLevel="0" collapsed="false">
      <c r="C137" s="234" t="s">
        <v>118</v>
      </c>
    </row>
    <row r="139" customFormat="false" ht="12.75" hidden="false" customHeight="false" outlineLevel="0" collapsed="false">
      <c r="B139" s="234" t="s">
        <v>119</v>
      </c>
      <c r="H139" s="235" t="s">
        <v>120</v>
      </c>
    </row>
    <row r="140" customFormat="false" ht="12.75" hidden="false" customHeight="false" outlineLevel="0" collapsed="false">
      <c r="C140" s="234" t="s">
        <v>121</v>
      </c>
      <c r="H140" s="228" t="n">
        <v>1000</v>
      </c>
    </row>
    <row r="141" customFormat="false" ht="12.75" hidden="false" customHeight="false" outlineLevel="0" collapsed="false">
      <c r="C141" s="234" t="s">
        <v>97</v>
      </c>
      <c r="H141" s="236" t="n">
        <v>313.172119056941</v>
      </c>
    </row>
    <row r="142" customFormat="false" ht="12.75" hidden="false" customHeight="false" outlineLevel="0" collapsed="false">
      <c r="C142" s="234" t="s">
        <v>122</v>
      </c>
      <c r="H142" s="236" t="n">
        <v>313.147944498521</v>
      </c>
    </row>
    <row r="143" customFormat="false" ht="12.75" hidden="false" customHeight="false" outlineLevel="0" collapsed="false">
      <c r="C143" s="234" t="s">
        <v>123</v>
      </c>
      <c r="H143" s="237" t="s">
        <v>124</v>
      </c>
    </row>
    <row r="144" customFormat="false" ht="12.75" hidden="false" customHeight="false" outlineLevel="0" collapsed="false">
      <c r="C144" s="234" t="s">
        <v>125</v>
      </c>
      <c r="H144" s="236" t="n">
        <v>36.5076749263996</v>
      </c>
    </row>
    <row r="145" customFormat="false" ht="12.75" hidden="false" customHeight="false" outlineLevel="0" collapsed="false">
      <c r="C145" s="234" t="s">
        <v>126</v>
      </c>
      <c r="H145" s="236" t="n">
        <v>1332.81032853167</v>
      </c>
    </row>
    <row r="146" customFormat="false" ht="12.75" hidden="false" customHeight="false" outlineLevel="0" collapsed="false">
      <c r="C146" s="234" t="s">
        <v>127</v>
      </c>
      <c r="H146" s="238" t="n">
        <v>0.000222863644039676</v>
      </c>
    </row>
    <row r="147" customFormat="false" ht="12.75" hidden="false" customHeight="false" outlineLevel="0" collapsed="false">
      <c r="C147" s="234" t="s">
        <v>128</v>
      </c>
      <c r="H147" s="238" t="n">
        <v>2.39579774563012</v>
      </c>
    </row>
    <row r="148" customFormat="false" ht="12.75" hidden="false" customHeight="false" outlineLevel="0" collapsed="false">
      <c r="C148" s="234" t="s">
        <v>129</v>
      </c>
      <c r="H148" s="238" t="n">
        <v>0.116573834977186</v>
      </c>
    </row>
    <row r="149" customFormat="false" ht="12.75" hidden="false" customHeight="false" outlineLevel="0" collapsed="false">
      <c r="C149" s="234" t="s">
        <v>130</v>
      </c>
      <c r="H149" s="236" t="n">
        <v>226.128615602342</v>
      </c>
    </row>
    <row r="150" customFormat="false" ht="12.75" hidden="false" customHeight="false" outlineLevel="0" collapsed="false">
      <c r="C150" s="234" t="s">
        <v>131</v>
      </c>
      <c r="H150" s="236" t="n">
        <v>400.376110537706</v>
      </c>
    </row>
    <row r="151" customFormat="false" ht="12.75" hidden="false" customHeight="false" outlineLevel="0" collapsed="false">
      <c r="C151" s="234" t="s">
        <v>132</v>
      </c>
      <c r="H151" s="236" t="n">
        <v>174.247494935364</v>
      </c>
    </row>
    <row r="152" customFormat="false" ht="12.75" hidden="false" customHeight="false" outlineLevel="0" collapsed="false">
      <c r="C152" s="234" t="s">
        <v>133</v>
      </c>
      <c r="H152" s="238" t="n">
        <v>1.15447404844443</v>
      </c>
    </row>
    <row r="171" customFormat="false" ht="12.75" hidden="false" customHeight="false" outlineLevel="0" collapsed="false">
      <c r="A171" s="232"/>
      <c r="J171" s="233" t="s">
        <v>139</v>
      </c>
    </row>
    <row r="173" customFormat="false" ht="12.75" hidden="false" customHeight="false" outlineLevel="0" collapsed="false">
      <c r="B173" s="234" t="s">
        <v>134</v>
      </c>
    </row>
    <row r="175" customFormat="false" ht="12.75" hidden="false" customHeight="false" outlineLevel="0" collapsed="false">
      <c r="D175" s="235" t="s">
        <v>135</v>
      </c>
      <c r="H175" s="235" t="s">
        <v>136</v>
      </c>
    </row>
    <row r="176" customFormat="false" ht="12.75" hidden="false" customHeight="false" outlineLevel="0" collapsed="false">
      <c r="D176" s="239" t="n">
        <v>0</v>
      </c>
      <c r="H176" s="236" t="n">
        <v>226.128615602342</v>
      </c>
    </row>
    <row r="177" customFormat="false" ht="12.75" hidden="false" customHeight="false" outlineLevel="0" collapsed="false">
      <c r="D177" s="239" t="n">
        <v>0.25</v>
      </c>
      <c r="H177" s="236" t="n">
        <v>286.930469554937</v>
      </c>
    </row>
    <row r="178" customFormat="false" ht="12.75" hidden="false" customHeight="false" outlineLevel="0" collapsed="false">
      <c r="D178" s="239" t="n">
        <v>0.5</v>
      </c>
      <c r="H178" s="236" t="n">
        <v>313.147944498521</v>
      </c>
    </row>
    <row r="179" customFormat="false" ht="12.75" hidden="false" customHeight="false" outlineLevel="0" collapsed="false">
      <c r="D179" s="239" t="n">
        <v>0.75</v>
      </c>
      <c r="H179" s="236" t="n">
        <v>339.260656013017</v>
      </c>
    </row>
    <row r="180" customFormat="false" ht="12.75" hidden="false" customHeight="false" outlineLevel="0" collapsed="false">
      <c r="D180" s="239" t="n">
        <v>1</v>
      </c>
      <c r="H180" s="236" t="n">
        <v>400.376110537706</v>
      </c>
    </row>
    <row r="182" customFormat="false" ht="12.75" hidden="false" customHeight="false" outlineLevel="0" collapsed="false">
      <c r="A182" s="234" t="s">
        <v>137</v>
      </c>
    </row>
    <row r="184" customFormat="false" ht="12.75" hidden="false" customHeight="false" outlineLevel="0" collapsed="false">
      <c r="A184" s="232" t="s">
        <v>142</v>
      </c>
      <c r="J184" s="233" t="s">
        <v>143</v>
      </c>
    </row>
    <row r="186" customFormat="false" ht="12.75" hidden="false" customHeight="false" outlineLevel="0" collapsed="false">
      <c r="B186" s="234" t="s">
        <v>115</v>
      </c>
    </row>
    <row r="187" customFormat="false" ht="12.75" hidden="false" customHeight="false" outlineLevel="0" collapsed="false">
      <c r="C187" s="234" t="s">
        <v>144</v>
      </c>
    </row>
    <row r="188" customFormat="false" ht="12.75" hidden="false" customHeight="false" outlineLevel="0" collapsed="false">
      <c r="C188" s="234" t="s">
        <v>145</v>
      </c>
    </row>
    <row r="189" customFormat="false" ht="12.75" hidden="false" customHeight="false" outlineLevel="0" collapsed="false">
      <c r="C189" s="234" t="s">
        <v>118</v>
      </c>
    </row>
    <row r="191" customFormat="false" ht="12.75" hidden="false" customHeight="false" outlineLevel="0" collapsed="false">
      <c r="B191" s="234" t="s">
        <v>119</v>
      </c>
      <c r="H191" s="235" t="s">
        <v>120</v>
      </c>
    </row>
    <row r="192" customFormat="false" ht="12.75" hidden="false" customHeight="false" outlineLevel="0" collapsed="false">
      <c r="C192" s="234" t="s">
        <v>121</v>
      </c>
      <c r="H192" s="228" t="n">
        <v>1000</v>
      </c>
    </row>
    <row r="193" customFormat="false" ht="12.75" hidden="false" customHeight="false" outlineLevel="0" collapsed="false">
      <c r="C193" s="234" t="s">
        <v>97</v>
      </c>
      <c r="H193" s="236" t="n">
        <v>527.06066839962</v>
      </c>
    </row>
    <row r="194" customFormat="false" ht="12.75" hidden="false" customHeight="false" outlineLevel="0" collapsed="false">
      <c r="C194" s="234" t="s">
        <v>122</v>
      </c>
      <c r="H194" s="236" t="n">
        <v>526.988054713443</v>
      </c>
    </row>
    <row r="195" customFormat="false" ht="12.75" hidden="false" customHeight="false" outlineLevel="0" collapsed="false">
      <c r="C195" s="234" t="s">
        <v>123</v>
      </c>
      <c r="H195" s="237" t="s">
        <v>124</v>
      </c>
    </row>
    <row r="196" customFormat="false" ht="12.75" hidden="false" customHeight="false" outlineLevel="0" collapsed="false">
      <c r="C196" s="234" t="s">
        <v>125</v>
      </c>
      <c r="H196" s="236" t="n">
        <v>41.7383255441465</v>
      </c>
    </row>
    <row r="197" customFormat="false" ht="12.75" hidden="false" customHeight="false" outlineLevel="0" collapsed="false">
      <c r="C197" s="234" t="s">
        <v>126</v>
      </c>
      <c r="H197" s="236" t="n">
        <v>1742.08781922915</v>
      </c>
    </row>
    <row r="198" customFormat="false" ht="12.75" hidden="false" customHeight="false" outlineLevel="0" collapsed="false">
      <c r="C198" s="234" t="s">
        <v>127</v>
      </c>
      <c r="H198" s="238" t="n">
        <v>2.05620520296814E-005</v>
      </c>
    </row>
    <row r="199" customFormat="false" ht="12.75" hidden="false" customHeight="false" outlineLevel="0" collapsed="false">
      <c r="C199" s="234" t="s">
        <v>128</v>
      </c>
      <c r="H199" s="238" t="n">
        <v>2.39418594742445</v>
      </c>
    </row>
    <row r="200" customFormat="false" ht="12.75" hidden="false" customHeight="false" outlineLevel="0" collapsed="false">
      <c r="C200" s="234" t="s">
        <v>129</v>
      </c>
      <c r="H200" s="238" t="n">
        <v>0.0791907422553115</v>
      </c>
    </row>
    <row r="201" customFormat="false" ht="12.75" hidden="false" customHeight="false" outlineLevel="0" collapsed="false">
      <c r="C201" s="234" t="s">
        <v>130</v>
      </c>
      <c r="H201" s="236" t="n">
        <v>429.187527970726</v>
      </c>
    </row>
    <row r="202" customFormat="false" ht="12.75" hidden="false" customHeight="false" outlineLevel="0" collapsed="false">
      <c r="C202" s="234" t="s">
        <v>131</v>
      </c>
      <c r="H202" s="236" t="n">
        <v>625.632801287935</v>
      </c>
    </row>
    <row r="203" customFormat="false" ht="12.75" hidden="false" customHeight="false" outlineLevel="0" collapsed="false">
      <c r="C203" s="234" t="s">
        <v>132</v>
      </c>
      <c r="H203" s="236" t="n">
        <v>196.445273317209</v>
      </c>
    </row>
    <row r="204" customFormat="false" ht="12.75" hidden="false" customHeight="false" outlineLevel="0" collapsed="false">
      <c r="C204" s="234" t="s">
        <v>133</v>
      </c>
      <c r="H204" s="238" t="n">
        <v>1.3198817444109</v>
      </c>
    </row>
    <row r="223" customFormat="false" ht="12.75" hidden="false" customHeight="false" outlineLevel="0" collapsed="false">
      <c r="A223" s="232"/>
      <c r="J223" s="233" t="s">
        <v>143</v>
      </c>
    </row>
    <row r="225" customFormat="false" ht="12.75" hidden="false" customHeight="false" outlineLevel="0" collapsed="false">
      <c r="B225" s="234" t="s">
        <v>134</v>
      </c>
    </row>
    <row r="227" customFormat="false" ht="12.75" hidden="false" customHeight="false" outlineLevel="0" collapsed="false">
      <c r="D227" s="235" t="s">
        <v>135</v>
      </c>
      <c r="H227" s="235" t="s">
        <v>136</v>
      </c>
    </row>
    <row r="228" customFormat="false" ht="12.75" hidden="false" customHeight="false" outlineLevel="0" collapsed="false">
      <c r="D228" s="239" t="n">
        <v>0</v>
      </c>
      <c r="H228" s="236" t="n">
        <v>429.187527970726</v>
      </c>
    </row>
    <row r="229" customFormat="false" ht="12.75" hidden="false" customHeight="false" outlineLevel="0" collapsed="false">
      <c r="D229" s="239" t="n">
        <v>0.25</v>
      </c>
      <c r="H229" s="236" t="n">
        <v>497.087030937638</v>
      </c>
    </row>
    <row r="230" customFormat="false" ht="12.75" hidden="false" customHeight="false" outlineLevel="0" collapsed="false">
      <c r="D230" s="239" t="n">
        <v>0.5</v>
      </c>
      <c r="H230" s="236" t="n">
        <v>526.988054713443</v>
      </c>
    </row>
    <row r="231" customFormat="false" ht="12.75" hidden="false" customHeight="false" outlineLevel="0" collapsed="false">
      <c r="D231" s="239" t="n">
        <v>0.75</v>
      </c>
      <c r="H231" s="236" t="n">
        <v>556.967114744721</v>
      </c>
    </row>
    <row r="232" customFormat="false" ht="12.75" hidden="false" customHeight="false" outlineLevel="0" collapsed="false">
      <c r="D232" s="239" t="n">
        <v>1</v>
      </c>
      <c r="H232" s="236" t="n">
        <v>625.632801287935</v>
      </c>
    </row>
    <row r="234" customFormat="false" ht="12.75" hidden="false" customHeight="false" outlineLevel="0" collapsed="false">
      <c r="A234" s="234" t="s">
        <v>137</v>
      </c>
    </row>
    <row r="236" customFormat="false" ht="12.75" hidden="false" customHeight="false" outlineLevel="0" collapsed="false">
      <c r="A236" s="232" t="s">
        <v>146</v>
      </c>
      <c r="J236" s="233" t="s">
        <v>147</v>
      </c>
    </row>
    <row r="238" customFormat="false" ht="12.75" hidden="false" customHeight="false" outlineLevel="0" collapsed="false">
      <c r="B238" s="234" t="s">
        <v>115</v>
      </c>
    </row>
    <row r="239" customFormat="false" ht="12.75" hidden="false" customHeight="false" outlineLevel="0" collapsed="false">
      <c r="C239" s="234" t="s">
        <v>148</v>
      </c>
    </row>
    <row r="240" customFormat="false" ht="12.75" hidden="false" customHeight="false" outlineLevel="0" collapsed="false">
      <c r="C240" s="234" t="s">
        <v>149</v>
      </c>
    </row>
    <row r="241" customFormat="false" ht="12.75" hidden="false" customHeight="false" outlineLevel="0" collapsed="false">
      <c r="C241" s="234" t="s">
        <v>150</v>
      </c>
    </row>
    <row r="243" customFormat="false" ht="12.75" hidden="false" customHeight="false" outlineLevel="0" collapsed="false">
      <c r="B243" s="234" t="s">
        <v>119</v>
      </c>
      <c r="H243" s="235" t="s">
        <v>120</v>
      </c>
    </row>
    <row r="244" customFormat="false" ht="12.75" hidden="false" customHeight="false" outlineLevel="0" collapsed="false">
      <c r="C244" s="234" t="s">
        <v>121</v>
      </c>
      <c r="H244" s="228" t="n">
        <v>1000</v>
      </c>
    </row>
    <row r="245" customFormat="false" ht="12.75" hidden="false" customHeight="false" outlineLevel="0" collapsed="false">
      <c r="C245" s="234" t="s">
        <v>97</v>
      </c>
      <c r="H245" s="236" t="n">
        <v>128.959181189224</v>
      </c>
    </row>
    <row r="246" customFormat="false" ht="12.75" hidden="false" customHeight="false" outlineLevel="0" collapsed="false">
      <c r="C246" s="234" t="s">
        <v>122</v>
      </c>
      <c r="H246" s="236" t="n">
        <v>129.36165448141</v>
      </c>
    </row>
    <row r="247" customFormat="false" ht="12.75" hidden="false" customHeight="false" outlineLevel="0" collapsed="false">
      <c r="C247" s="234" t="s">
        <v>123</v>
      </c>
      <c r="H247" s="237" t="s">
        <v>124</v>
      </c>
    </row>
    <row r="248" customFormat="false" ht="12.75" hidden="false" customHeight="false" outlineLevel="0" collapsed="false">
      <c r="C248" s="234" t="s">
        <v>125</v>
      </c>
      <c r="H248" s="236" t="n">
        <v>49.8508389783559</v>
      </c>
    </row>
    <row r="249" customFormat="false" ht="12.75" hidden="false" customHeight="false" outlineLevel="0" collapsed="false">
      <c r="C249" s="234" t="s">
        <v>126</v>
      </c>
      <c r="H249" s="236" t="n">
        <v>2485.10614684596</v>
      </c>
    </row>
    <row r="250" customFormat="false" ht="12.75" hidden="false" customHeight="false" outlineLevel="0" collapsed="false">
      <c r="C250" s="234" t="s">
        <v>127</v>
      </c>
      <c r="H250" s="238" t="n">
        <v>-0.0238352443068775</v>
      </c>
    </row>
    <row r="251" customFormat="false" ht="12.75" hidden="false" customHeight="false" outlineLevel="0" collapsed="false">
      <c r="C251" s="234" t="s">
        <v>128</v>
      </c>
      <c r="H251" s="238" t="n">
        <v>2.86019431362214</v>
      </c>
    </row>
    <row r="252" customFormat="false" ht="12.75" hidden="false" customHeight="false" outlineLevel="0" collapsed="false">
      <c r="C252" s="234" t="s">
        <v>129</v>
      </c>
      <c r="H252" s="238" t="n">
        <v>0.386562930367936</v>
      </c>
    </row>
    <row r="253" customFormat="false" ht="12.75" hidden="false" customHeight="false" outlineLevel="0" collapsed="false">
      <c r="C253" s="234" t="s">
        <v>130</v>
      </c>
      <c r="H253" s="236" t="n">
        <v>-18.6081077525476</v>
      </c>
    </row>
    <row r="254" customFormat="false" ht="12.75" hidden="false" customHeight="false" outlineLevel="0" collapsed="false">
      <c r="C254" s="234" t="s">
        <v>131</v>
      </c>
      <c r="H254" s="236" t="n">
        <v>266.125256217134</v>
      </c>
    </row>
    <row r="255" customFormat="false" ht="12.75" hidden="false" customHeight="false" outlineLevel="0" collapsed="false">
      <c r="C255" s="234" t="s">
        <v>132</v>
      </c>
      <c r="H255" s="236" t="n">
        <v>284.733363969682</v>
      </c>
    </row>
    <row r="256" customFormat="false" ht="12.75" hidden="false" customHeight="false" outlineLevel="0" collapsed="false">
      <c r="C256" s="234" t="s">
        <v>133</v>
      </c>
      <c r="H256" s="238" t="n">
        <v>1.57642194441906</v>
      </c>
    </row>
    <row r="275" customFormat="false" ht="12.75" hidden="false" customHeight="false" outlineLevel="0" collapsed="false">
      <c r="A275" s="232" t="s">
        <v>151</v>
      </c>
      <c r="J275" s="233" t="s">
        <v>147</v>
      </c>
    </row>
    <row r="277" customFormat="false" ht="12.75" hidden="false" customHeight="false" outlineLevel="0" collapsed="false">
      <c r="B277" s="234" t="s">
        <v>134</v>
      </c>
    </row>
    <row r="279" customFormat="false" ht="12.75" hidden="false" customHeight="false" outlineLevel="0" collapsed="false">
      <c r="D279" s="235" t="s">
        <v>135</v>
      </c>
      <c r="H279" s="235" t="s">
        <v>120</v>
      </c>
    </row>
    <row r="280" customFormat="false" ht="12.75" hidden="false" customHeight="false" outlineLevel="0" collapsed="false">
      <c r="D280" s="239" t="n">
        <v>0</v>
      </c>
      <c r="H280" s="236" t="n">
        <v>-18.6081077525476</v>
      </c>
    </row>
    <row r="281" customFormat="false" ht="12.75" hidden="false" customHeight="false" outlineLevel="0" collapsed="false">
      <c r="D281" s="239" t="n">
        <v>0.25</v>
      </c>
      <c r="H281" s="236" t="n">
        <v>95.4375680374118</v>
      </c>
    </row>
    <row r="282" customFormat="false" ht="12.75" hidden="false" customHeight="false" outlineLevel="0" collapsed="false">
      <c r="D282" s="239" t="n">
        <v>0.5</v>
      </c>
      <c r="H282" s="236" t="n">
        <v>129.36165448141</v>
      </c>
    </row>
    <row r="283" customFormat="false" ht="12.75" hidden="false" customHeight="false" outlineLevel="0" collapsed="false">
      <c r="D283" s="239" t="n">
        <v>0.75</v>
      </c>
      <c r="H283" s="236" t="n">
        <v>161.150205244701</v>
      </c>
    </row>
    <row r="284" customFormat="false" ht="12.75" hidden="false" customHeight="false" outlineLevel="0" collapsed="false">
      <c r="D284" s="239" t="n">
        <v>1</v>
      </c>
      <c r="H284" s="236" t="n">
        <v>266.125256217134</v>
      </c>
    </row>
    <row r="286" customFormat="false" ht="12.75" hidden="false" customHeight="false" outlineLevel="0" collapsed="false">
      <c r="A286" s="234" t="s">
        <v>137</v>
      </c>
    </row>
    <row r="288" customFormat="false" ht="12.75" hidden="false" customHeight="false" outlineLevel="0" collapsed="false">
      <c r="A288" s="232" t="s">
        <v>152</v>
      </c>
      <c r="J288" s="233" t="s">
        <v>153</v>
      </c>
    </row>
    <row r="290" customFormat="false" ht="12.75" hidden="false" customHeight="false" outlineLevel="0" collapsed="false">
      <c r="B290" s="234" t="s">
        <v>115</v>
      </c>
    </row>
    <row r="291" customFormat="false" ht="12.75" hidden="false" customHeight="false" outlineLevel="0" collapsed="false">
      <c r="C291" s="234" t="s">
        <v>154</v>
      </c>
    </row>
    <row r="292" customFormat="false" ht="12.75" hidden="false" customHeight="false" outlineLevel="0" collapsed="false">
      <c r="C292" s="234" t="s">
        <v>155</v>
      </c>
    </row>
    <row r="293" customFormat="false" ht="12.75" hidden="false" customHeight="false" outlineLevel="0" collapsed="false">
      <c r="C293" s="234" t="s">
        <v>156</v>
      </c>
    </row>
    <row r="295" customFormat="false" ht="12.75" hidden="false" customHeight="false" outlineLevel="0" collapsed="false">
      <c r="B295" s="234" t="s">
        <v>119</v>
      </c>
      <c r="H295" s="235" t="s">
        <v>120</v>
      </c>
    </row>
    <row r="296" customFormat="false" ht="12.75" hidden="false" customHeight="false" outlineLevel="0" collapsed="false">
      <c r="C296" s="234" t="s">
        <v>121</v>
      </c>
      <c r="H296" s="228" t="n">
        <v>1000</v>
      </c>
    </row>
    <row r="297" customFormat="false" ht="12.75" hidden="false" customHeight="false" outlineLevel="0" collapsed="false">
      <c r="C297" s="234" t="s">
        <v>97</v>
      </c>
      <c r="H297" s="236" t="n">
        <v>-690</v>
      </c>
    </row>
    <row r="298" customFormat="false" ht="12.75" hidden="false" customHeight="false" outlineLevel="0" collapsed="false">
      <c r="C298" s="234" t="s">
        <v>122</v>
      </c>
      <c r="H298" s="236" t="n">
        <v>-690</v>
      </c>
    </row>
    <row r="299" customFormat="false" ht="12.75" hidden="false" customHeight="false" outlineLevel="0" collapsed="false">
      <c r="C299" s="234" t="s">
        <v>123</v>
      </c>
      <c r="H299" s="236" t="n">
        <v>-690</v>
      </c>
    </row>
    <row r="300" customFormat="false" ht="12.75" hidden="false" customHeight="false" outlineLevel="0" collapsed="false">
      <c r="C300" s="234" t="s">
        <v>125</v>
      </c>
      <c r="H300" s="236" t="n">
        <v>0</v>
      </c>
    </row>
    <row r="301" customFormat="false" ht="12.75" hidden="false" customHeight="false" outlineLevel="0" collapsed="false">
      <c r="C301" s="234" t="s">
        <v>126</v>
      </c>
      <c r="H301" s="236" t="n">
        <v>0</v>
      </c>
    </row>
    <row r="302" customFormat="false" ht="12.75" hidden="false" customHeight="false" outlineLevel="0" collapsed="false">
      <c r="C302" s="234" t="s">
        <v>127</v>
      </c>
      <c r="H302" s="238" t="n">
        <v>0</v>
      </c>
    </row>
    <row r="303" customFormat="false" ht="12.75" hidden="false" customHeight="false" outlineLevel="0" collapsed="false">
      <c r="C303" s="234" t="s">
        <v>128</v>
      </c>
      <c r="H303" s="237" t="s">
        <v>157</v>
      </c>
    </row>
    <row r="304" customFormat="false" ht="12.75" hidden="false" customHeight="false" outlineLevel="0" collapsed="false">
      <c r="C304" s="234" t="s">
        <v>129</v>
      </c>
      <c r="H304" s="238" t="n">
        <v>0</v>
      </c>
    </row>
    <row r="305" customFormat="false" ht="12.75" hidden="false" customHeight="false" outlineLevel="0" collapsed="false">
      <c r="C305" s="234" t="s">
        <v>130</v>
      </c>
      <c r="H305" s="236" t="n">
        <v>-690</v>
      </c>
    </row>
    <row r="306" customFormat="false" ht="12.75" hidden="false" customHeight="false" outlineLevel="0" collapsed="false">
      <c r="C306" s="234" t="s">
        <v>131</v>
      </c>
      <c r="H306" s="236" t="n">
        <v>-690</v>
      </c>
    </row>
    <row r="307" customFormat="false" ht="12.75" hidden="false" customHeight="false" outlineLevel="0" collapsed="false">
      <c r="C307" s="234" t="s">
        <v>132</v>
      </c>
      <c r="H307" s="236" t="n">
        <v>0</v>
      </c>
    </row>
    <row r="308" customFormat="false" ht="12.75" hidden="false" customHeight="false" outlineLevel="0" collapsed="false">
      <c r="C308" s="234" t="s">
        <v>133</v>
      </c>
      <c r="H308" s="238" t="n">
        <v>0</v>
      </c>
    </row>
    <row r="327" customFormat="false" ht="12.75" hidden="false" customHeight="false" outlineLevel="0" collapsed="false">
      <c r="A327" s="232"/>
      <c r="J327" s="233" t="s">
        <v>153</v>
      </c>
    </row>
    <row r="329" customFormat="false" ht="12.75" hidden="false" customHeight="false" outlineLevel="0" collapsed="false">
      <c r="B329" s="234" t="s">
        <v>134</v>
      </c>
    </row>
    <row r="331" customFormat="false" ht="12.75" hidden="false" customHeight="false" outlineLevel="0" collapsed="false">
      <c r="D331" s="235" t="s">
        <v>135</v>
      </c>
      <c r="H331" s="235" t="s">
        <v>136</v>
      </c>
    </row>
    <row r="332" customFormat="false" ht="12.75" hidden="false" customHeight="false" outlineLevel="0" collapsed="false">
      <c r="D332" s="239" t="n">
        <v>0</v>
      </c>
      <c r="H332" s="236" t="n">
        <v>-690</v>
      </c>
    </row>
    <row r="333" customFormat="false" ht="12.75" hidden="false" customHeight="false" outlineLevel="0" collapsed="false">
      <c r="D333" s="239" t="n">
        <v>0.25</v>
      </c>
      <c r="H333" s="236" t="n">
        <v>-690</v>
      </c>
    </row>
    <row r="334" customFormat="false" ht="12.75" hidden="false" customHeight="false" outlineLevel="0" collapsed="false">
      <c r="D334" s="239" t="n">
        <v>0.5</v>
      </c>
      <c r="H334" s="236" t="n">
        <v>-690</v>
      </c>
    </row>
    <row r="335" customFormat="false" ht="12.75" hidden="false" customHeight="false" outlineLevel="0" collapsed="false">
      <c r="D335" s="239" t="n">
        <v>0.75</v>
      </c>
      <c r="H335" s="236" t="n">
        <v>-690</v>
      </c>
    </row>
    <row r="336" customFormat="false" ht="12.75" hidden="false" customHeight="false" outlineLevel="0" collapsed="false">
      <c r="D336" s="239" t="n">
        <v>1</v>
      </c>
      <c r="H336" s="236" t="n">
        <v>-690</v>
      </c>
    </row>
    <row r="338" customFormat="false" ht="12.75" hidden="false" customHeight="false" outlineLevel="0" collapsed="false">
      <c r="A338" s="234" t="s">
        <v>137</v>
      </c>
    </row>
    <row r="340" customFormat="false" ht="12.75" hidden="false" customHeight="false" outlineLevel="0" collapsed="false">
      <c r="A340" s="232" t="s">
        <v>112</v>
      </c>
      <c r="J340" s="233" t="s">
        <v>158</v>
      </c>
    </row>
    <row r="342" customFormat="false" ht="12.75" hidden="false" customHeight="false" outlineLevel="0" collapsed="false">
      <c r="B342" s="234" t="s">
        <v>115</v>
      </c>
    </row>
    <row r="343" customFormat="false" ht="12.75" hidden="false" customHeight="false" outlineLevel="0" collapsed="false">
      <c r="C343" s="234" t="s">
        <v>159</v>
      </c>
    </row>
    <row r="344" customFormat="false" ht="12.75" hidden="false" customHeight="false" outlineLevel="0" collapsed="false">
      <c r="C344" s="234" t="s">
        <v>160</v>
      </c>
    </row>
    <row r="345" customFormat="false" ht="12.75" hidden="false" customHeight="false" outlineLevel="0" collapsed="false">
      <c r="C345" s="234" t="s">
        <v>161</v>
      </c>
    </row>
    <row r="347" customFormat="false" ht="12.75" hidden="false" customHeight="false" outlineLevel="0" collapsed="false">
      <c r="B347" s="234" t="s">
        <v>119</v>
      </c>
      <c r="H347" s="235" t="s">
        <v>120</v>
      </c>
    </row>
    <row r="348" customFormat="false" ht="12.75" hidden="false" customHeight="false" outlineLevel="0" collapsed="false">
      <c r="C348" s="234" t="s">
        <v>121</v>
      </c>
      <c r="H348" s="228" t="n">
        <v>1000</v>
      </c>
    </row>
    <row r="349" customFormat="false" ht="12.75" hidden="false" customHeight="false" outlineLevel="0" collapsed="false">
      <c r="C349" s="234" t="s">
        <v>97</v>
      </c>
      <c r="H349" s="240" t="n">
        <v>0.177200276146003</v>
      </c>
    </row>
    <row r="350" customFormat="false" ht="12.75" hidden="false" customHeight="false" outlineLevel="0" collapsed="false">
      <c r="C350" s="234" t="s">
        <v>122</v>
      </c>
      <c r="H350" s="240" t="n">
        <v>0.177458542862558</v>
      </c>
    </row>
    <row r="351" customFormat="false" ht="12.75" hidden="false" customHeight="false" outlineLevel="0" collapsed="false">
      <c r="C351" s="234" t="s">
        <v>123</v>
      </c>
      <c r="H351" s="237" t="s">
        <v>124</v>
      </c>
    </row>
    <row r="352" customFormat="false" ht="12.75" hidden="false" customHeight="false" outlineLevel="0" collapsed="false">
      <c r="C352" s="234" t="s">
        <v>125</v>
      </c>
      <c r="H352" s="240" t="n">
        <v>0.0348479218783578</v>
      </c>
    </row>
    <row r="353" customFormat="false" ht="12.75" hidden="false" customHeight="false" outlineLevel="0" collapsed="false">
      <c r="C353" s="234" t="s">
        <v>126</v>
      </c>
      <c r="H353" s="240" t="n">
        <v>0.00121437765924013</v>
      </c>
    </row>
    <row r="354" customFormat="false" ht="12.75" hidden="false" customHeight="false" outlineLevel="0" collapsed="false">
      <c r="C354" s="234" t="s">
        <v>127</v>
      </c>
      <c r="H354" s="238" t="n">
        <v>-0.0507237099201894</v>
      </c>
    </row>
    <row r="355" customFormat="false" ht="12.75" hidden="false" customHeight="false" outlineLevel="0" collapsed="false">
      <c r="C355" s="234" t="s">
        <v>128</v>
      </c>
      <c r="H355" s="238" t="n">
        <v>2.85765910255086</v>
      </c>
    </row>
    <row r="356" customFormat="false" ht="12.75" hidden="false" customHeight="false" outlineLevel="0" collapsed="false">
      <c r="C356" s="234" t="s">
        <v>129</v>
      </c>
      <c r="H356" s="238" t="n">
        <v>0.196658394875441</v>
      </c>
    </row>
    <row r="357" customFormat="false" ht="12.75" hidden="false" customHeight="false" outlineLevel="0" collapsed="false">
      <c r="C357" s="234" t="s">
        <v>130</v>
      </c>
      <c r="H357" s="240" t="n">
        <v>0.0722265573871058</v>
      </c>
    </row>
    <row r="358" customFormat="false" ht="12.75" hidden="false" customHeight="false" outlineLevel="0" collapsed="false">
      <c r="C358" s="234" t="s">
        <v>131</v>
      </c>
      <c r="H358" s="240" t="n">
        <v>0.272081065385989</v>
      </c>
    </row>
    <row r="359" customFormat="false" ht="12.75" hidden="false" customHeight="false" outlineLevel="0" collapsed="false">
      <c r="C359" s="234" t="s">
        <v>132</v>
      </c>
      <c r="H359" s="240" t="n">
        <v>0.199854507998883</v>
      </c>
    </row>
    <row r="360" customFormat="false" ht="12.75" hidden="false" customHeight="false" outlineLevel="0" collapsed="false">
      <c r="C360" s="234" t="s">
        <v>133</v>
      </c>
      <c r="H360" s="241" t="n">
        <v>0.00110198804859224</v>
      </c>
    </row>
    <row r="379" customFormat="false" ht="12.75" hidden="false" customHeight="false" outlineLevel="0" collapsed="false">
      <c r="A379" s="232"/>
      <c r="J379" s="233" t="s">
        <v>158</v>
      </c>
    </row>
    <row r="381" customFormat="false" ht="12.75" hidden="false" customHeight="false" outlineLevel="0" collapsed="false">
      <c r="B381" s="234" t="s">
        <v>134</v>
      </c>
    </row>
    <row r="383" customFormat="false" ht="12.75" hidden="false" customHeight="false" outlineLevel="0" collapsed="false">
      <c r="D383" s="235" t="s">
        <v>135</v>
      </c>
      <c r="H383" s="235" t="s">
        <v>162</v>
      </c>
    </row>
    <row r="384" customFormat="false" ht="12.75" hidden="false" customHeight="false" outlineLevel="0" collapsed="false">
      <c r="D384" s="239" t="n">
        <v>0</v>
      </c>
      <c r="H384" s="240" t="n">
        <v>0.0722265573871058</v>
      </c>
    </row>
    <row r="385" customFormat="false" ht="12.75" hidden="false" customHeight="false" outlineLevel="0" collapsed="false">
      <c r="D385" s="239" t="n">
        <v>0.25</v>
      </c>
      <c r="H385" s="240" t="n">
        <v>0.153772935953645</v>
      </c>
    </row>
    <row r="386" customFormat="false" ht="12.75" hidden="false" customHeight="false" outlineLevel="0" collapsed="false">
      <c r="D386" s="239" t="n">
        <v>0.5</v>
      </c>
      <c r="H386" s="240" t="n">
        <v>0.177458542862558</v>
      </c>
    </row>
    <row r="387" customFormat="false" ht="12.75" hidden="false" customHeight="false" outlineLevel="0" collapsed="false">
      <c r="D387" s="239" t="n">
        <v>0.75</v>
      </c>
      <c r="H387" s="240" t="n">
        <v>0.199561737410797</v>
      </c>
    </row>
    <row r="388" customFormat="false" ht="12.75" hidden="false" customHeight="false" outlineLevel="0" collapsed="false">
      <c r="D388" s="239" t="n">
        <v>1</v>
      </c>
      <c r="H388" s="240" t="n">
        <v>0.272081065385989</v>
      </c>
    </row>
    <row r="390" customFormat="false" ht="12.75" hidden="false" customHeight="false" outlineLevel="0" collapsed="false">
      <c r="A390" s="234" t="s">
        <v>137</v>
      </c>
    </row>
    <row r="392" customFormat="false" ht="12.75" hidden="false" customHeight="false" outlineLevel="0" collapsed="false">
      <c r="F392" s="242" t="s">
        <v>163</v>
      </c>
    </row>
    <row r="395" customFormat="false" ht="12.75" hidden="false" customHeight="false" outlineLevel="0" collapsed="false">
      <c r="A395" s="232" t="s">
        <v>164</v>
      </c>
      <c r="J395" s="233" t="s">
        <v>165</v>
      </c>
    </row>
    <row r="397" customFormat="false" ht="12.75" hidden="false" customHeight="false" outlineLevel="0" collapsed="false">
      <c r="B397" s="234" t="s">
        <v>166</v>
      </c>
    </row>
    <row r="398" customFormat="false" ht="12.75" hidden="false" customHeight="false" outlineLevel="0" collapsed="false">
      <c r="C398" s="234" t="s">
        <v>167</v>
      </c>
      <c r="E398" s="243" t="n">
        <v>1251.9</v>
      </c>
    </row>
    <row r="399" customFormat="false" ht="12.75" hidden="false" customHeight="false" outlineLevel="0" collapsed="false">
      <c r="C399" s="234" t="s">
        <v>168</v>
      </c>
      <c r="E399" s="243" t="n">
        <v>1391</v>
      </c>
    </row>
    <row r="400" customFormat="false" ht="12.75" hidden="false" customHeight="false" outlineLevel="0" collapsed="false">
      <c r="C400" s="234" t="s">
        <v>169</v>
      </c>
      <c r="E400" s="243" t="n">
        <v>1530.1</v>
      </c>
    </row>
    <row r="402" customFormat="false" ht="12.75" hidden="false" customHeight="false" outlineLevel="0" collapsed="false">
      <c r="B402" s="234" t="s">
        <v>170</v>
      </c>
    </row>
    <row r="403" customFormat="false" ht="12.75" hidden="false" customHeight="false" outlineLevel="0" collapsed="false">
      <c r="B403" s="234" t="s">
        <v>171</v>
      </c>
    </row>
    <row r="406" customFormat="false" ht="12.75" hidden="false" customHeight="false" outlineLevel="0" collapsed="false">
      <c r="A406" s="232" t="s">
        <v>172</v>
      </c>
      <c r="J406" s="233" t="s">
        <v>173</v>
      </c>
    </row>
    <row r="408" customFormat="false" ht="12.75" hidden="false" customHeight="false" outlineLevel="0" collapsed="false">
      <c r="B408" s="234" t="s">
        <v>166</v>
      </c>
    </row>
    <row r="409" customFormat="false" ht="12.75" hidden="false" customHeight="false" outlineLevel="0" collapsed="false">
      <c r="C409" s="234" t="s">
        <v>167</v>
      </c>
      <c r="E409" s="243" t="n">
        <v>1386.9</v>
      </c>
    </row>
    <row r="410" customFormat="false" ht="12.75" hidden="false" customHeight="false" outlineLevel="0" collapsed="false">
      <c r="C410" s="234" t="s">
        <v>168</v>
      </c>
      <c r="E410" s="243" t="n">
        <v>1541</v>
      </c>
    </row>
    <row r="411" customFormat="false" ht="12.75" hidden="false" customHeight="false" outlineLevel="0" collapsed="false">
      <c r="C411" s="234" t="s">
        <v>169</v>
      </c>
      <c r="E411" s="243" t="n">
        <v>1695.1</v>
      </c>
    </row>
    <row r="413" customFormat="false" ht="12.75" hidden="false" customHeight="false" outlineLevel="0" collapsed="false">
      <c r="B413" s="234" t="s">
        <v>174</v>
      </c>
    </row>
    <row r="414" customFormat="false" ht="12.75" hidden="false" customHeight="false" outlineLevel="0" collapsed="false">
      <c r="B414" s="234" t="s">
        <v>175</v>
      </c>
    </row>
    <row r="417" customFormat="false" ht="12.75" hidden="false" customHeight="false" outlineLevel="0" collapsed="false">
      <c r="A417" s="232" t="s">
        <v>176</v>
      </c>
      <c r="J417" s="233" t="s">
        <v>177</v>
      </c>
    </row>
    <row r="419" customFormat="false" ht="12.75" hidden="false" customHeight="false" outlineLevel="0" collapsed="false">
      <c r="B419" s="234" t="s">
        <v>166</v>
      </c>
    </row>
    <row r="420" customFormat="false" ht="12.75" hidden="false" customHeight="false" outlineLevel="0" collapsed="false">
      <c r="C420" s="234" t="s">
        <v>167</v>
      </c>
      <c r="E420" s="243" t="n">
        <v>1585.8</v>
      </c>
    </row>
    <row r="421" customFormat="false" ht="12.75" hidden="false" customHeight="false" outlineLevel="0" collapsed="false">
      <c r="C421" s="234" t="s">
        <v>168</v>
      </c>
      <c r="E421" s="243" t="n">
        <v>1762</v>
      </c>
    </row>
    <row r="422" customFormat="false" ht="12.75" hidden="false" customHeight="false" outlineLevel="0" collapsed="false">
      <c r="C422" s="234" t="s">
        <v>169</v>
      </c>
      <c r="E422" s="243" t="n">
        <v>1938.2</v>
      </c>
    </row>
    <row r="424" customFormat="false" ht="12.75" hidden="false" customHeight="false" outlineLevel="0" collapsed="false">
      <c r="B424" s="234" t="s">
        <v>178</v>
      </c>
    </row>
    <row r="425" customFormat="false" ht="12.75" hidden="false" customHeight="false" outlineLevel="0" collapsed="false">
      <c r="B425" s="234" t="s">
        <v>179</v>
      </c>
    </row>
    <row r="428" customFormat="false" ht="12.75" hidden="false" customHeight="false" outlineLevel="0" collapsed="false">
      <c r="A428" s="234" t="s">
        <v>180</v>
      </c>
    </row>
    <row r="430" customFormat="false" ht="12.75" hidden="false" customHeight="false" outlineLevel="0" collapsed="false">
      <c r="F430" s="242" t="s">
        <v>181</v>
      </c>
    </row>
    <row r="432" customFormat="false" ht="12.75" hidden="false" customHeight="false" outlineLevel="0" collapsed="false">
      <c r="A432" s="232" t="s">
        <v>182</v>
      </c>
      <c r="J432" s="233" t="s">
        <v>183</v>
      </c>
    </row>
    <row r="434" customFormat="false" ht="12.75" hidden="false" customHeight="false" outlineLevel="0" collapsed="false">
      <c r="B434" s="234" t="s">
        <v>184</v>
      </c>
    </row>
    <row r="435" customFormat="false" ht="12.75" hidden="false" customHeight="false" outlineLevel="0" collapsed="false">
      <c r="C435" s="234" t="s">
        <v>185</v>
      </c>
      <c r="E435" s="236" t="n">
        <v>12</v>
      </c>
    </row>
    <row r="436" customFormat="false" ht="12.75" hidden="false" customHeight="false" outlineLevel="0" collapsed="false">
      <c r="C436" s="234" t="s">
        <v>186</v>
      </c>
      <c r="E436" s="236" t="n">
        <v>14</v>
      </c>
    </row>
    <row r="438" customFormat="false" ht="12.75" hidden="false" customHeight="false" outlineLevel="0" collapsed="false">
      <c r="A438" s="232" t="s">
        <v>187</v>
      </c>
      <c r="J438" s="233" t="s">
        <v>188</v>
      </c>
    </row>
    <row r="440" customFormat="false" ht="12.75" hidden="false" customHeight="false" outlineLevel="0" collapsed="false">
      <c r="B440" s="234" t="s">
        <v>184</v>
      </c>
    </row>
    <row r="441" customFormat="false" ht="12.75" hidden="false" customHeight="false" outlineLevel="0" collapsed="false">
      <c r="C441" s="234" t="s">
        <v>185</v>
      </c>
      <c r="E441" s="236" t="n">
        <v>9</v>
      </c>
    </row>
    <row r="442" customFormat="false" ht="12.75" hidden="false" customHeight="false" outlineLevel="0" collapsed="false">
      <c r="C442" s="234" t="s">
        <v>186</v>
      </c>
      <c r="E442" s="236" t="n">
        <v>12</v>
      </c>
    </row>
    <row r="444" customFormat="false" ht="12.75" hidden="false" customHeight="false" outlineLevel="0" collapsed="false">
      <c r="A444" s="232" t="s">
        <v>189</v>
      </c>
      <c r="J444" s="233" t="s">
        <v>190</v>
      </c>
    </row>
    <row r="446" customFormat="false" ht="12.75" hidden="false" customHeight="false" outlineLevel="0" collapsed="false">
      <c r="B446" s="234" t="s">
        <v>184</v>
      </c>
    </row>
    <row r="447" customFormat="false" ht="12.75" hidden="false" customHeight="false" outlineLevel="0" collapsed="false">
      <c r="C447" s="234" t="s">
        <v>185</v>
      </c>
      <c r="E447" s="236" t="n">
        <v>6</v>
      </c>
    </row>
    <row r="448" customFormat="false" ht="12.75" hidden="false" customHeight="false" outlineLevel="0" collapsed="false">
      <c r="C448" s="234" t="s">
        <v>186</v>
      </c>
      <c r="E448" s="236" t="n">
        <v>8</v>
      </c>
    </row>
    <row r="450" customFormat="false" ht="12.75" hidden="false" customHeight="false" outlineLevel="0" collapsed="false">
      <c r="A450" s="232" t="s">
        <v>191</v>
      </c>
      <c r="J450" s="233" t="s">
        <v>192</v>
      </c>
    </row>
    <row r="452" customFormat="false" ht="12.75" hidden="false" customHeight="false" outlineLevel="0" collapsed="false">
      <c r="B452" s="234" t="s">
        <v>184</v>
      </c>
    </row>
    <row r="453" customFormat="false" ht="12.75" hidden="false" customHeight="false" outlineLevel="0" collapsed="false">
      <c r="C453" s="234" t="s">
        <v>185</v>
      </c>
      <c r="E453" s="236" t="n">
        <v>3</v>
      </c>
    </row>
    <row r="454" customFormat="false" ht="12.75" hidden="false" customHeight="false" outlineLevel="0" collapsed="false">
      <c r="C454" s="234" t="s">
        <v>186</v>
      </c>
      <c r="E454" s="236" t="n">
        <v>4</v>
      </c>
    </row>
    <row r="456" customFormat="false" ht="12.75" hidden="false" customHeight="false" outlineLevel="0" collapsed="false">
      <c r="A456" s="232" t="s">
        <v>193</v>
      </c>
      <c r="J456" s="233" t="s">
        <v>194</v>
      </c>
    </row>
    <row r="458" customFormat="false" ht="12.75" hidden="false" customHeight="false" outlineLevel="0" collapsed="false">
      <c r="B458" s="234" t="s">
        <v>184</v>
      </c>
    </row>
    <row r="459" customFormat="false" ht="12.75" hidden="false" customHeight="false" outlineLevel="0" collapsed="false">
      <c r="C459" s="234" t="s">
        <v>185</v>
      </c>
      <c r="E459" s="236" t="n">
        <v>3</v>
      </c>
    </row>
    <row r="460" customFormat="false" ht="12.75" hidden="false" customHeight="false" outlineLevel="0" collapsed="false">
      <c r="C460" s="234" t="s">
        <v>186</v>
      </c>
      <c r="E460" s="236" t="n">
        <v>3</v>
      </c>
    </row>
    <row r="462" customFormat="false" ht="12.75" hidden="false" customHeight="false" outlineLevel="0" collapsed="false">
      <c r="A462" s="232" t="s">
        <v>195</v>
      </c>
      <c r="J462" s="233" t="s">
        <v>196</v>
      </c>
    </row>
    <row r="464" customFormat="false" ht="12.75" hidden="false" customHeight="false" outlineLevel="0" collapsed="false">
      <c r="B464" s="234" t="s">
        <v>184</v>
      </c>
    </row>
    <row r="465" customFormat="false" ht="12.75" hidden="false" customHeight="false" outlineLevel="0" collapsed="false">
      <c r="C465" s="234" t="s">
        <v>185</v>
      </c>
      <c r="E465" s="236" t="n">
        <v>2</v>
      </c>
    </row>
    <row r="466" customFormat="false" ht="12.75" hidden="false" customHeight="false" outlineLevel="0" collapsed="false">
      <c r="C466" s="234" t="s">
        <v>186</v>
      </c>
      <c r="E466" s="236" t="n">
        <v>2</v>
      </c>
    </row>
    <row r="468" customFormat="false" ht="12.75" hidden="false" customHeight="false" outlineLevel="0" collapsed="false">
      <c r="A468" s="232" t="s">
        <v>197</v>
      </c>
      <c r="J468" s="233" t="s">
        <v>198</v>
      </c>
    </row>
    <row r="470" customFormat="false" ht="12.75" hidden="false" customHeight="false" outlineLevel="0" collapsed="false">
      <c r="B470" s="234" t="s">
        <v>184</v>
      </c>
    </row>
    <row r="471" customFormat="false" ht="12.75" hidden="false" customHeight="false" outlineLevel="0" collapsed="false">
      <c r="C471" s="234" t="s">
        <v>185</v>
      </c>
      <c r="E471" s="236" t="n">
        <v>10</v>
      </c>
    </row>
    <row r="472" customFormat="false" ht="12.75" hidden="false" customHeight="false" outlineLevel="0" collapsed="false">
      <c r="C472" s="234" t="s">
        <v>186</v>
      </c>
      <c r="E472" s="236" t="n">
        <v>12</v>
      </c>
    </row>
    <row r="474" customFormat="false" ht="12.75" hidden="false" customHeight="false" outlineLevel="0" collapsed="false">
      <c r="A474" s="232" t="s">
        <v>199</v>
      </c>
      <c r="J474" s="233" t="s">
        <v>200</v>
      </c>
    </row>
    <row r="477" customFormat="false" ht="12.75" hidden="false" customHeight="false" outlineLevel="0" collapsed="false">
      <c r="B477" s="234" t="s">
        <v>184</v>
      </c>
    </row>
    <row r="478" customFormat="false" ht="12.75" hidden="false" customHeight="false" outlineLevel="0" collapsed="false">
      <c r="C478" s="234" t="s">
        <v>185</v>
      </c>
      <c r="E478" s="236" t="n">
        <v>8</v>
      </c>
    </row>
    <row r="479" customFormat="false" ht="12.75" hidden="false" customHeight="false" outlineLevel="0" collapsed="false">
      <c r="C479" s="234" t="s">
        <v>186</v>
      </c>
      <c r="E479" s="236" t="n">
        <v>10</v>
      </c>
    </row>
    <row r="481" customFormat="false" ht="12.75" hidden="false" customHeight="false" outlineLevel="0" collapsed="false">
      <c r="A481" s="232" t="s">
        <v>201</v>
      </c>
      <c r="J481" s="233" t="s">
        <v>202</v>
      </c>
    </row>
    <row r="483" customFormat="false" ht="12.75" hidden="false" customHeight="false" outlineLevel="0" collapsed="false">
      <c r="B483" s="234" t="s">
        <v>184</v>
      </c>
    </row>
    <row r="484" customFormat="false" ht="12.75" hidden="false" customHeight="false" outlineLevel="0" collapsed="false">
      <c r="C484" s="234" t="s">
        <v>185</v>
      </c>
      <c r="E484" s="236" t="n">
        <v>5</v>
      </c>
    </row>
    <row r="485" customFormat="false" ht="12.75" hidden="false" customHeight="false" outlineLevel="0" collapsed="false">
      <c r="C485" s="234" t="s">
        <v>186</v>
      </c>
      <c r="E485" s="236" t="n">
        <v>7</v>
      </c>
    </row>
    <row r="487" customFormat="false" ht="12.75" hidden="false" customHeight="false" outlineLevel="0" collapsed="false">
      <c r="A487" s="232" t="s">
        <v>203</v>
      </c>
      <c r="J487" s="233" t="s">
        <v>204</v>
      </c>
    </row>
    <row r="489" customFormat="false" ht="12.75" hidden="false" customHeight="false" outlineLevel="0" collapsed="false">
      <c r="B489" s="234" t="s">
        <v>184</v>
      </c>
    </row>
    <row r="490" customFormat="false" ht="12.75" hidden="false" customHeight="false" outlineLevel="0" collapsed="false">
      <c r="C490" s="234" t="s">
        <v>185</v>
      </c>
      <c r="E490" s="236" t="n">
        <v>3</v>
      </c>
    </row>
    <row r="491" customFormat="false" ht="12.75" hidden="false" customHeight="false" outlineLevel="0" collapsed="false">
      <c r="C491" s="234" t="s">
        <v>186</v>
      </c>
      <c r="E491" s="236" t="n">
        <v>4</v>
      </c>
    </row>
    <row r="493" customFormat="false" ht="12.75" hidden="false" customHeight="false" outlineLevel="0" collapsed="false">
      <c r="A493" s="232" t="s">
        <v>205</v>
      </c>
      <c r="J493" s="233" t="s">
        <v>206</v>
      </c>
    </row>
    <row r="495" customFormat="false" ht="12.75" hidden="false" customHeight="false" outlineLevel="0" collapsed="false">
      <c r="B495" s="234" t="s">
        <v>184</v>
      </c>
    </row>
    <row r="496" customFormat="false" ht="12.75" hidden="false" customHeight="false" outlineLevel="0" collapsed="false">
      <c r="C496" s="234" t="s">
        <v>185</v>
      </c>
      <c r="E496" s="236" t="n">
        <v>3</v>
      </c>
    </row>
    <row r="497" customFormat="false" ht="12.75" hidden="false" customHeight="false" outlineLevel="0" collapsed="false">
      <c r="C497" s="234" t="s">
        <v>186</v>
      </c>
      <c r="E497" s="236" t="n">
        <v>3</v>
      </c>
    </row>
    <row r="499" customFormat="false" ht="12.75" hidden="false" customHeight="false" outlineLevel="0" collapsed="false">
      <c r="A499" s="232" t="s">
        <v>207</v>
      </c>
      <c r="J499" s="233" t="s">
        <v>208</v>
      </c>
    </row>
    <row r="501" customFormat="false" ht="12.75" hidden="false" customHeight="false" outlineLevel="0" collapsed="false">
      <c r="B501" s="234" t="s">
        <v>184</v>
      </c>
    </row>
    <row r="502" customFormat="false" ht="12.75" hidden="false" customHeight="false" outlineLevel="0" collapsed="false">
      <c r="C502" s="234" t="s">
        <v>185</v>
      </c>
      <c r="E502" s="236" t="n">
        <v>2</v>
      </c>
    </row>
    <row r="503" customFormat="false" ht="12.75" hidden="false" customHeight="false" outlineLevel="0" collapsed="false">
      <c r="C503" s="234" t="s">
        <v>186</v>
      </c>
      <c r="E503" s="236" t="n">
        <v>2</v>
      </c>
    </row>
    <row r="505" customFormat="false" ht="12.75" hidden="false" customHeight="false" outlineLevel="0" collapsed="false">
      <c r="A505" s="232" t="s">
        <v>209</v>
      </c>
      <c r="J505" s="233" t="s">
        <v>210</v>
      </c>
    </row>
    <row r="507" customFormat="false" ht="12.75" hidden="false" customHeight="false" outlineLevel="0" collapsed="false">
      <c r="B507" s="234" t="s">
        <v>184</v>
      </c>
    </row>
    <row r="508" customFormat="false" ht="12.75" hidden="false" customHeight="false" outlineLevel="0" collapsed="false">
      <c r="C508" s="234" t="s">
        <v>185</v>
      </c>
      <c r="E508" s="236" t="n">
        <v>7</v>
      </c>
    </row>
    <row r="509" customFormat="false" ht="12.75" hidden="false" customHeight="false" outlineLevel="0" collapsed="false">
      <c r="C509" s="234" t="s">
        <v>186</v>
      </c>
      <c r="E509" s="236" t="n">
        <v>8</v>
      </c>
    </row>
    <row r="511" customFormat="false" ht="12.75" hidden="false" customHeight="false" outlineLevel="0" collapsed="false">
      <c r="A511" s="232" t="s">
        <v>211</v>
      </c>
      <c r="J511" s="233" t="s">
        <v>212</v>
      </c>
    </row>
    <row r="513" customFormat="false" ht="12.75" hidden="false" customHeight="false" outlineLevel="0" collapsed="false">
      <c r="B513" s="234" t="s">
        <v>184</v>
      </c>
    </row>
    <row r="514" customFormat="false" ht="12.75" hidden="false" customHeight="false" outlineLevel="0" collapsed="false">
      <c r="C514" s="234" t="s">
        <v>185</v>
      </c>
      <c r="E514" s="236" t="n">
        <v>5</v>
      </c>
    </row>
    <row r="515" customFormat="false" ht="12.75" hidden="false" customHeight="false" outlineLevel="0" collapsed="false">
      <c r="C515" s="234" t="s">
        <v>186</v>
      </c>
      <c r="E515" s="236" t="n">
        <v>7</v>
      </c>
    </row>
    <row r="517" customFormat="false" ht="12.75" hidden="false" customHeight="false" outlineLevel="0" collapsed="false">
      <c r="A517" s="232" t="s">
        <v>213</v>
      </c>
      <c r="J517" s="233" t="s">
        <v>214</v>
      </c>
    </row>
    <row r="519" customFormat="false" ht="12.75" hidden="false" customHeight="false" outlineLevel="0" collapsed="false">
      <c r="B519" s="234" t="s">
        <v>184</v>
      </c>
    </row>
    <row r="520" customFormat="false" ht="12.75" hidden="false" customHeight="false" outlineLevel="0" collapsed="false">
      <c r="C520" s="234" t="s">
        <v>185</v>
      </c>
      <c r="E520" s="236" t="n">
        <v>4</v>
      </c>
    </row>
    <row r="521" customFormat="false" ht="12.75" hidden="false" customHeight="false" outlineLevel="0" collapsed="false">
      <c r="C521" s="234" t="s">
        <v>186</v>
      </c>
      <c r="E521" s="236" t="n">
        <v>4</v>
      </c>
    </row>
    <row r="523" customFormat="false" ht="12.75" hidden="false" customHeight="false" outlineLevel="0" collapsed="false">
      <c r="A523" s="232" t="s">
        <v>215</v>
      </c>
      <c r="J523" s="233" t="s">
        <v>216</v>
      </c>
    </row>
    <row r="526" customFormat="false" ht="12.75" hidden="false" customHeight="false" outlineLevel="0" collapsed="false">
      <c r="B526" s="234" t="s">
        <v>184</v>
      </c>
    </row>
    <row r="527" customFormat="false" ht="12.75" hidden="false" customHeight="false" outlineLevel="0" collapsed="false">
      <c r="C527" s="234" t="s">
        <v>185</v>
      </c>
      <c r="E527" s="236" t="n">
        <v>109</v>
      </c>
    </row>
    <row r="528" customFormat="false" ht="12.75" hidden="false" customHeight="false" outlineLevel="0" collapsed="false">
      <c r="C528" s="234" t="s">
        <v>186</v>
      </c>
      <c r="E528" s="236" t="n">
        <v>133</v>
      </c>
    </row>
    <row r="530" customFormat="false" ht="12.75" hidden="false" customHeight="false" outlineLevel="0" collapsed="false">
      <c r="A530" s="232" t="s">
        <v>217</v>
      </c>
      <c r="J530" s="233" t="s">
        <v>218</v>
      </c>
    </row>
    <row r="532" customFormat="false" ht="12.75" hidden="false" customHeight="false" outlineLevel="0" collapsed="false">
      <c r="B532" s="234" t="s">
        <v>184</v>
      </c>
    </row>
    <row r="533" customFormat="false" ht="12.75" hidden="false" customHeight="false" outlineLevel="0" collapsed="false">
      <c r="C533" s="234" t="s">
        <v>185</v>
      </c>
      <c r="E533" s="236" t="n">
        <v>88</v>
      </c>
    </row>
    <row r="534" customFormat="false" ht="12.75" hidden="false" customHeight="false" outlineLevel="0" collapsed="false">
      <c r="C534" s="234" t="s">
        <v>186</v>
      </c>
      <c r="E534" s="236" t="n">
        <v>108</v>
      </c>
    </row>
    <row r="536" customFormat="false" ht="12.75" hidden="false" customHeight="false" outlineLevel="0" collapsed="false">
      <c r="A536" s="232" t="s">
        <v>219</v>
      </c>
      <c r="J536" s="233" t="s">
        <v>220</v>
      </c>
    </row>
    <row r="538" customFormat="false" ht="12.75" hidden="false" customHeight="false" outlineLevel="0" collapsed="false">
      <c r="B538" s="234" t="s">
        <v>184</v>
      </c>
    </row>
    <row r="539" customFormat="false" ht="12.75" hidden="false" customHeight="false" outlineLevel="0" collapsed="false">
      <c r="C539" s="234" t="s">
        <v>185</v>
      </c>
      <c r="E539" s="236" t="n">
        <v>59</v>
      </c>
    </row>
    <row r="540" customFormat="false" ht="12.75" hidden="false" customHeight="false" outlineLevel="0" collapsed="false">
      <c r="C540" s="234" t="s">
        <v>186</v>
      </c>
      <c r="E540" s="236" t="n">
        <v>72</v>
      </c>
    </row>
    <row r="542" customFormat="false" ht="12.75" hidden="false" customHeight="false" outlineLevel="0" collapsed="false">
      <c r="A542" s="232" t="s">
        <v>221</v>
      </c>
      <c r="J542" s="233" t="s">
        <v>222</v>
      </c>
    </row>
    <row r="544" customFormat="false" ht="12.75" hidden="false" customHeight="false" outlineLevel="0" collapsed="false">
      <c r="B544" s="234" t="s">
        <v>184</v>
      </c>
    </row>
    <row r="545" customFormat="false" ht="12.75" hidden="false" customHeight="false" outlineLevel="0" collapsed="false">
      <c r="C545" s="234" t="s">
        <v>185</v>
      </c>
      <c r="E545" s="236" t="n">
        <v>589</v>
      </c>
    </row>
    <row r="546" customFormat="false" ht="12.75" hidden="false" customHeight="false" outlineLevel="0" collapsed="false">
      <c r="C546" s="234" t="s">
        <v>186</v>
      </c>
      <c r="E546" s="236" t="n">
        <v>720</v>
      </c>
    </row>
    <row r="548" customFormat="false" ht="12.75" hidden="false" customHeight="false" outlineLevel="0" collapsed="false">
      <c r="A548" s="232" t="s">
        <v>223</v>
      </c>
      <c r="J548" s="233" t="s">
        <v>224</v>
      </c>
    </row>
    <row r="550" customFormat="false" ht="12.75" hidden="false" customHeight="false" outlineLevel="0" collapsed="false">
      <c r="B550" s="234" t="s">
        <v>184</v>
      </c>
    </row>
    <row r="551" customFormat="false" ht="12.75" hidden="false" customHeight="false" outlineLevel="0" collapsed="false">
      <c r="C551" s="234" t="s">
        <v>185</v>
      </c>
      <c r="E551" s="236" t="n">
        <v>478</v>
      </c>
    </row>
    <row r="552" customFormat="false" ht="12.75" hidden="false" customHeight="false" outlineLevel="0" collapsed="false">
      <c r="C552" s="234" t="s">
        <v>186</v>
      </c>
      <c r="E552" s="236" t="n">
        <v>584</v>
      </c>
    </row>
    <row r="554" customFormat="false" ht="12.75" hidden="false" customHeight="false" outlineLevel="0" collapsed="false">
      <c r="A554" s="232" t="s">
        <v>225</v>
      </c>
      <c r="J554" s="233" t="s">
        <v>226</v>
      </c>
    </row>
    <row r="556" customFormat="false" ht="12.75" hidden="false" customHeight="false" outlineLevel="0" collapsed="false">
      <c r="B556" s="234" t="s">
        <v>184</v>
      </c>
    </row>
    <row r="557" customFormat="false" ht="12.75" hidden="false" customHeight="false" outlineLevel="0" collapsed="false">
      <c r="C557" s="234" t="s">
        <v>185</v>
      </c>
      <c r="E557" s="236" t="n">
        <v>318</v>
      </c>
    </row>
    <row r="558" customFormat="false" ht="12.75" hidden="false" customHeight="false" outlineLevel="0" collapsed="false">
      <c r="C558" s="234" t="s">
        <v>186</v>
      </c>
      <c r="E558" s="236" t="n">
        <v>389</v>
      </c>
    </row>
    <row r="560" customFormat="false" ht="12.75" hidden="false" customHeight="false" outlineLevel="0" collapsed="false">
      <c r="A560" s="232" t="s">
        <v>227</v>
      </c>
      <c r="J560" s="233" t="s">
        <v>228</v>
      </c>
    </row>
    <row r="562" customFormat="false" ht="12.75" hidden="false" customHeight="false" outlineLevel="0" collapsed="false">
      <c r="B562" s="234" t="s">
        <v>184</v>
      </c>
    </row>
    <row r="563" customFormat="false" ht="12.75" hidden="false" customHeight="false" outlineLevel="0" collapsed="false">
      <c r="C563" s="234" t="s">
        <v>185</v>
      </c>
      <c r="E563" s="236" t="n">
        <v>411</v>
      </c>
    </row>
    <row r="564" customFormat="false" ht="12.75" hidden="false" customHeight="false" outlineLevel="0" collapsed="false">
      <c r="C564" s="234" t="s">
        <v>186</v>
      </c>
      <c r="E564" s="236" t="n">
        <v>502</v>
      </c>
    </row>
    <row r="566" customFormat="false" ht="12.75" hidden="false" customHeight="false" outlineLevel="0" collapsed="false">
      <c r="A566" s="232" t="s">
        <v>229</v>
      </c>
      <c r="J566" s="233" t="s">
        <v>230</v>
      </c>
    </row>
    <row r="568" customFormat="false" ht="12.75" hidden="false" customHeight="false" outlineLevel="0" collapsed="false">
      <c r="B568" s="234" t="s">
        <v>184</v>
      </c>
    </row>
    <row r="569" customFormat="false" ht="12.75" hidden="false" customHeight="false" outlineLevel="0" collapsed="false">
      <c r="C569" s="234" t="s">
        <v>185</v>
      </c>
      <c r="E569" s="236" t="n">
        <v>456</v>
      </c>
    </row>
    <row r="570" customFormat="false" ht="12.75" hidden="false" customHeight="false" outlineLevel="0" collapsed="false">
      <c r="C570" s="234" t="s">
        <v>186</v>
      </c>
      <c r="E570" s="236" t="n">
        <v>558</v>
      </c>
    </row>
    <row r="572" customFormat="false" ht="12.75" hidden="false" customHeight="false" outlineLevel="0" collapsed="false">
      <c r="A572" s="232" t="s">
        <v>231</v>
      </c>
      <c r="J572" s="233" t="s">
        <v>232</v>
      </c>
    </row>
    <row r="575" customFormat="false" ht="12.75" hidden="false" customHeight="false" outlineLevel="0" collapsed="false">
      <c r="B575" s="234" t="s">
        <v>184</v>
      </c>
    </row>
    <row r="576" customFormat="false" ht="12.75" hidden="false" customHeight="false" outlineLevel="0" collapsed="false">
      <c r="C576" s="234" t="s">
        <v>185</v>
      </c>
      <c r="E576" s="236" t="n">
        <v>521</v>
      </c>
    </row>
    <row r="577" customFormat="false" ht="12.75" hidden="false" customHeight="false" outlineLevel="0" collapsed="false">
      <c r="C577" s="234" t="s">
        <v>186</v>
      </c>
      <c r="E577" s="236" t="n">
        <v>637</v>
      </c>
    </row>
    <row r="580" customFormat="false" ht="12.75" hidden="false" customHeight="false" outlineLevel="0" collapsed="false">
      <c r="A580" s="234" t="s">
        <v>233</v>
      </c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NetWorks, LLC</oddHeader>
    <oddFooter>&amp;L&amp;D&amp;CPage &amp;P of &amp;N</oddFooter>
  </headerFooter>
  <rowBreaks count="13" manualBreakCount="13">
    <brk id="26" man="true" max="16383" min="0"/>
    <brk id="54" man="true" max="16383" min="0"/>
    <brk id="78" man="true" max="16383" min="0"/>
    <brk id="130" man="true" max="16383" min="0"/>
    <brk id="182" man="true" max="16383" min="0"/>
    <brk id="234" man="true" max="16383" min="0"/>
    <brk id="286" man="true" max="16383" min="0"/>
    <brk id="338" man="true" max="16383" min="0"/>
    <brk id="390" man="true" max="16383" min="0"/>
    <brk id="428" man="true" max="16383" min="0"/>
    <brk id="473" man="true" max="16383" min="0"/>
    <brk id="522" man="true" max="16383" min="0"/>
    <brk id="580" man="true" max="16383" min="0"/>
  </rowBreaks>
  <colBreaks count="1" manualBreakCount="1">
    <brk id="10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17.5625" defaultRowHeight="12.75" customHeight="true" zeroHeight="false" outlineLevelRow="0" outlineLevelCol="0"/>
  <cols>
    <col collapsed="false" customWidth="false" hidden="false" outlineLevel="0" max="5" min="1" style="179" width="17.56"/>
    <col collapsed="false" customWidth="true" hidden="false" outlineLevel="0" max="6" min="6" style="0" width="9.06"/>
    <col collapsed="false" customWidth="false" hidden="false" outlineLevel="0" max="7" min="7" style="180" width="17.56"/>
    <col collapsed="false" customWidth="false" hidden="false" outlineLevel="0" max="257" min="8" style="244" width="17.56"/>
  </cols>
  <sheetData>
    <row r="1" customFormat="false" ht="12.75" hidden="false" customHeight="false" outlineLevel="0" collapsed="false">
      <c r="A1" s="245" t="s">
        <v>234</v>
      </c>
      <c r="B1" s="245" t="s">
        <v>235</v>
      </c>
      <c r="C1" s="245" t="s">
        <v>236</v>
      </c>
      <c r="D1" s="245" t="s">
        <v>237</v>
      </c>
      <c r="E1" s="245" t="s">
        <v>238</v>
      </c>
      <c r="F1" s="246"/>
      <c r="G1" s="247" t="s">
        <v>56</v>
      </c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  <c r="IW1" s="246"/>
    </row>
    <row r="2" customFormat="false" ht="12.75" hidden="false" customHeight="false" outlineLevel="0" collapsed="false">
      <c r="A2" s="172" t="n">
        <v>-690</v>
      </c>
      <c r="B2" s="172" t="n">
        <v>153.596790907316</v>
      </c>
      <c r="C2" s="172" t="n">
        <v>313.147944498521</v>
      </c>
      <c r="D2" s="172" t="n">
        <v>552.430393333124</v>
      </c>
      <c r="E2" s="172" t="n">
        <v>136.517128986033</v>
      </c>
      <c r="F2" s="248"/>
      <c r="G2" s="175" t="n">
        <v>0.0722265573871058</v>
      </c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  <c r="FX2" s="248"/>
      <c r="FY2" s="248"/>
      <c r="FZ2" s="248"/>
      <c r="GA2" s="248"/>
      <c r="GB2" s="248"/>
      <c r="GC2" s="248"/>
      <c r="GD2" s="248"/>
      <c r="GE2" s="248"/>
      <c r="GF2" s="248"/>
      <c r="GG2" s="248"/>
      <c r="GH2" s="248"/>
      <c r="GI2" s="248"/>
      <c r="GJ2" s="248"/>
      <c r="GK2" s="248"/>
      <c r="GL2" s="248"/>
      <c r="GM2" s="248"/>
      <c r="GN2" s="248"/>
      <c r="GO2" s="248"/>
      <c r="GP2" s="248"/>
      <c r="GQ2" s="248"/>
      <c r="GR2" s="248"/>
      <c r="GS2" s="248"/>
      <c r="GT2" s="248"/>
      <c r="GU2" s="248"/>
      <c r="GV2" s="248"/>
      <c r="GW2" s="248"/>
      <c r="GX2" s="248"/>
      <c r="GY2" s="248"/>
      <c r="GZ2" s="248"/>
      <c r="HA2" s="248"/>
      <c r="HB2" s="248"/>
      <c r="HC2" s="248"/>
      <c r="HD2" s="248"/>
      <c r="HE2" s="248"/>
      <c r="HF2" s="248"/>
      <c r="HG2" s="248"/>
      <c r="HH2" s="248"/>
      <c r="HI2" s="248"/>
      <c r="HJ2" s="248"/>
      <c r="HK2" s="248"/>
      <c r="HL2" s="248"/>
      <c r="HM2" s="248"/>
      <c r="HN2" s="248"/>
      <c r="HO2" s="248"/>
      <c r="HP2" s="248"/>
      <c r="HQ2" s="248"/>
      <c r="HR2" s="248"/>
      <c r="HS2" s="248"/>
      <c r="HT2" s="248"/>
      <c r="HU2" s="248"/>
      <c r="HV2" s="248"/>
      <c r="HW2" s="248"/>
      <c r="HX2" s="248"/>
      <c r="HY2" s="248"/>
      <c r="HZ2" s="248"/>
      <c r="IA2" s="248"/>
      <c r="IB2" s="248"/>
      <c r="IC2" s="248"/>
      <c r="ID2" s="248"/>
      <c r="IE2" s="248"/>
      <c r="IF2" s="248"/>
      <c r="IG2" s="248"/>
      <c r="IH2" s="248"/>
      <c r="II2" s="248"/>
      <c r="IJ2" s="248"/>
      <c r="IK2" s="248"/>
      <c r="IL2" s="248"/>
      <c r="IM2" s="248"/>
      <c r="IN2" s="248"/>
      <c r="IO2" s="248"/>
      <c r="IP2" s="248"/>
      <c r="IQ2" s="248"/>
      <c r="IR2" s="248"/>
      <c r="IS2" s="248"/>
      <c r="IT2" s="248"/>
      <c r="IU2" s="248"/>
      <c r="IV2" s="248"/>
      <c r="IW2" s="248"/>
    </row>
    <row r="3" customFormat="false" ht="12.75" hidden="false" customHeight="false" outlineLevel="0" collapsed="false">
      <c r="A3" s="179" t="n">
        <v>-690</v>
      </c>
      <c r="B3" s="179" t="n">
        <v>225.930526192398</v>
      </c>
      <c r="C3" s="179" t="n">
        <v>349.233387287863</v>
      </c>
      <c r="D3" s="179" t="n">
        <v>492.497068394363</v>
      </c>
      <c r="E3" s="179" t="n">
        <v>182.934632881216</v>
      </c>
      <c r="G3" s="180" t="n">
        <v>0.0785098662538101</v>
      </c>
    </row>
    <row r="4" customFormat="false" ht="12.75" hidden="false" customHeight="false" outlineLevel="0" collapsed="false">
      <c r="A4" s="179" t="n">
        <v>-690</v>
      </c>
      <c r="B4" s="179" t="n">
        <v>203.438954820245</v>
      </c>
      <c r="C4" s="179" t="n">
        <v>359.288460270006</v>
      </c>
      <c r="D4" s="179" t="n">
        <v>477.393105188633</v>
      </c>
      <c r="E4" s="179" t="n">
        <v>160.856144829954</v>
      </c>
      <c r="G4" s="180" t="n">
        <v>0.0805318845140325</v>
      </c>
    </row>
    <row r="5" customFormat="false" ht="12.75" hidden="false" customHeight="false" outlineLevel="0" collapsed="false">
      <c r="A5" s="179" t="n">
        <v>-690</v>
      </c>
      <c r="B5" s="179" t="n">
        <v>214.316521066808</v>
      </c>
      <c r="C5" s="179" t="n">
        <v>289.079854298235</v>
      </c>
      <c r="D5" s="179" t="n">
        <v>529.305467015797</v>
      </c>
      <c r="E5" s="179" t="n">
        <v>152.584805115638</v>
      </c>
      <c r="G5" s="180" t="n">
        <v>0.0827706849955378</v>
      </c>
    </row>
    <row r="6" customFormat="false" ht="12.75" hidden="false" customHeight="false" outlineLevel="0" collapsed="false">
      <c r="A6" s="179" t="n">
        <v>-690</v>
      </c>
      <c r="B6" s="179" t="n">
        <v>190.433367213174</v>
      </c>
      <c r="C6" s="179" t="n">
        <v>317.574189656702</v>
      </c>
      <c r="D6" s="179" t="n">
        <v>511.568599484692</v>
      </c>
      <c r="E6" s="179" t="n">
        <v>141.829963179038</v>
      </c>
      <c r="G6" s="180" t="n">
        <v>0.0836880931033657</v>
      </c>
    </row>
    <row r="7" customFormat="false" ht="12.75" hidden="false" customHeight="false" outlineLevel="0" collapsed="false">
      <c r="A7" s="179" t="n">
        <v>-690</v>
      </c>
      <c r="B7" s="179" t="n">
        <v>220.672939892342</v>
      </c>
      <c r="C7" s="179" t="n">
        <v>345.749737896999</v>
      </c>
      <c r="D7" s="179" t="n">
        <v>612.017595159792</v>
      </c>
      <c r="E7" s="179" t="n">
        <v>261.682642871044</v>
      </c>
      <c r="G7" s="180" t="n">
        <v>0.0843620728601636</v>
      </c>
    </row>
    <row r="8" customFormat="false" ht="12.75" hidden="false" customHeight="false" outlineLevel="0" collapsed="false">
      <c r="A8" s="179" t="n">
        <v>-690</v>
      </c>
      <c r="B8" s="179" t="n">
        <v>161.887557871068</v>
      </c>
      <c r="C8" s="179" t="n">
        <v>259.565302829329</v>
      </c>
      <c r="D8" s="179" t="n">
        <v>506.183537795476</v>
      </c>
      <c r="E8" s="179" t="n">
        <v>68.4644953205252</v>
      </c>
      <c r="G8" s="180" t="n">
        <v>0.0885191927784433</v>
      </c>
    </row>
    <row r="9" customFormat="false" ht="12.75" hidden="false" customHeight="false" outlineLevel="0" collapsed="false">
      <c r="A9" s="179" t="n">
        <v>-690</v>
      </c>
      <c r="B9" s="179" t="n">
        <v>211.666033207868</v>
      </c>
      <c r="C9" s="179" t="n">
        <v>369.253000992836</v>
      </c>
      <c r="D9" s="179" t="n">
        <v>540.503961139786</v>
      </c>
      <c r="E9" s="179" t="n">
        <v>220.983275108208</v>
      </c>
      <c r="G9" s="180" t="n">
        <v>0.0918031628777466</v>
      </c>
    </row>
    <row r="10" customFormat="false" ht="12.75" hidden="false" customHeight="false" outlineLevel="0" collapsed="false">
      <c r="A10" s="179" t="n">
        <v>-690</v>
      </c>
      <c r="B10" s="179" t="n">
        <v>110.69431916538</v>
      </c>
      <c r="C10" s="179" t="n">
        <v>294.679902904063</v>
      </c>
      <c r="D10" s="179" t="n">
        <v>530.642058825119</v>
      </c>
      <c r="E10" s="179" t="n">
        <v>70.0575332069293</v>
      </c>
      <c r="G10" s="180" t="n">
        <v>0.0919648044559563</v>
      </c>
    </row>
    <row r="11" customFormat="false" ht="12.75" hidden="false" customHeight="false" outlineLevel="0" collapsed="false">
      <c r="A11" s="179" t="n">
        <v>-690</v>
      </c>
      <c r="B11" s="179" t="n">
        <v>201.790490847992</v>
      </c>
      <c r="C11" s="179" t="n">
        <v>277.181902606617</v>
      </c>
      <c r="D11" s="179" t="n">
        <v>475.287979471182</v>
      </c>
      <c r="E11" s="179" t="n">
        <v>93.8405304634759</v>
      </c>
      <c r="G11" s="180" t="n">
        <v>0.0945923335842792</v>
      </c>
    </row>
    <row r="12" customFormat="false" ht="12.75" hidden="false" customHeight="false" outlineLevel="0" collapsed="false">
      <c r="A12" s="179" t="n">
        <v>-690</v>
      </c>
      <c r="B12" s="179" t="n">
        <v>145.441206565404</v>
      </c>
      <c r="C12" s="179" t="n">
        <v>273.302338604069</v>
      </c>
      <c r="D12" s="179" t="n">
        <v>553.321135755193</v>
      </c>
      <c r="E12" s="179" t="n">
        <v>99.1330984028076</v>
      </c>
      <c r="G12" s="180" t="n">
        <v>0.0948338937861211</v>
      </c>
    </row>
    <row r="13" customFormat="false" ht="12.75" hidden="false" customHeight="false" outlineLevel="0" collapsed="false">
      <c r="A13" s="179" t="n">
        <v>-690</v>
      </c>
      <c r="B13" s="179" t="n">
        <v>208.227328001263</v>
      </c>
      <c r="C13" s="179" t="n">
        <v>364.490811428088</v>
      </c>
      <c r="D13" s="179" t="n">
        <v>543.465084312864</v>
      </c>
      <c r="E13" s="179" t="n">
        <v>216.478370132357</v>
      </c>
      <c r="G13" s="180" t="n">
        <v>0.095344158394499</v>
      </c>
    </row>
    <row r="14" customFormat="false" ht="12.75" hidden="false" customHeight="false" outlineLevel="0" collapsed="false">
      <c r="A14" s="179" t="n">
        <v>-690</v>
      </c>
      <c r="B14" s="179" t="n">
        <v>144.22134636784</v>
      </c>
      <c r="C14" s="179" t="n">
        <v>295.302494483925</v>
      </c>
      <c r="D14" s="179" t="n">
        <v>492.148794211977</v>
      </c>
      <c r="E14" s="179" t="n">
        <v>71.2973194793454</v>
      </c>
      <c r="G14" s="180" t="n">
        <v>0.0958223478692118</v>
      </c>
    </row>
    <row r="15" customFormat="false" ht="12.75" hidden="false" customHeight="false" outlineLevel="0" collapsed="false">
      <c r="A15" s="179" t="n">
        <v>-690</v>
      </c>
      <c r="B15" s="179" t="n">
        <v>152.783952051859</v>
      </c>
      <c r="C15" s="179" t="n">
        <v>330.825273950402</v>
      </c>
      <c r="D15" s="179" t="n">
        <v>598.318430924423</v>
      </c>
      <c r="E15" s="179" t="n">
        <v>182.619296133117</v>
      </c>
      <c r="G15" s="180" t="n">
        <v>0.0963226225545295</v>
      </c>
    </row>
    <row r="16" customFormat="false" ht="12.75" hidden="false" customHeight="false" outlineLevel="0" collapsed="false">
      <c r="A16" s="179" t="n">
        <v>-690</v>
      </c>
      <c r="B16" s="179" t="n">
        <v>230.58049327704</v>
      </c>
      <c r="C16" s="179" t="n">
        <v>328.99612112757</v>
      </c>
      <c r="D16" s="179" t="n">
        <v>504.344311890568</v>
      </c>
      <c r="E16" s="179" t="n">
        <v>179.594331851181</v>
      </c>
      <c r="G16" s="180" t="n">
        <v>0.0977709758958694</v>
      </c>
    </row>
    <row r="17" customFormat="false" ht="12.75" hidden="false" customHeight="false" outlineLevel="0" collapsed="false">
      <c r="A17" s="179" t="n">
        <v>-690</v>
      </c>
      <c r="B17" s="179" t="n">
        <v>113.448634042648</v>
      </c>
      <c r="C17" s="179" t="n">
        <v>373.206362440436</v>
      </c>
      <c r="D17" s="179" t="n">
        <v>521.666015715063</v>
      </c>
      <c r="E17" s="179" t="n">
        <v>127.249160802919</v>
      </c>
      <c r="G17" s="180" t="n">
        <v>0.0987896989023855</v>
      </c>
    </row>
    <row r="18" customFormat="false" ht="12.75" hidden="false" customHeight="false" outlineLevel="0" collapsed="false">
      <c r="A18" s="179" t="n">
        <v>-690</v>
      </c>
      <c r="B18" s="179" t="n">
        <v>172.517852197609</v>
      </c>
      <c r="C18" s="179" t="n">
        <v>313.656176604235</v>
      </c>
      <c r="D18" s="179" t="n">
        <v>485.327315315346</v>
      </c>
      <c r="E18" s="179" t="n">
        <v>104.715179748667</v>
      </c>
      <c r="G18" s="180" t="n">
        <v>0.098955224593804</v>
      </c>
    </row>
    <row r="19" customFormat="false" ht="12.75" hidden="false" customHeight="false" outlineLevel="0" collapsed="false">
      <c r="A19" s="179" t="n">
        <v>-690</v>
      </c>
      <c r="B19" s="179" t="n">
        <v>187.820448258979</v>
      </c>
      <c r="C19" s="179" t="n">
        <v>326.703964311322</v>
      </c>
      <c r="D19" s="179" t="n">
        <v>497.21734724628</v>
      </c>
      <c r="E19" s="179" t="n">
        <v>136.425133090249</v>
      </c>
      <c r="G19" s="180" t="n">
        <v>0.0992585798228894</v>
      </c>
    </row>
    <row r="20" customFormat="false" ht="12.75" hidden="false" customHeight="false" outlineLevel="0" collapsed="false">
      <c r="A20" s="179" t="n">
        <v>-690</v>
      </c>
      <c r="B20" s="179" t="n">
        <v>207.644851667799</v>
      </c>
      <c r="C20" s="179" t="n">
        <v>251.089717488581</v>
      </c>
      <c r="D20" s="179" t="n">
        <v>519.566963206624</v>
      </c>
      <c r="E20" s="179" t="n">
        <v>110.266046138184</v>
      </c>
      <c r="G20" s="180" t="n">
        <v>0.102383336297648</v>
      </c>
    </row>
    <row r="21" customFormat="false" ht="12.75" hidden="false" customHeight="false" outlineLevel="0" collapsed="false">
      <c r="A21" s="179" t="n">
        <v>-690</v>
      </c>
      <c r="B21" s="179" t="n">
        <v>235.067785260176</v>
      </c>
      <c r="C21" s="179" t="n">
        <v>241.491657758699</v>
      </c>
      <c r="D21" s="179" t="n">
        <v>504.15271004004</v>
      </c>
      <c r="E21" s="179" t="n">
        <v>114.942443992545</v>
      </c>
      <c r="G21" s="180" t="n">
        <v>0.103155929629242</v>
      </c>
    </row>
    <row r="22" customFormat="false" ht="12.75" hidden="false" customHeight="false" outlineLevel="0" collapsed="false">
      <c r="A22" s="179" t="n">
        <v>-690</v>
      </c>
      <c r="B22" s="179" t="n">
        <v>176.567024552272</v>
      </c>
      <c r="C22" s="179" t="n">
        <v>277.295409066592</v>
      </c>
      <c r="D22" s="179" t="n">
        <v>567.261016516093</v>
      </c>
      <c r="E22" s="179" t="n">
        <v>138.663660408384</v>
      </c>
      <c r="G22" s="180" t="n">
        <v>0.103210425206323</v>
      </c>
    </row>
    <row r="23" customFormat="false" ht="12.75" hidden="false" customHeight="false" outlineLevel="0" collapsed="false">
      <c r="A23" s="179" t="n">
        <v>-690</v>
      </c>
      <c r="B23" s="179" t="n">
        <v>183.324973382509</v>
      </c>
      <c r="C23" s="179" t="n">
        <v>321.412032718542</v>
      </c>
      <c r="D23" s="179" t="n">
        <v>548.780506828262</v>
      </c>
      <c r="E23" s="179" t="n">
        <v>165.551594007704</v>
      </c>
      <c r="G23" s="180" t="n">
        <v>0.105592079086289</v>
      </c>
    </row>
    <row r="24" customFormat="false" ht="12.75" hidden="false" customHeight="false" outlineLevel="0" collapsed="false">
      <c r="A24" s="179" t="n">
        <v>-690</v>
      </c>
      <c r="B24" s="179" t="n">
        <v>153.323235886357</v>
      </c>
      <c r="C24" s="179" t="n">
        <v>324.803552615578</v>
      </c>
      <c r="D24" s="179" t="n">
        <v>501.350039784904</v>
      </c>
      <c r="E24" s="179" t="n">
        <v>108.662570187483</v>
      </c>
      <c r="G24" s="180" t="n">
        <v>0.105854466923783</v>
      </c>
    </row>
    <row r="25" customFormat="false" ht="12.75" hidden="false" customHeight="false" outlineLevel="0" collapsed="false">
      <c r="A25" s="179" t="n">
        <v>-690</v>
      </c>
      <c r="B25" s="179" t="n">
        <v>129.37573085483</v>
      </c>
      <c r="C25" s="179" t="n">
        <v>331.022279319861</v>
      </c>
      <c r="D25" s="179" t="n">
        <v>553.152253988795</v>
      </c>
      <c r="E25" s="179" t="n">
        <v>130.454594773828</v>
      </c>
      <c r="G25" s="180" t="n">
        <v>0.105858500632503</v>
      </c>
    </row>
    <row r="26" customFormat="false" ht="12.75" hidden="false" customHeight="false" outlineLevel="0" collapsed="false">
      <c r="A26" s="179" t="n">
        <v>-690</v>
      </c>
      <c r="B26" s="179" t="n">
        <v>184.663395040552</v>
      </c>
      <c r="C26" s="179" t="n">
        <v>245.096781502036</v>
      </c>
      <c r="D26" s="179" t="n">
        <v>523.631230694992</v>
      </c>
      <c r="E26" s="179" t="n">
        <v>89.0231764888429</v>
      </c>
      <c r="G26" s="180" t="n">
        <v>0.106246567658894</v>
      </c>
    </row>
    <row r="27" customFormat="false" ht="12.75" hidden="false" customHeight="false" outlineLevel="0" collapsed="false">
      <c r="A27" s="179" t="n">
        <v>-690</v>
      </c>
      <c r="B27" s="179" t="n">
        <v>207.373577117156</v>
      </c>
      <c r="C27" s="179" t="n">
        <v>374.193115904734</v>
      </c>
      <c r="D27" s="179" t="n">
        <v>540.124592066617</v>
      </c>
      <c r="E27" s="179" t="n">
        <v>220.927983081704</v>
      </c>
      <c r="G27" s="180" t="n">
        <v>0.107869414267405</v>
      </c>
    </row>
    <row r="28" customFormat="false" ht="12.75" hidden="false" customHeight="false" outlineLevel="0" collapsed="false">
      <c r="A28" s="179" t="n">
        <v>-690</v>
      </c>
      <c r="B28" s="179" t="n">
        <v>157.896450313058</v>
      </c>
      <c r="C28" s="179" t="n">
        <v>338.658278273058</v>
      </c>
      <c r="D28" s="179" t="n">
        <v>530.203420758607</v>
      </c>
      <c r="E28" s="179" t="n">
        <v>144.100479929991</v>
      </c>
      <c r="G28" s="180" t="n">
        <v>0.107931283845709</v>
      </c>
    </row>
    <row r="29" customFormat="false" ht="12.75" hidden="false" customHeight="false" outlineLevel="0" collapsed="false">
      <c r="A29" s="179" t="n">
        <v>-690</v>
      </c>
      <c r="B29" s="179" t="n">
        <v>184.839980824682</v>
      </c>
      <c r="C29" s="179" t="n">
        <v>387.209495431346</v>
      </c>
      <c r="D29" s="179" t="n">
        <v>491.805514136526</v>
      </c>
      <c r="E29" s="179" t="n">
        <v>177.246877108362</v>
      </c>
      <c r="G29" s="180" t="n">
        <v>0.108995684336907</v>
      </c>
    </row>
    <row r="30" customFormat="false" ht="12.75" hidden="false" customHeight="false" outlineLevel="0" collapsed="false">
      <c r="A30" s="179" t="n">
        <v>-690</v>
      </c>
      <c r="B30" s="179" t="n">
        <v>141.207011412406</v>
      </c>
      <c r="C30" s="179" t="n">
        <v>327.719408221202</v>
      </c>
      <c r="D30" s="179" t="n">
        <v>550.470952532224</v>
      </c>
      <c r="E30" s="179" t="n">
        <v>135.979888837476</v>
      </c>
      <c r="G30" s="180" t="n">
        <v>0.110498703478196</v>
      </c>
    </row>
    <row r="31" customFormat="false" ht="12.75" hidden="false" customHeight="false" outlineLevel="0" collapsed="false">
      <c r="A31" s="179" t="n">
        <v>-690</v>
      </c>
      <c r="B31" s="179" t="n">
        <v>122.017791698167</v>
      </c>
      <c r="C31" s="179" t="n">
        <v>280.023052627332</v>
      </c>
      <c r="D31" s="179" t="n">
        <v>548.008212634919</v>
      </c>
      <c r="E31" s="179" t="n">
        <v>80.7001927951376</v>
      </c>
      <c r="G31" s="180" t="n">
        <v>0.111506459604422</v>
      </c>
    </row>
    <row r="32" customFormat="false" ht="12.75" hidden="false" customHeight="false" outlineLevel="0" collapsed="false">
      <c r="A32" s="179" t="n">
        <v>-690</v>
      </c>
      <c r="B32" s="179" t="n">
        <v>181.993859486019</v>
      </c>
      <c r="C32" s="179" t="n">
        <v>361.754163054471</v>
      </c>
      <c r="D32" s="179" t="n">
        <v>595.577206363635</v>
      </c>
      <c r="E32" s="179" t="n">
        <v>229.563058978509</v>
      </c>
      <c r="G32" s="180" t="n">
        <v>0.111823133134436</v>
      </c>
    </row>
    <row r="33" customFormat="false" ht="12.75" hidden="false" customHeight="false" outlineLevel="0" collapsed="false">
      <c r="A33" s="179" t="n">
        <v>-690</v>
      </c>
      <c r="B33" s="179" t="n">
        <v>182.837073528279</v>
      </c>
      <c r="C33" s="179" t="n">
        <v>291.036272489748</v>
      </c>
      <c r="D33" s="179" t="n">
        <v>547.713758341833</v>
      </c>
      <c r="E33" s="179" t="n">
        <v>140.655206147975</v>
      </c>
      <c r="G33" s="180" t="n">
        <v>0.111885888988827</v>
      </c>
    </row>
    <row r="34" customFormat="false" ht="12.75" hidden="false" customHeight="false" outlineLevel="0" collapsed="false">
      <c r="A34" s="179" t="n">
        <v>-690</v>
      </c>
      <c r="B34" s="179" t="n">
        <v>168.303049457842</v>
      </c>
      <c r="C34" s="179" t="n">
        <v>280.607758361233</v>
      </c>
      <c r="D34" s="179" t="n">
        <v>483.608020024177</v>
      </c>
      <c r="E34" s="179" t="n">
        <v>74.1029823355677</v>
      </c>
      <c r="G34" s="180" t="n">
        <v>0.112678222573218</v>
      </c>
    </row>
    <row r="35" customFormat="false" ht="12.75" hidden="false" customHeight="false" outlineLevel="0" collapsed="false">
      <c r="A35" s="179" t="n">
        <v>-690</v>
      </c>
      <c r="B35" s="179" t="n">
        <v>137.579732066214</v>
      </c>
      <c r="C35" s="179" t="n">
        <v>331.576961610895</v>
      </c>
      <c r="D35" s="179" t="n">
        <v>476.387976461251</v>
      </c>
      <c r="E35" s="179" t="n">
        <v>82.6563741440961</v>
      </c>
      <c r="G35" s="180" t="n">
        <v>0.112679654160384</v>
      </c>
    </row>
    <row r="36" customFormat="false" ht="12.75" hidden="false" customHeight="false" outlineLevel="0" collapsed="false">
      <c r="A36" s="179" t="n">
        <v>-690</v>
      </c>
      <c r="B36" s="179" t="n">
        <v>139.168213394648</v>
      </c>
      <c r="C36" s="179" t="n">
        <v>360.793053839515</v>
      </c>
      <c r="D36" s="179" t="n">
        <v>527.742290963803</v>
      </c>
      <c r="E36" s="179" t="n">
        <v>143.733276158632</v>
      </c>
      <c r="G36" s="180" t="n">
        <v>0.113389893452239</v>
      </c>
    </row>
    <row r="37" customFormat="false" ht="12.75" hidden="false" customHeight="false" outlineLevel="0" collapsed="false">
      <c r="A37" s="179" t="n">
        <v>-690</v>
      </c>
      <c r="B37" s="179" t="n">
        <v>171.065281864457</v>
      </c>
      <c r="C37" s="179" t="n">
        <v>307.982804816562</v>
      </c>
      <c r="D37" s="179" t="n">
        <v>590.690390524645</v>
      </c>
      <c r="E37" s="179" t="n">
        <v>174.801732761219</v>
      </c>
      <c r="G37" s="180" t="n">
        <v>0.113912315800177</v>
      </c>
    </row>
    <row r="38" customFormat="false" ht="12.75" hidden="false" customHeight="false" outlineLevel="0" collapsed="false">
      <c r="A38" s="179" t="n">
        <v>-690</v>
      </c>
      <c r="B38" s="179" t="n">
        <v>176.200335556475</v>
      </c>
      <c r="C38" s="179" t="n">
        <v>314.545053829554</v>
      </c>
      <c r="D38" s="179" t="n">
        <v>521.220062423188</v>
      </c>
      <c r="E38" s="179" t="n">
        <v>134.335536796802</v>
      </c>
      <c r="G38" s="180" t="n">
        <v>0.11472497003121</v>
      </c>
    </row>
    <row r="39" customFormat="false" ht="12.75" hidden="false" customHeight="false" outlineLevel="0" collapsed="false">
      <c r="A39" s="179" t="n">
        <v>-690</v>
      </c>
      <c r="B39" s="179" t="n">
        <v>143.913238345033</v>
      </c>
      <c r="C39" s="179" t="n">
        <v>308.96175946003</v>
      </c>
      <c r="D39" s="179" t="n">
        <v>523.038853368565</v>
      </c>
      <c r="E39" s="179" t="n">
        <v>103.908000478482</v>
      </c>
      <c r="G39" s="180" t="n">
        <v>0.115095952684415</v>
      </c>
    </row>
    <row r="40" customFormat="false" ht="12.75" hidden="false" customHeight="false" outlineLevel="0" collapsed="false">
      <c r="A40" s="179" t="n">
        <v>-690</v>
      </c>
      <c r="B40" s="179" t="n">
        <v>130.414102771546</v>
      </c>
      <c r="C40" s="179" t="n">
        <v>246.567280634905</v>
      </c>
      <c r="D40" s="179" t="n">
        <v>495.607365348936</v>
      </c>
      <c r="E40" s="179" t="n">
        <v>24.0268203506356</v>
      </c>
      <c r="G40" s="180" t="n">
        <v>0.115382916608457</v>
      </c>
    </row>
    <row r="41" customFormat="false" ht="12.75" hidden="false" customHeight="false" outlineLevel="0" collapsed="false">
      <c r="A41" s="179" t="n">
        <v>-690</v>
      </c>
      <c r="B41" s="179" t="n">
        <v>148.856464011701</v>
      </c>
      <c r="C41" s="179" t="n">
        <v>257.090447845839</v>
      </c>
      <c r="D41" s="179" t="n">
        <v>461.660561925152</v>
      </c>
      <c r="E41" s="179" t="n">
        <v>23.4748357376727</v>
      </c>
      <c r="G41" s="180" t="n">
        <v>0.115691491818716</v>
      </c>
    </row>
    <row r="42" customFormat="false" ht="12.75" hidden="false" customHeight="false" outlineLevel="0" collapsed="false">
      <c r="A42" s="179" t="n">
        <v>-690</v>
      </c>
      <c r="B42" s="179" t="n">
        <v>98.1345217993521</v>
      </c>
      <c r="C42" s="179" t="n">
        <v>321.673047492966</v>
      </c>
      <c r="D42" s="179" t="n">
        <v>566.170911687541</v>
      </c>
      <c r="E42" s="179" t="n">
        <v>106.025423223556</v>
      </c>
      <c r="G42" s="180" t="n">
        <v>0.116533321068396</v>
      </c>
    </row>
    <row r="43" customFormat="false" ht="12.75" hidden="false" customHeight="false" outlineLevel="0" collapsed="false">
      <c r="A43" s="179" t="n">
        <v>-690</v>
      </c>
      <c r="B43" s="179" t="n">
        <v>169.595786450514</v>
      </c>
      <c r="C43" s="179" t="n">
        <v>268.478870928621</v>
      </c>
      <c r="D43" s="179" t="n">
        <v>537.327351926403</v>
      </c>
      <c r="E43" s="179" t="n">
        <v>104.349400324866</v>
      </c>
      <c r="G43" s="180" t="n">
        <v>0.116981889212952</v>
      </c>
    </row>
    <row r="44" customFormat="false" ht="12.75" hidden="false" customHeight="false" outlineLevel="0" collapsed="false">
      <c r="A44" s="179" t="n">
        <v>-690</v>
      </c>
      <c r="B44" s="179" t="n">
        <v>203.666890640783</v>
      </c>
      <c r="C44" s="179" t="n">
        <v>374.837988346576</v>
      </c>
      <c r="D44" s="179" t="n">
        <v>502.523594599163</v>
      </c>
      <c r="E44" s="179" t="n">
        <v>191.256479690252</v>
      </c>
      <c r="G44" s="180" t="n">
        <v>0.117479319149282</v>
      </c>
    </row>
    <row r="45" customFormat="false" ht="12.75" hidden="false" customHeight="false" outlineLevel="0" collapsed="false">
      <c r="A45" s="179" t="n">
        <v>-690</v>
      </c>
      <c r="B45" s="179" t="n">
        <v>194.178159891579</v>
      </c>
      <c r="C45" s="179" t="n">
        <v>282.941337500763</v>
      </c>
      <c r="D45" s="179" t="n">
        <v>587.984833921489</v>
      </c>
      <c r="E45" s="179" t="n">
        <v>172.90280980631</v>
      </c>
      <c r="G45" s="180" t="n">
        <v>0.11770689341817</v>
      </c>
    </row>
    <row r="46" customFormat="false" ht="12.75" hidden="false" customHeight="false" outlineLevel="0" collapsed="false">
      <c r="A46" s="179" t="n">
        <v>-690</v>
      </c>
      <c r="B46" s="179" t="n">
        <v>164.822695327607</v>
      </c>
      <c r="C46" s="179" t="n">
        <v>293.145129019588</v>
      </c>
      <c r="D46" s="179" t="n">
        <v>485.042023275077</v>
      </c>
      <c r="E46" s="179" t="n">
        <v>81.9714721629729</v>
      </c>
      <c r="G46" s="180" t="n">
        <v>0.117715435931343</v>
      </c>
    </row>
    <row r="47" customFormat="false" ht="12.75" hidden="false" customHeight="false" outlineLevel="0" collapsed="false">
      <c r="A47" s="179" t="n">
        <v>-690</v>
      </c>
      <c r="B47" s="179" t="n">
        <v>170.323700051664</v>
      </c>
      <c r="C47" s="179" t="n">
        <v>304.923470075425</v>
      </c>
      <c r="D47" s="179" t="n">
        <v>509.585011276388</v>
      </c>
      <c r="E47" s="179" t="n">
        <v>113.476087072749</v>
      </c>
      <c r="G47" s="180" t="n">
        <v>0.118192209544784</v>
      </c>
    </row>
    <row r="48" customFormat="false" ht="12.75" hidden="false" customHeight="false" outlineLevel="0" collapsed="false">
      <c r="A48" s="179" t="n">
        <v>-690</v>
      </c>
      <c r="B48" s="179" t="n">
        <v>117.211942750778</v>
      </c>
      <c r="C48" s="179" t="n">
        <v>306.936756722099</v>
      </c>
      <c r="D48" s="179" t="n">
        <v>466.341466584837</v>
      </c>
      <c r="E48" s="179" t="n">
        <v>38.9262819994363</v>
      </c>
      <c r="G48" s="180" t="n">
        <v>0.118975850724813</v>
      </c>
    </row>
    <row r="49" customFormat="false" ht="12.75" hidden="false" customHeight="false" outlineLevel="0" collapsed="false">
      <c r="A49" s="179" t="n">
        <v>-690</v>
      </c>
      <c r="B49" s="179" t="n">
        <v>190.921501017887</v>
      </c>
      <c r="C49" s="179" t="n">
        <v>348.876851639316</v>
      </c>
      <c r="D49" s="179" t="n">
        <v>507.299912155918</v>
      </c>
      <c r="E49" s="179" t="n">
        <v>163.614472806412</v>
      </c>
      <c r="G49" s="180" t="n">
        <v>0.118986278593689</v>
      </c>
    </row>
    <row r="50" customFormat="false" ht="12.75" hidden="false" customHeight="false" outlineLevel="0" collapsed="false">
      <c r="A50" s="179" t="n">
        <v>-690</v>
      </c>
      <c r="B50" s="179" t="n">
        <v>154.992414669039</v>
      </c>
      <c r="C50" s="179" t="n">
        <v>376.025942330564</v>
      </c>
      <c r="D50" s="179" t="n">
        <v>527.898834003195</v>
      </c>
      <c r="E50" s="179" t="n">
        <v>169.15606343969</v>
      </c>
      <c r="G50" s="180" t="n">
        <v>0.119329836048826</v>
      </c>
    </row>
    <row r="51" customFormat="false" ht="12.75" hidden="false" customHeight="false" outlineLevel="0" collapsed="false">
      <c r="A51" s="179" t="n">
        <v>-690</v>
      </c>
      <c r="B51" s="179" t="n">
        <v>120.350162942241</v>
      </c>
      <c r="C51" s="179" t="n">
        <v>332.976233676228</v>
      </c>
      <c r="D51" s="179" t="n">
        <v>507.836516164334</v>
      </c>
      <c r="E51" s="179" t="n">
        <v>91.7490357254474</v>
      </c>
      <c r="G51" s="180" t="n">
        <v>0.119611331995572</v>
      </c>
    </row>
    <row r="52" customFormat="false" ht="12.75" hidden="false" customHeight="false" outlineLevel="0" collapsed="false">
      <c r="A52" s="179" t="n">
        <v>-690</v>
      </c>
      <c r="B52" s="179" t="n">
        <v>106.901727271401</v>
      </c>
      <c r="C52" s="179" t="n">
        <v>367.637953335354</v>
      </c>
      <c r="D52" s="179" t="n">
        <v>519.400395255875</v>
      </c>
      <c r="E52" s="179" t="n">
        <v>115.721772264402</v>
      </c>
      <c r="G52" s="180" t="n">
        <v>0.119918520879523</v>
      </c>
    </row>
    <row r="53" customFormat="false" ht="12.75" hidden="false" customHeight="false" outlineLevel="0" collapsed="false">
      <c r="A53" s="179" t="n">
        <v>-690</v>
      </c>
      <c r="B53" s="179" t="n">
        <v>133.333016389004</v>
      </c>
      <c r="C53" s="179" t="n">
        <v>337.439752540581</v>
      </c>
      <c r="D53" s="179" t="n">
        <v>502.271150818153</v>
      </c>
      <c r="E53" s="179" t="n">
        <v>102.240915416331</v>
      </c>
      <c r="G53" s="180" t="n">
        <v>0.120107322254937</v>
      </c>
    </row>
    <row r="54" customFormat="false" ht="12.75" hidden="false" customHeight="false" outlineLevel="0" collapsed="false">
      <c r="A54" s="179" t="n">
        <v>-690</v>
      </c>
      <c r="B54" s="179" t="n">
        <v>151.657772086289</v>
      </c>
      <c r="C54" s="179" t="n">
        <v>258.172412027849</v>
      </c>
      <c r="D54" s="179" t="n">
        <v>509.395258687556</v>
      </c>
      <c r="E54" s="179" t="n">
        <v>61.0122208267032</v>
      </c>
      <c r="G54" s="180" t="n">
        <v>0.120266336850001</v>
      </c>
    </row>
    <row r="55" customFormat="false" ht="12.75" hidden="false" customHeight="false" outlineLevel="0" collapsed="false">
      <c r="A55" s="179" t="n">
        <v>-690</v>
      </c>
      <c r="B55" s="179" t="n">
        <v>114.714641253446</v>
      </c>
      <c r="C55" s="179" t="n">
        <v>261.441419285576</v>
      </c>
      <c r="D55" s="179" t="n">
        <v>583.685933350933</v>
      </c>
      <c r="E55" s="179" t="n">
        <v>85.649786322767</v>
      </c>
      <c r="G55" s="180" t="n">
        <v>0.120709609387693</v>
      </c>
    </row>
    <row r="56" customFormat="false" ht="12.75" hidden="false" customHeight="false" outlineLevel="0" collapsed="false">
      <c r="A56" s="179" t="n">
        <v>-690</v>
      </c>
      <c r="B56" s="179" t="n">
        <v>169.702014885975</v>
      </c>
      <c r="C56" s="179" t="n">
        <v>338.921316097417</v>
      </c>
      <c r="D56" s="179" t="n">
        <v>437.317454657712</v>
      </c>
      <c r="E56" s="179" t="n">
        <v>87.5380861837417</v>
      </c>
      <c r="G56" s="180" t="n">
        <v>0.12092372493956</v>
      </c>
    </row>
    <row r="57" customFormat="false" ht="12.75" hidden="false" customHeight="false" outlineLevel="0" collapsed="false">
      <c r="A57" s="179" t="n">
        <v>-690</v>
      </c>
      <c r="B57" s="179" t="n">
        <v>204.654808175851</v>
      </c>
      <c r="C57" s="179" t="n">
        <v>383.985388229262</v>
      </c>
      <c r="D57" s="179" t="n">
        <v>572.20039037953</v>
      </c>
      <c r="E57" s="179" t="n">
        <v>249.327992412049</v>
      </c>
      <c r="G57" s="180" t="n">
        <v>0.121414891401638</v>
      </c>
    </row>
    <row r="58" customFormat="false" ht="12.75" hidden="false" customHeight="false" outlineLevel="0" collapsed="false">
      <c r="A58" s="179" t="n">
        <v>-690</v>
      </c>
      <c r="B58" s="179" t="n">
        <v>154.54792121179</v>
      </c>
      <c r="C58" s="179" t="n">
        <v>339.511486752823</v>
      </c>
      <c r="D58" s="179" t="n">
        <v>484.18674681096</v>
      </c>
      <c r="E58" s="179" t="n">
        <v>108.845112998751</v>
      </c>
      <c r="G58" s="180" t="n">
        <v>0.121879329159188</v>
      </c>
    </row>
    <row r="59" customFormat="false" ht="12.75" hidden="false" customHeight="false" outlineLevel="0" collapsed="false">
      <c r="A59" s="179" t="n">
        <v>-690</v>
      </c>
      <c r="B59" s="179" t="n">
        <v>205.833546384221</v>
      </c>
      <c r="C59" s="179" t="n">
        <v>388.394986095254</v>
      </c>
      <c r="D59" s="179" t="n">
        <v>459.708959185275</v>
      </c>
      <c r="E59" s="179" t="n">
        <v>172.897852021235</v>
      </c>
      <c r="G59" s="180" t="n">
        <v>0.121981045001852</v>
      </c>
    </row>
    <row r="60" customFormat="false" ht="12.75" hidden="false" customHeight="false" outlineLevel="0" collapsed="false">
      <c r="A60" s="179" t="n">
        <v>-690</v>
      </c>
      <c r="B60" s="179" t="n">
        <v>181.31182553816</v>
      </c>
      <c r="C60" s="179" t="n">
        <v>298.309883082289</v>
      </c>
      <c r="D60" s="179" t="n">
        <v>527.27900806411</v>
      </c>
      <c r="E60" s="179" t="n">
        <v>130.349858224701</v>
      </c>
      <c r="G60" s="180" t="n">
        <v>0.122330608268686</v>
      </c>
    </row>
    <row r="61" customFormat="false" ht="12.75" hidden="false" customHeight="false" outlineLevel="0" collapsed="false">
      <c r="A61" s="179" t="n">
        <v>-690</v>
      </c>
      <c r="B61" s="179" t="n">
        <v>166.11088694432</v>
      </c>
      <c r="C61" s="179" t="n">
        <v>284.881521001895</v>
      </c>
      <c r="D61" s="179" t="n">
        <v>523.435653075776</v>
      </c>
      <c r="E61" s="179" t="n">
        <v>104.213885725937</v>
      </c>
      <c r="G61" s="180" t="n">
        <v>0.122689752322819</v>
      </c>
    </row>
    <row r="62" customFormat="false" ht="12.75" hidden="false" customHeight="false" outlineLevel="0" collapsed="false">
      <c r="A62" s="179" t="n">
        <v>-690</v>
      </c>
      <c r="B62" s="179" t="n">
        <v>145.830880611487</v>
      </c>
      <c r="C62" s="179" t="n">
        <v>316.498418411182</v>
      </c>
      <c r="D62" s="179" t="n">
        <v>538.667258486401</v>
      </c>
      <c r="E62" s="179" t="n">
        <v>122.65375634516</v>
      </c>
      <c r="G62" s="180" t="n">
        <v>0.123092953944691</v>
      </c>
    </row>
    <row r="63" customFormat="false" ht="12.75" hidden="false" customHeight="false" outlineLevel="0" collapsed="false">
      <c r="A63" s="179" t="n">
        <v>-690</v>
      </c>
      <c r="B63" s="179" t="n">
        <v>178.063008331399</v>
      </c>
      <c r="C63" s="179" t="n">
        <v>333.710472491731</v>
      </c>
      <c r="D63" s="179" t="n">
        <v>443.487080986977</v>
      </c>
      <c r="E63" s="179" t="n">
        <v>94.9944193023424</v>
      </c>
      <c r="G63" s="180" t="n">
        <v>0.123135797518431</v>
      </c>
    </row>
    <row r="64" customFormat="false" ht="12.75" hidden="false" customHeight="false" outlineLevel="0" collapsed="false">
      <c r="A64" s="179" t="n">
        <v>-690</v>
      </c>
      <c r="B64" s="179" t="n">
        <v>190.555658654903</v>
      </c>
      <c r="C64" s="179" t="n">
        <v>374.333445916847</v>
      </c>
      <c r="D64" s="179" t="n">
        <v>465.038307412614</v>
      </c>
      <c r="E64" s="179" t="n">
        <v>152.796724686739</v>
      </c>
      <c r="G64" s="180" t="n">
        <v>0.123499792701479</v>
      </c>
    </row>
    <row r="65" customFormat="false" ht="12.75" hidden="false" customHeight="false" outlineLevel="0" collapsed="false">
      <c r="A65" s="179" t="n">
        <v>-690</v>
      </c>
      <c r="B65" s="179" t="n">
        <v>134.908481887711</v>
      </c>
      <c r="C65" s="179" t="n">
        <v>280.231791930344</v>
      </c>
      <c r="D65" s="179" t="n">
        <v>437.967205892269</v>
      </c>
      <c r="E65" s="179" t="n">
        <v>12.6823689473726</v>
      </c>
      <c r="G65" s="180" t="n">
        <v>0.124248114195668</v>
      </c>
    </row>
    <row r="66" customFormat="false" ht="12.75" hidden="false" customHeight="false" outlineLevel="0" collapsed="false">
      <c r="A66" s="179" t="n">
        <v>-690</v>
      </c>
      <c r="B66" s="179" t="n">
        <v>168.539285045602</v>
      </c>
      <c r="C66" s="179" t="n">
        <v>259.451281386617</v>
      </c>
      <c r="D66" s="179" t="n">
        <v>493.666335727581</v>
      </c>
      <c r="E66" s="179" t="n">
        <v>65.0165475204754</v>
      </c>
      <c r="G66" s="180" t="n">
        <v>0.124490448011904</v>
      </c>
    </row>
    <row r="67" customFormat="false" ht="12.75" hidden="false" customHeight="false" outlineLevel="0" collapsed="false">
      <c r="A67" s="179" t="n">
        <v>-690</v>
      </c>
      <c r="B67" s="179" t="n">
        <v>161.080094919071</v>
      </c>
      <c r="C67" s="179" t="n">
        <v>320.021183307126</v>
      </c>
      <c r="D67" s="179" t="n">
        <v>489.946756499189</v>
      </c>
      <c r="E67" s="179" t="n">
        <v>103.307672909279</v>
      </c>
      <c r="G67" s="180" t="n">
        <v>0.124795784771271</v>
      </c>
    </row>
    <row r="68" customFormat="false" ht="12.75" hidden="false" customHeight="false" outlineLevel="0" collapsed="false">
      <c r="A68" s="179" t="n">
        <v>-690</v>
      </c>
      <c r="B68" s="179" t="n">
        <v>95.8798379533907</v>
      </c>
      <c r="C68" s="179" t="n">
        <v>305.729347924299</v>
      </c>
      <c r="D68" s="179" t="n">
        <v>549.982224132003</v>
      </c>
      <c r="E68" s="179" t="n">
        <v>80.0273194826958</v>
      </c>
      <c r="G68" s="180" t="n">
        <v>0.125153895702212</v>
      </c>
    </row>
    <row r="69" customFormat="false" ht="12.75" hidden="false" customHeight="false" outlineLevel="0" collapsed="false">
      <c r="A69" s="179" t="n">
        <v>-690</v>
      </c>
      <c r="B69" s="179" t="n">
        <v>188.59042948693</v>
      </c>
      <c r="C69" s="179" t="n">
        <v>277.753362103252</v>
      </c>
      <c r="D69" s="179" t="n">
        <v>516.429977165603</v>
      </c>
      <c r="E69" s="179" t="n">
        <v>112.67228844232</v>
      </c>
      <c r="G69" s="180" t="n">
        <v>0.125289956288654</v>
      </c>
    </row>
    <row r="70" customFormat="false" ht="12.75" hidden="false" customHeight="false" outlineLevel="0" collapsed="false">
      <c r="A70" s="179" t="n">
        <v>-690</v>
      </c>
      <c r="B70" s="179" t="n">
        <v>237.250022204264</v>
      </c>
      <c r="C70" s="179" t="n">
        <v>344.194301706666</v>
      </c>
      <c r="D70" s="179" t="n">
        <v>497.546235372</v>
      </c>
      <c r="E70" s="179" t="n">
        <v>192.228034310848</v>
      </c>
      <c r="G70" s="180" t="n">
        <v>0.12529239850617</v>
      </c>
    </row>
    <row r="71" customFormat="false" ht="12.75" hidden="false" customHeight="false" outlineLevel="0" collapsed="false">
      <c r="A71" s="179" t="n">
        <v>-690</v>
      </c>
      <c r="B71" s="179" t="n">
        <v>134.175105087466</v>
      </c>
      <c r="C71" s="179" t="n">
        <v>239.540028058357</v>
      </c>
      <c r="D71" s="179" t="n">
        <v>462.259148448327</v>
      </c>
      <c r="E71" s="179" t="n">
        <v>-2.24547360620045</v>
      </c>
      <c r="G71" s="180" t="n">
        <v>0.125533708561843</v>
      </c>
    </row>
    <row r="72" customFormat="false" ht="12.75" hidden="false" customHeight="false" outlineLevel="0" collapsed="false">
      <c r="A72" s="179" t="n">
        <v>-690</v>
      </c>
      <c r="B72" s="179" t="n">
        <v>229.156190309024</v>
      </c>
      <c r="C72" s="179" t="n">
        <v>320.258427079715</v>
      </c>
      <c r="D72" s="179" t="n">
        <v>576.761228804964</v>
      </c>
      <c r="E72" s="179" t="n">
        <v>223.626731618029</v>
      </c>
      <c r="G72" s="180" t="n">
        <v>0.125771532310139</v>
      </c>
    </row>
    <row r="73" customFormat="false" ht="12.75" hidden="false" customHeight="false" outlineLevel="0" collapsed="false">
      <c r="A73" s="179" t="n">
        <v>-690</v>
      </c>
      <c r="B73" s="179" t="n">
        <v>195.40552840279</v>
      </c>
      <c r="C73" s="179" t="n">
        <v>281.97429956356</v>
      </c>
      <c r="D73" s="179" t="n">
        <v>603.676780853704</v>
      </c>
      <c r="E73" s="179" t="n">
        <v>184.469730933366</v>
      </c>
      <c r="G73" s="180" t="n">
        <v>0.125902902915917</v>
      </c>
    </row>
    <row r="74" customFormat="false" ht="12.75" hidden="false" customHeight="false" outlineLevel="0" collapsed="false">
      <c r="A74" s="179" t="n">
        <v>-690</v>
      </c>
      <c r="B74" s="179" t="n">
        <v>162.207173721018</v>
      </c>
      <c r="C74" s="179" t="n">
        <v>314.694285600988</v>
      </c>
      <c r="D74" s="179" t="n">
        <v>625.632801287935</v>
      </c>
      <c r="E74" s="179" t="n">
        <v>197.651793546782</v>
      </c>
      <c r="G74" s="180" t="n">
        <v>0.126347192809746</v>
      </c>
    </row>
    <row r="75" customFormat="false" ht="12.75" hidden="false" customHeight="false" outlineLevel="0" collapsed="false">
      <c r="A75" s="179" t="n">
        <v>-690</v>
      </c>
      <c r="B75" s="179" t="n">
        <v>212.721452657166</v>
      </c>
      <c r="C75" s="179" t="n">
        <v>320.587933415786</v>
      </c>
      <c r="D75" s="179" t="n">
        <v>577.866469224646</v>
      </c>
      <c r="E75" s="179" t="n">
        <v>210.743695966351</v>
      </c>
      <c r="G75" s="180" t="n">
        <v>0.126414811904192</v>
      </c>
    </row>
    <row r="76" customFormat="false" ht="12.75" hidden="false" customHeight="false" outlineLevel="0" collapsed="false">
      <c r="A76" s="179" t="n">
        <v>-690</v>
      </c>
      <c r="B76" s="179" t="n">
        <v>149.494125246671</v>
      </c>
      <c r="C76" s="179" t="n">
        <v>254.53716548184</v>
      </c>
      <c r="D76" s="179" t="n">
        <v>594.50123873842</v>
      </c>
      <c r="E76" s="179" t="n">
        <v>117.523883597503</v>
      </c>
      <c r="G76" s="180" t="n">
        <v>0.127033599562917</v>
      </c>
    </row>
    <row r="77" customFormat="false" ht="12.75" hidden="false" customHeight="false" outlineLevel="0" collapsed="false">
      <c r="A77" s="179" t="n">
        <v>-690</v>
      </c>
      <c r="B77" s="179" t="n">
        <v>140.439661406638</v>
      </c>
      <c r="C77" s="179" t="n">
        <v>331.290261461606</v>
      </c>
      <c r="D77" s="179" t="n">
        <v>544.389029275402</v>
      </c>
      <c r="E77" s="179" t="n">
        <v>133.744775817335</v>
      </c>
      <c r="G77" s="180" t="n">
        <v>0.127171267548892</v>
      </c>
    </row>
    <row r="78" customFormat="false" ht="12.75" hidden="false" customHeight="false" outlineLevel="0" collapsed="false">
      <c r="A78" s="179" t="n">
        <v>-690</v>
      </c>
      <c r="B78" s="179" t="n">
        <v>197.103857402059</v>
      </c>
      <c r="C78" s="179" t="n">
        <v>312.788620460467</v>
      </c>
      <c r="D78" s="179" t="n">
        <v>559.652188239993</v>
      </c>
      <c r="E78" s="179" t="n">
        <v>178.317759723403</v>
      </c>
      <c r="G78" s="180" t="n">
        <v>0.127241667635566</v>
      </c>
    </row>
    <row r="79" customFormat="false" ht="12.75" hidden="false" customHeight="false" outlineLevel="0" collapsed="false">
      <c r="A79" s="179" t="n">
        <v>-690</v>
      </c>
      <c r="B79" s="179" t="n">
        <v>152.384042932753</v>
      </c>
      <c r="C79" s="179" t="n">
        <v>351.649883646655</v>
      </c>
      <c r="D79" s="179" t="n">
        <v>455.332854736272</v>
      </c>
      <c r="E79" s="179" t="n">
        <v>95.7437535783568</v>
      </c>
      <c r="G79" s="180" t="n">
        <v>0.127266789478849</v>
      </c>
    </row>
    <row r="80" customFormat="false" ht="12.75" hidden="false" customHeight="false" outlineLevel="0" collapsed="false">
      <c r="A80" s="179" t="n">
        <v>-690</v>
      </c>
      <c r="B80" s="179" t="n">
        <v>213.273808741179</v>
      </c>
      <c r="C80" s="179" t="n">
        <v>330.629161097103</v>
      </c>
      <c r="D80" s="179" t="n">
        <v>536.965879187902</v>
      </c>
      <c r="E80" s="179" t="n">
        <v>189.647434851036</v>
      </c>
      <c r="G80" s="180" t="n">
        <v>0.127833485548637</v>
      </c>
    </row>
    <row r="81" customFormat="false" ht="12.75" hidden="false" customHeight="false" outlineLevel="0" collapsed="false">
      <c r="A81" s="179" t="n">
        <v>-690</v>
      </c>
      <c r="B81" s="179" t="n">
        <v>202.191304214254</v>
      </c>
      <c r="C81" s="179" t="n">
        <v>360.285505221938</v>
      </c>
      <c r="D81" s="179" t="n">
        <v>517.778468494759</v>
      </c>
      <c r="E81" s="179" t="n">
        <v>189.610566837318</v>
      </c>
      <c r="G81" s="180" t="n">
        <v>0.127989758891764</v>
      </c>
    </row>
    <row r="82" customFormat="false" ht="12.75" hidden="false" customHeight="false" outlineLevel="0" collapsed="false">
      <c r="A82" s="179" t="n">
        <v>-690</v>
      </c>
      <c r="B82" s="179" t="n">
        <v>159.700402002256</v>
      </c>
      <c r="C82" s="179" t="n">
        <v>335.506444373109</v>
      </c>
      <c r="D82" s="179" t="n">
        <v>616.346754916814</v>
      </c>
      <c r="E82" s="179" t="n">
        <v>205.099434286065</v>
      </c>
      <c r="G82" s="180" t="n">
        <v>0.128119775208359</v>
      </c>
    </row>
    <row r="83" customFormat="false" ht="12.75" hidden="false" customHeight="false" outlineLevel="0" collapsed="false">
      <c r="A83" s="179" t="n">
        <v>-690</v>
      </c>
      <c r="B83" s="179" t="n">
        <v>174.600979850894</v>
      </c>
      <c r="C83" s="179" t="n">
        <v>353.322094710096</v>
      </c>
      <c r="D83" s="179" t="n">
        <v>484.879271267198</v>
      </c>
      <c r="E83" s="179" t="n">
        <v>137.128399162062</v>
      </c>
      <c r="G83" s="180" t="n">
        <v>0.128167800366719</v>
      </c>
    </row>
    <row r="84" customFormat="false" ht="12.75" hidden="false" customHeight="false" outlineLevel="0" collapsed="false">
      <c r="A84" s="179" t="n">
        <v>-690</v>
      </c>
      <c r="B84" s="179" t="n">
        <v>195.605683176706</v>
      </c>
      <c r="C84" s="179" t="n">
        <v>325.807475032385</v>
      </c>
      <c r="D84" s="179" t="n">
        <v>504.275108581621</v>
      </c>
      <c r="E84" s="179" t="n">
        <v>147.400204334947</v>
      </c>
      <c r="G84" s="180" t="n">
        <v>0.128307908378819</v>
      </c>
    </row>
    <row r="85" customFormat="false" ht="12.75" hidden="false" customHeight="false" outlineLevel="0" collapsed="false">
      <c r="A85" s="179" t="n">
        <v>-690</v>
      </c>
      <c r="B85" s="179" t="n">
        <v>209.062974499735</v>
      </c>
      <c r="C85" s="179" t="n">
        <v>253.137154623166</v>
      </c>
      <c r="D85" s="179" t="n">
        <v>573.813056273584</v>
      </c>
      <c r="E85" s="179" t="n">
        <v>152.065604960789</v>
      </c>
      <c r="G85" s="180" t="n">
        <v>0.128391968346888</v>
      </c>
    </row>
    <row r="86" customFormat="false" ht="12.75" hidden="false" customHeight="false" outlineLevel="0" collapsed="false">
      <c r="A86" s="179" t="n">
        <v>-690</v>
      </c>
      <c r="B86" s="179" t="n">
        <v>87.2666466008062</v>
      </c>
      <c r="C86" s="179" t="n">
        <v>328.1259044789</v>
      </c>
      <c r="D86" s="179" t="n">
        <v>569.689721756985</v>
      </c>
      <c r="E86" s="179" t="n">
        <v>104.378437544214</v>
      </c>
      <c r="G86" s="180" t="n">
        <v>0.128650149568344</v>
      </c>
    </row>
    <row r="87" customFormat="false" ht="12.75" hidden="false" customHeight="false" outlineLevel="0" collapsed="false">
      <c r="A87" s="179" t="n">
        <v>-690</v>
      </c>
      <c r="B87" s="179" t="n">
        <v>147.926378004891</v>
      </c>
      <c r="C87" s="179" t="n">
        <v>324.604678718801</v>
      </c>
      <c r="D87" s="179" t="n">
        <v>599.280872311537</v>
      </c>
      <c r="E87" s="179" t="n">
        <v>174.335805015097</v>
      </c>
      <c r="G87" s="180" t="n">
        <v>0.128782041392451</v>
      </c>
    </row>
    <row r="88" customFormat="false" ht="12.75" hidden="false" customHeight="false" outlineLevel="0" collapsed="false">
      <c r="A88" s="179" t="n">
        <v>-690</v>
      </c>
      <c r="B88" s="179" t="n">
        <v>176.120645760771</v>
      </c>
      <c r="C88" s="179" t="n">
        <v>256.775014965116</v>
      </c>
      <c r="D88" s="179" t="n">
        <v>460.728076233749</v>
      </c>
      <c r="E88" s="179" t="n">
        <v>45.6752511062985</v>
      </c>
      <c r="G88" s="180" t="n">
        <v>0.129073170341033</v>
      </c>
    </row>
    <row r="89" customFormat="false" ht="12.75" hidden="false" customHeight="false" outlineLevel="0" collapsed="false">
      <c r="A89" s="179" t="n">
        <v>-690</v>
      </c>
      <c r="B89" s="179" t="n">
        <v>228.06478553855</v>
      </c>
      <c r="C89" s="179" t="n">
        <v>317.894084176603</v>
      </c>
      <c r="D89" s="179" t="n">
        <v>565.104271853677</v>
      </c>
      <c r="E89" s="179" t="n">
        <v>212.474962101554</v>
      </c>
      <c r="G89" s="180" t="n">
        <v>0.129229623511499</v>
      </c>
    </row>
    <row r="90" customFormat="false" ht="12.75" hidden="false" customHeight="false" outlineLevel="0" collapsed="false">
      <c r="A90" s="179" t="n">
        <v>-690</v>
      </c>
      <c r="B90" s="179" t="n">
        <v>174.225133695773</v>
      </c>
      <c r="C90" s="179" t="n">
        <v>313.52787410465</v>
      </c>
      <c r="D90" s="179" t="n">
        <v>549.157290447689</v>
      </c>
      <c r="E90" s="179" t="n">
        <v>151.951257420085</v>
      </c>
      <c r="G90" s="180" t="n">
        <v>0.129378658725995</v>
      </c>
    </row>
    <row r="91" customFormat="false" ht="12.75" hidden="false" customHeight="false" outlineLevel="0" collapsed="false">
      <c r="A91" s="179" t="n">
        <v>-690</v>
      </c>
      <c r="B91" s="179" t="n">
        <v>238.927710957079</v>
      </c>
      <c r="C91" s="179" t="n">
        <v>350.224806021972</v>
      </c>
      <c r="D91" s="179" t="n">
        <v>521.531788207898</v>
      </c>
      <c r="E91" s="179" t="n">
        <v>215.602531828075</v>
      </c>
      <c r="G91" s="180" t="n">
        <v>0.129453450502033</v>
      </c>
    </row>
    <row r="92" customFormat="false" ht="12.75" hidden="false" customHeight="false" outlineLevel="0" collapsed="false">
      <c r="A92" s="179" t="n">
        <v>-690</v>
      </c>
      <c r="B92" s="179" t="n">
        <v>162.933445163022</v>
      </c>
      <c r="C92" s="179" t="n">
        <v>337.829228537291</v>
      </c>
      <c r="D92" s="179" t="n">
        <v>534.803697043659</v>
      </c>
      <c r="E92" s="179" t="n">
        <v>151.031258967112</v>
      </c>
      <c r="G92" s="180" t="n">
        <v>0.129599764333206</v>
      </c>
    </row>
    <row r="93" customFormat="false" ht="12.75" hidden="false" customHeight="false" outlineLevel="0" collapsed="false">
      <c r="A93" s="179" t="n">
        <v>-690</v>
      </c>
      <c r="B93" s="179" t="n">
        <v>123.574221786365</v>
      </c>
      <c r="C93" s="179" t="n">
        <v>327.775032868989</v>
      </c>
      <c r="D93" s="179" t="n">
        <v>489.157066325757</v>
      </c>
      <c r="E93" s="179" t="n">
        <v>76.9928302435762</v>
      </c>
      <c r="G93" s="180" t="n">
        <v>0.130461165741248</v>
      </c>
    </row>
    <row r="94" customFormat="false" ht="12.75" hidden="false" customHeight="false" outlineLevel="0" collapsed="false">
      <c r="A94" s="179" t="n">
        <v>-690</v>
      </c>
      <c r="B94" s="179" t="n">
        <v>229.398673699469</v>
      </c>
      <c r="C94" s="179" t="n">
        <v>333.898484949063</v>
      </c>
      <c r="D94" s="179" t="n">
        <v>593.227746896016</v>
      </c>
      <c r="E94" s="179" t="n">
        <v>246.319883244825</v>
      </c>
      <c r="G94" s="180" t="n">
        <v>0.130590460058271</v>
      </c>
    </row>
    <row r="95" customFormat="false" ht="12.75" hidden="false" customHeight="false" outlineLevel="0" collapsed="false">
      <c r="A95" s="179" t="n">
        <v>-690</v>
      </c>
      <c r="B95" s="179" t="n">
        <v>180.496154325903</v>
      </c>
      <c r="C95" s="179" t="n">
        <v>302.947111057857</v>
      </c>
      <c r="D95" s="179" t="n">
        <v>516.09783355307</v>
      </c>
      <c r="E95" s="179" t="n">
        <v>125.240388479541</v>
      </c>
      <c r="G95" s="180" t="n">
        <v>0.130686662345673</v>
      </c>
    </row>
    <row r="96" customFormat="false" ht="12.75" hidden="false" customHeight="false" outlineLevel="0" collapsed="false">
      <c r="A96" s="179" t="n">
        <v>-690</v>
      </c>
      <c r="B96" s="179" t="n">
        <v>119.718375557948</v>
      </c>
      <c r="C96" s="179" t="n">
        <v>267.619694080856</v>
      </c>
      <c r="D96" s="179" t="n">
        <v>561.84302557814</v>
      </c>
      <c r="E96" s="179" t="n">
        <v>79.0127744280001</v>
      </c>
      <c r="G96" s="180" t="n">
        <v>0.13081389889908</v>
      </c>
    </row>
    <row r="97" customFormat="false" ht="12.75" hidden="false" customHeight="false" outlineLevel="0" collapsed="false">
      <c r="A97" s="179" t="n">
        <v>-690</v>
      </c>
      <c r="B97" s="179" t="n">
        <v>149.765286653802</v>
      </c>
      <c r="C97" s="179" t="n">
        <v>304.180074333825</v>
      </c>
      <c r="D97" s="179" t="n">
        <v>566.418326227669</v>
      </c>
      <c r="E97" s="179" t="n">
        <v>136.322995439788</v>
      </c>
      <c r="G97" s="180" t="n">
        <v>0.130952321937566</v>
      </c>
    </row>
    <row r="98" customFormat="false" ht="12.75" hidden="false" customHeight="false" outlineLevel="0" collapsed="false">
      <c r="A98" s="179" t="n">
        <v>-690</v>
      </c>
      <c r="B98" s="179" t="n">
        <v>185.600905892457</v>
      </c>
      <c r="C98" s="179" t="n">
        <v>351.848270418211</v>
      </c>
      <c r="D98" s="179" t="n">
        <v>431.459352548052</v>
      </c>
      <c r="E98" s="179" t="n">
        <v>106.899800230287</v>
      </c>
      <c r="G98" s="180" t="n">
        <v>0.131359808541223</v>
      </c>
    </row>
    <row r="99" customFormat="false" ht="12.75" hidden="false" customHeight="false" outlineLevel="0" collapsed="false">
      <c r="A99" s="179" t="n">
        <v>-690</v>
      </c>
      <c r="B99" s="179" t="n">
        <v>118.588431967018</v>
      </c>
      <c r="C99" s="179" t="n">
        <v>359.992947580608</v>
      </c>
      <c r="D99" s="179" t="n">
        <v>576.676313847237</v>
      </c>
      <c r="E99" s="179" t="n">
        <v>160.838829368218</v>
      </c>
      <c r="G99" s="180" t="n">
        <v>0.131541653896903</v>
      </c>
    </row>
    <row r="100" customFormat="false" ht="12.75" hidden="false" customHeight="false" outlineLevel="0" collapsed="false">
      <c r="A100" s="179" t="n">
        <v>-690</v>
      </c>
      <c r="B100" s="179" t="n">
        <v>124.407394465951</v>
      </c>
      <c r="C100" s="179" t="n">
        <v>255.48900631854</v>
      </c>
      <c r="D100" s="179" t="n">
        <v>573.56190528876</v>
      </c>
      <c r="E100" s="179" t="n">
        <v>81.9424914718257</v>
      </c>
      <c r="G100" s="180" t="n">
        <v>0.131884526124079</v>
      </c>
    </row>
    <row r="101" customFormat="false" ht="12.75" hidden="false" customHeight="false" outlineLevel="0" collapsed="false">
      <c r="A101" s="179" t="n">
        <v>-690</v>
      </c>
      <c r="B101" s="179" t="n">
        <v>150.919998806508</v>
      </c>
      <c r="C101" s="179" t="n">
        <v>336.3682992987</v>
      </c>
      <c r="D101" s="179" t="n">
        <v>593.502202774826</v>
      </c>
      <c r="E101" s="179" t="n">
        <v>181.904084373832</v>
      </c>
      <c r="G101" s="180" t="n">
        <v>0.131903150731715</v>
      </c>
    </row>
    <row r="102" customFormat="false" ht="12.75" hidden="false" customHeight="false" outlineLevel="0" collapsed="false">
      <c r="A102" s="179" t="n">
        <v>-690</v>
      </c>
      <c r="B102" s="179" t="n">
        <v>210.061162665232</v>
      </c>
      <c r="C102" s="179" t="n">
        <v>260.776035870514</v>
      </c>
      <c r="D102" s="179" t="n">
        <v>585.234011736779</v>
      </c>
      <c r="E102" s="179" t="n">
        <v>167.086752542015</v>
      </c>
      <c r="G102" s="180" t="n">
        <v>0.132086905923621</v>
      </c>
    </row>
    <row r="103" customFormat="false" ht="12.75" hidden="false" customHeight="false" outlineLevel="0" collapsed="false">
      <c r="A103" s="179" t="n">
        <v>-690</v>
      </c>
      <c r="B103" s="179" t="n">
        <v>192.471218945469</v>
      </c>
      <c r="C103" s="179" t="n">
        <v>319.198684221459</v>
      </c>
      <c r="D103" s="179" t="n">
        <v>466.786616106001</v>
      </c>
      <c r="E103" s="179" t="n">
        <v>112.63148707777</v>
      </c>
      <c r="G103" s="180" t="n">
        <v>0.13221200374317</v>
      </c>
    </row>
    <row r="104" customFormat="false" ht="12.75" hidden="false" customHeight="false" outlineLevel="0" collapsed="false">
      <c r="A104" s="179" t="n">
        <v>-690</v>
      </c>
      <c r="B104" s="179" t="n">
        <v>172.85727511654</v>
      </c>
      <c r="C104" s="179" t="n">
        <v>311.168468799891</v>
      </c>
      <c r="D104" s="179" t="n">
        <v>568.398756056625</v>
      </c>
      <c r="E104" s="179" t="n">
        <v>162.7824408169</v>
      </c>
      <c r="G104" s="180" t="n">
        <v>0.132354906421736</v>
      </c>
    </row>
    <row r="105" customFormat="false" ht="12.75" hidden="false" customHeight="false" outlineLevel="0" collapsed="false">
      <c r="A105" s="179" t="n">
        <v>-690</v>
      </c>
      <c r="B105" s="179" t="n">
        <v>139.102971731874</v>
      </c>
      <c r="C105" s="179" t="n">
        <v>306.473195563643</v>
      </c>
      <c r="D105" s="179" t="n">
        <v>488.565774816994</v>
      </c>
      <c r="E105" s="179" t="n">
        <v>73.1030827325999</v>
      </c>
      <c r="G105" s="180" t="n">
        <v>0.132911587112173</v>
      </c>
    </row>
    <row r="106" customFormat="false" ht="12.75" hidden="false" customHeight="false" outlineLevel="0" collapsed="false">
      <c r="A106" s="179" t="n">
        <v>-690</v>
      </c>
      <c r="B106" s="179" t="n">
        <v>145.568127306564</v>
      </c>
      <c r="C106" s="179" t="n">
        <v>294.213487201356</v>
      </c>
      <c r="D106" s="179" t="n">
        <v>555.016657807656</v>
      </c>
      <c r="E106" s="179" t="n">
        <v>116.785982581728</v>
      </c>
      <c r="G106" s="180" t="n">
        <v>0.13306429457467</v>
      </c>
    </row>
    <row r="107" customFormat="false" ht="12.75" hidden="false" customHeight="false" outlineLevel="0" collapsed="false">
      <c r="A107" s="179" t="n">
        <v>-690</v>
      </c>
      <c r="B107" s="179" t="n">
        <v>128.23129208182</v>
      </c>
      <c r="C107" s="179" t="n">
        <v>232.197280965469</v>
      </c>
      <c r="D107" s="179" t="n">
        <v>542.236826687545</v>
      </c>
      <c r="E107" s="179" t="n">
        <v>44.4795567686869</v>
      </c>
      <c r="G107" s="180" t="n">
        <v>0.133211826936168</v>
      </c>
    </row>
    <row r="108" customFormat="false" ht="12.75" hidden="false" customHeight="false" outlineLevel="0" collapsed="false">
      <c r="A108" s="179" t="n">
        <v>-690</v>
      </c>
      <c r="B108" s="179" t="n">
        <v>169.138230028006</v>
      </c>
      <c r="C108" s="179" t="n">
        <v>300.943800739538</v>
      </c>
      <c r="D108" s="179" t="n">
        <v>521.485399019749</v>
      </c>
      <c r="E108" s="179" t="n">
        <v>117.919250015736</v>
      </c>
      <c r="G108" s="180" t="n">
        <v>0.133364225062899</v>
      </c>
    </row>
    <row r="109" customFormat="false" ht="12.75" hidden="false" customHeight="false" outlineLevel="0" collapsed="false">
      <c r="A109" s="179" t="n">
        <v>-690</v>
      </c>
      <c r="B109" s="179" t="n">
        <v>144.893628771913</v>
      </c>
      <c r="C109" s="179" t="n">
        <v>276.989734311919</v>
      </c>
      <c r="D109" s="179" t="n">
        <v>499.529377001547</v>
      </c>
      <c r="E109" s="179" t="n">
        <v>62.8757531592012</v>
      </c>
      <c r="G109" s="180" t="n">
        <v>0.133405830104022</v>
      </c>
    </row>
    <row r="110" customFormat="false" ht="12.75" hidden="false" customHeight="false" outlineLevel="0" collapsed="false">
      <c r="A110" s="179" t="n">
        <v>-690</v>
      </c>
      <c r="B110" s="179" t="n">
        <v>167.47328676337</v>
      </c>
      <c r="C110" s="179" t="n">
        <v>275.788696398805</v>
      </c>
      <c r="D110" s="179" t="n">
        <v>580.63098426745</v>
      </c>
      <c r="E110" s="179" t="n">
        <v>139.388734457432</v>
      </c>
      <c r="G110" s="180" t="n">
        <v>0.133490233391769</v>
      </c>
    </row>
    <row r="111" customFormat="false" ht="12.75" hidden="false" customHeight="false" outlineLevel="0" collapsed="false">
      <c r="A111" s="179" t="n">
        <v>-690</v>
      </c>
      <c r="B111" s="179" t="n">
        <v>178.801425355534</v>
      </c>
      <c r="C111" s="179" t="n">
        <v>357.400825339537</v>
      </c>
      <c r="D111" s="179" t="n">
        <v>500.735399764475</v>
      </c>
      <c r="E111" s="179" t="n">
        <v>155.273671328329</v>
      </c>
      <c r="G111" s="180" t="n">
        <v>0.13359177592997</v>
      </c>
    </row>
    <row r="112" customFormat="false" ht="12.75" hidden="false" customHeight="false" outlineLevel="0" collapsed="false">
      <c r="A112" s="179" t="n">
        <v>-690</v>
      </c>
      <c r="B112" s="179" t="n">
        <v>191.003718885456</v>
      </c>
      <c r="C112" s="179" t="n">
        <v>251.415830680887</v>
      </c>
      <c r="D112" s="179" t="n">
        <v>540.276119009604</v>
      </c>
      <c r="E112" s="179" t="n">
        <v>111.299011769143</v>
      </c>
      <c r="G112" s="180" t="n">
        <v>0.133900609668885</v>
      </c>
    </row>
    <row r="113" customFormat="false" ht="12.75" hidden="false" customHeight="false" outlineLevel="0" collapsed="false">
      <c r="A113" s="179" t="n">
        <v>-690</v>
      </c>
      <c r="B113" s="179" t="n">
        <v>151.547254936994</v>
      </c>
      <c r="C113" s="179" t="n">
        <v>301.611790869671</v>
      </c>
      <c r="D113" s="179" t="n">
        <v>479.987015673321</v>
      </c>
      <c r="E113" s="179" t="n">
        <v>73.6915140400631</v>
      </c>
      <c r="G113" s="180" t="n">
        <v>0.134128441367156</v>
      </c>
    </row>
    <row r="114" customFormat="false" ht="12.75" hidden="false" customHeight="false" outlineLevel="0" collapsed="false">
      <c r="A114" s="179" t="n">
        <v>-690</v>
      </c>
      <c r="B114" s="179" t="n">
        <v>149.003148591716</v>
      </c>
      <c r="C114" s="179" t="n">
        <v>354.386502713424</v>
      </c>
      <c r="D114" s="179" t="n">
        <v>491.298654912069</v>
      </c>
      <c r="E114" s="179" t="n">
        <v>120.870270668296</v>
      </c>
      <c r="G114" s="180" t="n">
        <v>0.13414636405142</v>
      </c>
    </row>
    <row r="115" customFormat="false" ht="12.75" hidden="false" customHeight="false" outlineLevel="0" collapsed="false">
      <c r="A115" s="179" t="n">
        <v>-690</v>
      </c>
      <c r="B115" s="179" t="n">
        <v>138.718712556285</v>
      </c>
      <c r="C115" s="179" t="n">
        <v>301.185214425346</v>
      </c>
      <c r="D115" s="179" t="n">
        <v>493.489187649968</v>
      </c>
      <c r="E115" s="179" t="n">
        <v>72.1882363215192</v>
      </c>
      <c r="G115" s="180" t="n">
        <v>0.13434435028312</v>
      </c>
    </row>
    <row r="116" customFormat="false" ht="12.75" hidden="false" customHeight="false" outlineLevel="0" collapsed="false">
      <c r="A116" s="179" t="n">
        <v>-690</v>
      </c>
      <c r="B116" s="179" t="n">
        <v>162.339446827054</v>
      </c>
      <c r="C116" s="179" t="n">
        <v>354.704682475955</v>
      </c>
      <c r="D116" s="179" t="n">
        <v>524.815531026519</v>
      </c>
      <c r="E116" s="179" t="n">
        <v>156.522384337191</v>
      </c>
      <c r="G116" s="180" t="n">
        <v>0.134366707004578</v>
      </c>
    </row>
    <row r="117" customFormat="false" ht="12.75" hidden="false" customHeight="false" outlineLevel="0" collapsed="false">
      <c r="A117" s="179" t="n">
        <v>-690</v>
      </c>
      <c r="B117" s="179" t="n">
        <v>167.991985048351</v>
      </c>
      <c r="C117" s="179" t="n">
        <v>367.887620563588</v>
      </c>
      <c r="D117" s="179" t="n">
        <v>525.712798326229</v>
      </c>
      <c r="E117" s="179" t="n">
        <v>172.252731908927</v>
      </c>
      <c r="G117" s="180" t="n">
        <v>0.134447743571782</v>
      </c>
    </row>
    <row r="118" customFormat="false" ht="12.75" hidden="false" customHeight="false" outlineLevel="0" collapsed="false">
      <c r="A118" s="179" t="n">
        <v>-690</v>
      </c>
      <c r="B118" s="179" t="n">
        <v>159.311914924736</v>
      </c>
      <c r="C118" s="179" t="n">
        <v>310.010573435388</v>
      </c>
      <c r="D118" s="179" t="n">
        <v>476.613663416342</v>
      </c>
      <c r="E118" s="179" t="n">
        <v>84.4072604380542</v>
      </c>
      <c r="G118" s="180" t="n">
        <v>0.134733138157214</v>
      </c>
    </row>
    <row r="119" customFormat="false" ht="12.75" hidden="false" customHeight="false" outlineLevel="0" collapsed="false">
      <c r="A119" s="179" t="n">
        <v>-690</v>
      </c>
      <c r="B119" s="179" t="n">
        <v>187.359086812454</v>
      </c>
      <c r="C119" s="179" t="n">
        <v>261.030357401426</v>
      </c>
      <c r="D119" s="179" t="n">
        <v>514.317050319887</v>
      </c>
      <c r="E119" s="179" t="n">
        <v>97.052775689651</v>
      </c>
      <c r="G119" s="180" t="n">
        <v>0.134835659354749</v>
      </c>
    </row>
    <row r="120" customFormat="false" ht="12.75" hidden="false" customHeight="false" outlineLevel="0" collapsed="false">
      <c r="A120" s="179" t="n">
        <v>-690</v>
      </c>
      <c r="B120" s="179" t="n">
        <v>154.214536656343</v>
      </c>
      <c r="C120" s="179" t="n">
        <v>333.24037253059</v>
      </c>
      <c r="D120" s="179" t="n">
        <v>575.119727488128</v>
      </c>
      <c r="E120" s="179" t="n">
        <v>169.039841693621</v>
      </c>
      <c r="G120" s="180" t="n">
        <v>0.134962151505627</v>
      </c>
    </row>
    <row r="121" customFormat="false" ht="12.75" hidden="false" customHeight="false" outlineLevel="0" collapsed="false">
      <c r="A121" s="179" t="n">
        <v>-690</v>
      </c>
      <c r="B121" s="179" t="n">
        <v>143.558403731905</v>
      </c>
      <c r="C121" s="179" t="n">
        <v>296.336517888704</v>
      </c>
      <c r="D121" s="179" t="n">
        <v>524.230771490008</v>
      </c>
      <c r="E121" s="179" t="n">
        <v>94.6069091952484</v>
      </c>
      <c r="G121" s="180" t="n">
        <v>0.135227612859276</v>
      </c>
    </row>
    <row r="122" customFormat="false" ht="12.75" hidden="false" customHeight="false" outlineLevel="0" collapsed="false">
      <c r="A122" s="179" t="n">
        <v>-690</v>
      </c>
      <c r="B122" s="179" t="n">
        <v>184.729432732569</v>
      </c>
      <c r="C122" s="179" t="n">
        <v>288.443973602311</v>
      </c>
      <c r="D122" s="179" t="n">
        <v>518.477102063972</v>
      </c>
      <c r="E122" s="179" t="n">
        <v>119.216967786158</v>
      </c>
      <c r="G122" s="180" t="n">
        <v>0.135815517907843</v>
      </c>
    </row>
    <row r="123" customFormat="false" ht="12.75" hidden="false" customHeight="false" outlineLevel="0" collapsed="false">
      <c r="A123" s="179" t="n">
        <v>-690</v>
      </c>
      <c r="B123" s="179" t="n">
        <v>141.114932271425</v>
      </c>
      <c r="C123" s="179" t="n">
        <v>304.518215032427</v>
      </c>
      <c r="D123" s="179" t="n">
        <v>567.93516184436</v>
      </c>
      <c r="E123" s="179" t="n">
        <v>130.34291859341</v>
      </c>
      <c r="G123" s="180" t="n">
        <v>0.136145887621626</v>
      </c>
    </row>
    <row r="124" customFormat="false" ht="12.75" hidden="false" customHeight="false" outlineLevel="0" collapsed="false">
      <c r="A124" s="179" t="n">
        <v>-690</v>
      </c>
      <c r="B124" s="179" t="n">
        <v>189.465212716769</v>
      </c>
      <c r="C124" s="179" t="n">
        <v>334.055282295468</v>
      </c>
      <c r="D124" s="179" t="n">
        <v>432.939879317736</v>
      </c>
      <c r="E124" s="179" t="n">
        <v>97.3488657862284</v>
      </c>
      <c r="G124" s="180" t="n">
        <v>0.136253151423493</v>
      </c>
    </row>
    <row r="125" customFormat="false" ht="12.75" hidden="false" customHeight="false" outlineLevel="0" collapsed="false">
      <c r="A125" s="179" t="n">
        <v>-690</v>
      </c>
      <c r="B125" s="179" t="n">
        <v>179.226302412622</v>
      </c>
      <c r="C125" s="179" t="n">
        <v>332.925282735117</v>
      </c>
      <c r="D125" s="179" t="n">
        <v>602.679776480627</v>
      </c>
      <c r="E125" s="179" t="n">
        <v>209.814579576125</v>
      </c>
      <c r="G125" s="180" t="n">
        <v>0.136644476587472</v>
      </c>
    </row>
    <row r="126" customFormat="false" ht="12.75" hidden="false" customHeight="false" outlineLevel="0" collapsed="false">
      <c r="A126" s="179" t="n">
        <v>-690</v>
      </c>
      <c r="B126" s="179" t="n">
        <v>125.934224399768</v>
      </c>
      <c r="C126" s="179" t="n">
        <v>373.15683028818</v>
      </c>
      <c r="D126" s="179" t="n">
        <v>470.456783774808</v>
      </c>
      <c r="E126" s="179" t="n">
        <v>100.981563967834</v>
      </c>
      <c r="G126" s="180" t="n">
        <v>0.136692693194053</v>
      </c>
    </row>
    <row r="127" customFormat="false" ht="12.75" hidden="false" customHeight="false" outlineLevel="0" collapsed="false">
      <c r="A127" s="179" t="n">
        <v>-690</v>
      </c>
      <c r="B127" s="179" t="n">
        <v>235.488785313467</v>
      </c>
      <c r="C127" s="179" t="n">
        <v>309.818164497973</v>
      </c>
      <c r="D127" s="179" t="n">
        <v>519.720428987667</v>
      </c>
      <c r="E127" s="179" t="n">
        <v>179.837094093638</v>
      </c>
      <c r="G127" s="180" t="n">
        <v>0.136777774862753</v>
      </c>
    </row>
    <row r="128" customFormat="false" ht="12.75" hidden="false" customHeight="false" outlineLevel="0" collapsed="false">
      <c r="A128" s="179" t="n">
        <v>-690</v>
      </c>
      <c r="B128" s="179" t="n">
        <v>171.136703939066</v>
      </c>
      <c r="C128" s="179" t="n">
        <v>273.944393261249</v>
      </c>
      <c r="D128" s="179" t="n">
        <v>480.882684096491</v>
      </c>
      <c r="E128" s="179" t="n">
        <v>69.3439104446013</v>
      </c>
      <c r="G128" s="180" t="n">
        <v>0.137066516374371</v>
      </c>
    </row>
    <row r="129" customFormat="false" ht="12.75" hidden="false" customHeight="false" outlineLevel="0" collapsed="false">
      <c r="A129" s="179" t="n">
        <v>-690</v>
      </c>
      <c r="B129" s="179" t="n">
        <v>131.058275324362</v>
      </c>
      <c r="C129" s="179" t="n">
        <v>305.835106239869</v>
      </c>
      <c r="D129" s="179" t="n">
        <v>582.192752812526</v>
      </c>
      <c r="E129" s="179" t="n">
        <v>133.094193094792</v>
      </c>
      <c r="G129" s="180" t="n">
        <v>0.137464768920813</v>
      </c>
    </row>
    <row r="130" customFormat="false" ht="12.75" hidden="false" customHeight="false" outlineLevel="0" collapsed="false">
      <c r="A130" s="179" t="n">
        <v>-690</v>
      </c>
      <c r="B130" s="179" t="n">
        <v>125.091823251772</v>
      </c>
      <c r="C130" s="179" t="n">
        <v>316.387896678398</v>
      </c>
      <c r="D130" s="179" t="n">
        <v>500.31374135785</v>
      </c>
      <c r="E130" s="179" t="n">
        <v>77.4098745889897</v>
      </c>
      <c r="G130" s="180" t="n">
        <v>0.137510530582084</v>
      </c>
    </row>
    <row r="131" customFormat="false" ht="12.75" hidden="false" customHeight="false" outlineLevel="0" collapsed="false">
      <c r="A131" s="179" t="n">
        <v>-690</v>
      </c>
      <c r="B131" s="179" t="n">
        <v>212.168272903571</v>
      </c>
      <c r="C131" s="179" t="n">
        <v>340.4876119858</v>
      </c>
      <c r="D131" s="179" t="n">
        <v>549.636311789509</v>
      </c>
      <c r="E131" s="179" t="n">
        <v>205.516049969975</v>
      </c>
      <c r="G131" s="180" t="n">
        <v>0.13760298763054</v>
      </c>
    </row>
    <row r="132" customFormat="false" ht="12.75" hidden="false" customHeight="false" outlineLevel="0" collapsed="false">
      <c r="A132" s="179" t="n">
        <v>-690</v>
      </c>
      <c r="B132" s="179" t="n">
        <v>203.349581705251</v>
      </c>
      <c r="C132" s="179" t="n">
        <v>368.623510821187</v>
      </c>
      <c r="D132" s="179" t="n">
        <v>562.832878030106</v>
      </c>
      <c r="E132" s="179" t="n">
        <v>229.493062535967</v>
      </c>
      <c r="G132" s="180" t="n">
        <v>0.137933860925937</v>
      </c>
    </row>
    <row r="133" customFormat="false" ht="12.75" hidden="false" customHeight="false" outlineLevel="0" collapsed="false">
      <c r="A133" s="179" t="n">
        <v>-690</v>
      </c>
      <c r="B133" s="179" t="n">
        <v>164.626536428753</v>
      </c>
      <c r="C133" s="179" t="n">
        <v>263.469940995181</v>
      </c>
      <c r="D133" s="179" t="n">
        <v>479.215786479239</v>
      </c>
      <c r="E133" s="179" t="n">
        <v>54.4477265310511</v>
      </c>
      <c r="G133" s="180" t="n">
        <v>0.138249706858699</v>
      </c>
    </row>
    <row r="134" customFormat="false" ht="12.75" hidden="false" customHeight="false" outlineLevel="0" collapsed="false">
      <c r="A134" s="179" t="n">
        <v>-690</v>
      </c>
      <c r="B134" s="179" t="n">
        <v>210.481232507445</v>
      </c>
      <c r="C134" s="179" t="n">
        <v>284.49905733467</v>
      </c>
      <c r="D134" s="179" t="n">
        <v>548.566283134712</v>
      </c>
      <c r="E134" s="179" t="n">
        <v>159.60344107848</v>
      </c>
      <c r="G134" s="180" t="n">
        <v>0.138282899267823</v>
      </c>
    </row>
    <row r="135" customFormat="false" ht="12.75" hidden="false" customHeight="false" outlineLevel="0" collapsed="false">
      <c r="A135" s="179" t="n">
        <v>-690</v>
      </c>
      <c r="B135" s="179" t="n">
        <v>196.742848766223</v>
      </c>
      <c r="C135" s="179" t="n">
        <v>291.210571012545</v>
      </c>
      <c r="D135" s="179" t="n">
        <v>531.605274217857</v>
      </c>
      <c r="E135" s="179" t="n">
        <v>141.00116476716</v>
      </c>
      <c r="G135" s="180" t="n">
        <v>0.138431779990934</v>
      </c>
    </row>
    <row r="136" customFormat="false" ht="12.75" hidden="false" customHeight="false" outlineLevel="0" collapsed="false">
      <c r="A136" s="179" t="n">
        <v>-690</v>
      </c>
      <c r="B136" s="179" t="n">
        <v>218.618315196367</v>
      </c>
      <c r="C136" s="179" t="n">
        <v>348.097197143402</v>
      </c>
      <c r="D136" s="179" t="n">
        <v>471.39847922654</v>
      </c>
      <c r="E136" s="179" t="n">
        <v>160.679390524005</v>
      </c>
      <c r="G136" s="180" t="n">
        <v>0.138509401650412</v>
      </c>
    </row>
    <row r="137" customFormat="false" ht="12.75" hidden="false" customHeight="false" outlineLevel="0" collapsed="false">
      <c r="A137" s="179" t="n">
        <v>-690</v>
      </c>
      <c r="B137" s="179" t="n">
        <v>172.385325091377</v>
      </c>
      <c r="C137" s="179" t="n">
        <v>272.809735401864</v>
      </c>
      <c r="D137" s="179" t="n">
        <v>517.119229163255</v>
      </c>
      <c r="E137" s="179" t="n">
        <v>95.5679097225515</v>
      </c>
      <c r="G137" s="180" t="n">
        <v>0.13853026853918</v>
      </c>
    </row>
    <row r="138" customFormat="false" ht="12.75" hidden="false" customHeight="false" outlineLevel="0" collapsed="false">
      <c r="A138" s="179" t="n">
        <v>-690</v>
      </c>
      <c r="B138" s="179" t="n">
        <v>218.132944046145</v>
      </c>
      <c r="C138" s="179" t="n">
        <v>280.756109982557</v>
      </c>
      <c r="D138" s="179" t="n">
        <v>514.102120333176</v>
      </c>
      <c r="E138" s="179" t="n">
        <v>138.391983475866</v>
      </c>
      <c r="G138" s="180" t="n">
        <v>0.138567025716211</v>
      </c>
    </row>
    <row r="139" customFormat="false" ht="12.75" hidden="false" customHeight="false" outlineLevel="0" collapsed="false">
      <c r="A139" s="179" t="n">
        <v>-690</v>
      </c>
      <c r="B139" s="179" t="n">
        <v>161.600265811509</v>
      </c>
      <c r="C139" s="179" t="n">
        <v>288.180007845862</v>
      </c>
      <c r="D139" s="179" t="n">
        <v>533.330349261231</v>
      </c>
      <c r="E139" s="179" t="n">
        <v>110.078149869684</v>
      </c>
      <c r="G139" s="180" t="n">
        <v>0.138755775246394</v>
      </c>
    </row>
    <row r="140" customFormat="false" ht="12.75" hidden="false" customHeight="false" outlineLevel="0" collapsed="false">
      <c r="A140" s="179" t="n">
        <v>-690</v>
      </c>
      <c r="B140" s="179" t="n">
        <v>159.44212921067</v>
      </c>
      <c r="C140" s="179" t="n">
        <v>318.905602089491</v>
      </c>
      <c r="D140" s="179" t="n">
        <v>531.993279837369</v>
      </c>
      <c r="E140" s="179" t="n">
        <v>131.27596424016</v>
      </c>
      <c r="G140" s="180" t="n">
        <v>0.138778519783273</v>
      </c>
    </row>
    <row r="141" customFormat="false" ht="12.75" hidden="false" customHeight="false" outlineLevel="0" collapsed="false">
      <c r="A141" s="179" t="n">
        <v>-690</v>
      </c>
      <c r="B141" s="179" t="n">
        <v>221.892539273745</v>
      </c>
      <c r="C141" s="179" t="n">
        <v>332.31572473712</v>
      </c>
      <c r="D141" s="179" t="n">
        <v>536.799906816542</v>
      </c>
      <c r="E141" s="179" t="n">
        <v>198.152643568907</v>
      </c>
      <c r="G141" s="180" t="n">
        <v>0.138961240199748</v>
      </c>
    </row>
    <row r="142" customFormat="false" ht="12.75" hidden="false" customHeight="false" outlineLevel="0" collapsed="false">
      <c r="A142" s="179" t="n">
        <v>-690</v>
      </c>
      <c r="B142" s="179" t="n">
        <v>156.550068692863</v>
      </c>
      <c r="C142" s="179" t="n">
        <v>308.605989457586</v>
      </c>
      <c r="D142" s="179" t="n">
        <v>565.981991801735</v>
      </c>
      <c r="E142" s="179" t="n">
        <v>145.217587265623</v>
      </c>
      <c r="G142" s="180" t="n">
        <v>0.139101245119438</v>
      </c>
    </row>
    <row r="143" customFormat="false" ht="12.75" hidden="false" customHeight="false" outlineLevel="0" collapsed="false">
      <c r="A143" s="179" t="n">
        <v>-690</v>
      </c>
      <c r="B143" s="179" t="n">
        <v>203.856126440864</v>
      </c>
      <c r="C143" s="179" t="n">
        <v>358.146820272438</v>
      </c>
      <c r="D143" s="179" t="n">
        <v>510.927714431739</v>
      </c>
      <c r="E143" s="179" t="n">
        <v>184.427237422264</v>
      </c>
      <c r="G143" s="180" t="n">
        <v>0.139175070347345</v>
      </c>
    </row>
    <row r="144" customFormat="false" ht="12.75" hidden="false" customHeight="false" outlineLevel="0" collapsed="false">
      <c r="A144" s="179" t="n">
        <v>-690</v>
      </c>
      <c r="B144" s="179" t="n">
        <v>147.07923185442</v>
      </c>
      <c r="C144" s="179" t="n">
        <v>300.330185406993</v>
      </c>
      <c r="D144" s="179" t="n">
        <v>472.254490079337</v>
      </c>
      <c r="E144" s="179" t="n">
        <v>63.3434355656427</v>
      </c>
      <c r="G144" s="180" t="n">
        <v>0.139270072052283</v>
      </c>
    </row>
    <row r="145" customFormat="false" ht="12.75" hidden="false" customHeight="false" outlineLevel="0" collapsed="false">
      <c r="A145" s="179" t="n">
        <v>-690</v>
      </c>
      <c r="B145" s="179" t="n">
        <v>157.975884156358</v>
      </c>
      <c r="C145" s="179" t="n">
        <v>327.35870888161</v>
      </c>
      <c r="D145" s="179" t="n">
        <v>529.623583020783</v>
      </c>
      <c r="E145" s="179" t="n">
        <v>134.928865178148</v>
      </c>
      <c r="G145" s="180" t="n">
        <v>0.139391771386525</v>
      </c>
    </row>
    <row r="146" customFormat="false" ht="12.75" hidden="false" customHeight="false" outlineLevel="0" collapsed="false">
      <c r="A146" s="179" t="n">
        <v>-690</v>
      </c>
      <c r="B146" s="179" t="n">
        <v>145.364616212629</v>
      </c>
      <c r="C146" s="179" t="n">
        <v>321.250363691203</v>
      </c>
      <c r="D146" s="179" t="n">
        <v>524.567502682854</v>
      </c>
      <c r="E146" s="179" t="n">
        <v>115.831883838972</v>
      </c>
      <c r="G146" s="180" t="n">
        <v>0.139942019193364</v>
      </c>
    </row>
    <row r="147" customFormat="false" ht="12.75" hidden="false" customHeight="false" outlineLevel="0" collapsed="false">
      <c r="A147" s="179" t="n">
        <v>-690</v>
      </c>
      <c r="B147" s="179" t="n">
        <v>225.546470218403</v>
      </c>
      <c r="C147" s="179" t="n">
        <v>274.437545357012</v>
      </c>
      <c r="D147" s="179" t="n">
        <v>460.926904614276</v>
      </c>
      <c r="E147" s="179" t="n">
        <v>101.515909814387</v>
      </c>
      <c r="G147" s="180" t="n">
        <v>0.139981314783431</v>
      </c>
    </row>
    <row r="148" customFormat="false" ht="12.75" hidden="false" customHeight="false" outlineLevel="0" collapsed="false">
      <c r="A148" s="179" t="n">
        <v>-690</v>
      </c>
      <c r="B148" s="179" t="n">
        <v>212.366014909002</v>
      </c>
      <c r="C148" s="179" t="n">
        <v>371.267087022618</v>
      </c>
      <c r="D148" s="179" t="n">
        <v>571.857856466739</v>
      </c>
      <c r="E148" s="179" t="n">
        <v>245.690225435319</v>
      </c>
      <c r="G148" s="180" t="n">
        <v>0.140044042019084</v>
      </c>
    </row>
    <row r="149" customFormat="false" ht="12.75" hidden="false" customHeight="false" outlineLevel="0" collapsed="false">
      <c r="A149" s="179" t="n">
        <v>-690</v>
      </c>
      <c r="B149" s="179" t="n">
        <v>159.119331317426</v>
      </c>
      <c r="C149" s="179" t="n">
        <v>312.240659673726</v>
      </c>
      <c r="D149" s="179" t="n">
        <v>523.261411006294</v>
      </c>
      <c r="E149" s="179" t="n">
        <v>119.521113346021</v>
      </c>
      <c r="G149" s="180" t="n">
        <v>0.140111989395154</v>
      </c>
    </row>
    <row r="150" customFormat="false" ht="12.75" hidden="false" customHeight="false" outlineLevel="0" collapsed="false">
      <c r="A150" s="179" t="n">
        <v>-690</v>
      </c>
      <c r="B150" s="179" t="n">
        <v>216.196346750807</v>
      </c>
      <c r="C150" s="179" t="n">
        <v>316.170387682667</v>
      </c>
      <c r="D150" s="179" t="n">
        <v>572.139391261702</v>
      </c>
      <c r="E150" s="179" t="n">
        <v>206.123730271787</v>
      </c>
      <c r="G150" s="180" t="n">
        <v>0.140116341660945</v>
      </c>
    </row>
    <row r="151" customFormat="false" ht="12.75" hidden="false" customHeight="false" outlineLevel="0" collapsed="false">
      <c r="A151" s="179" t="n">
        <v>-690</v>
      </c>
      <c r="B151" s="179" t="n">
        <v>126.296230586994</v>
      </c>
      <c r="C151" s="179" t="n">
        <v>322.909489501022</v>
      </c>
      <c r="D151" s="179" t="n">
        <v>436.251914769891</v>
      </c>
      <c r="E151" s="179" t="n">
        <v>37.4674553563736</v>
      </c>
      <c r="G151" s="180" t="n">
        <v>0.140304132264193</v>
      </c>
    </row>
    <row r="152" customFormat="false" ht="12.75" hidden="false" customHeight="false" outlineLevel="0" collapsed="false">
      <c r="A152" s="179" t="n">
        <v>-690</v>
      </c>
      <c r="B152" s="179" t="n">
        <v>104.97490965145</v>
      </c>
      <c r="C152" s="179" t="n">
        <v>388.113417032376</v>
      </c>
      <c r="D152" s="179" t="n">
        <v>557.018803047919</v>
      </c>
      <c r="E152" s="179" t="n">
        <v>157.118837981404</v>
      </c>
      <c r="G152" s="180" t="n">
        <v>0.140314295415276</v>
      </c>
    </row>
    <row r="153" customFormat="false" ht="12.75" hidden="false" customHeight="false" outlineLevel="0" collapsed="false">
      <c r="A153" s="179" t="n">
        <v>-690</v>
      </c>
      <c r="B153" s="179" t="n">
        <v>200.727229775801</v>
      </c>
      <c r="C153" s="179" t="n">
        <v>350.048433218588</v>
      </c>
      <c r="D153" s="179" t="n">
        <v>529.864964230255</v>
      </c>
      <c r="E153" s="179" t="n">
        <v>189.065849615578</v>
      </c>
      <c r="G153" s="180" t="n">
        <v>0.140394030935727</v>
      </c>
    </row>
    <row r="154" customFormat="false" ht="12.75" hidden="false" customHeight="false" outlineLevel="0" collapsed="false">
      <c r="A154" s="179" t="n">
        <v>-690</v>
      </c>
      <c r="B154" s="179" t="n">
        <v>147.696428529922</v>
      </c>
      <c r="C154" s="179" t="n">
        <v>247.400996953225</v>
      </c>
      <c r="D154" s="179" t="n">
        <v>541.240016175614</v>
      </c>
      <c r="E154" s="179" t="n">
        <v>72.1375169739784</v>
      </c>
      <c r="G154" s="180" t="n">
        <v>0.140510752571669</v>
      </c>
    </row>
    <row r="155" customFormat="false" ht="12.75" hidden="false" customHeight="false" outlineLevel="0" collapsed="false">
      <c r="A155" s="179" t="n">
        <v>-690</v>
      </c>
      <c r="B155" s="179" t="n">
        <v>126.667040813361</v>
      </c>
      <c r="C155" s="179" t="n">
        <v>259.160030093698</v>
      </c>
      <c r="D155" s="179" t="n">
        <v>537.070516667912</v>
      </c>
      <c r="E155" s="179" t="n">
        <v>60.4901716599337</v>
      </c>
      <c r="G155" s="180" t="n">
        <v>0.140553489771564</v>
      </c>
    </row>
    <row r="156" customFormat="false" ht="12.75" hidden="false" customHeight="false" outlineLevel="0" collapsed="false">
      <c r="A156" s="179" t="n">
        <v>-690</v>
      </c>
      <c r="B156" s="179" t="n">
        <v>111.215397035425</v>
      </c>
      <c r="C156" s="179" t="n">
        <v>288.856159027555</v>
      </c>
      <c r="D156" s="179" t="n">
        <v>534.547589818525</v>
      </c>
      <c r="E156" s="179" t="n">
        <v>68.7602433214916</v>
      </c>
      <c r="G156" s="180" t="n">
        <v>0.140621980318095</v>
      </c>
    </row>
    <row r="157" customFormat="false" ht="12.75" hidden="false" customHeight="false" outlineLevel="0" collapsed="false">
      <c r="A157" s="179" t="n">
        <v>-690</v>
      </c>
      <c r="B157" s="179" t="n">
        <v>178.948376838292</v>
      </c>
      <c r="C157" s="179" t="n">
        <v>284.939921595742</v>
      </c>
      <c r="D157" s="179" t="n">
        <v>516.655665525111</v>
      </c>
      <c r="E157" s="179" t="n">
        <v>110.27001195435</v>
      </c>
      <c r="G157" s="180" t="n">
        <v>0.141053619748078</v>
      </c>
    </row>
    <row r="158" customFormat="false" ht="12.75" hidden="false" customHeight="false" outlineLevel="0" collapsed="false">
      <c r="A158" s="179" t="n">
        <v>-690</v>
      </c>
      <c r="B158" s="179" t="n">
        <v>159.595804290497</v>
      </c>
      <c r="C158" s="179" t="n">
        <v>231.669486619809</v>
      </c>
      <c r="D158" s="179" t="n">
        <v>510.268327521493</v>
      </c>
      <c r="E158" s="179" t="n">
        <v>47.6783897138721</v>
      </c>
      <c r="G158" s="180" t="n">
        <v>0.141268084300728</v>
      </c>
    </row>
    <row r="159" customFormat="false" ht="12.75" hidden="false" customHeight="false" outlineLevel="0" collapsed="false">
      <c r="A159" s="179" t="n">
        <v>-690</v>
      </c>
      <c r="B159" s="179" t="n">
        <v>207.298135845135</v>
      </c>
      <c r="C159" s="179" t="n">
        <v>373.715218366318</v>
      </c>
      <c r="D159" s="179" t="n">
        <v>565.533840733364</v>
      </c>
      <c r="E159" s="179" t="n">
        <v>238.758122477531</v>
      </c>
      <c r="G159" s="180" t="n">
        <v>0.141659182388758</v>
      </c>
    </row>
    <row r="160" customFormat="false" ht="12.75" hidden="false" customHeight="false" outlineLevel="0" collapsed="false">
      <c r="A160" s="179" t="n">
        <v>-690</v>
      </c>
      <c r="B160" s="179" t="n">
        <v>190.170304552657</v>
      </c>
      <c r="C160" s="179" t="n">
        <v>310.56404938994</v>
      </c>
      <c r="D160" s="179" t="n">
        <v>566.470106126563</v>
      </c>
      <c r="E160" s="179" t="n">
        <v>175.603569319939</v>
      </c>
      <c r="G160" s="180" t="n">
        <v>0.141773352598583</v>
      </c>
    </row>
    <row r="161" customFormat="false" ht="12.75" hidden="false" customHeight="false" outlineLevel="0" collapsed="false">
      <c r="A161" s="179" t="n">
        <v>-690</v>
      </c>
      <c r="B161" s="179" t="n">
        <v>171.362803368147</v>
      </c>
      <c r="C161" s="179" t="n">
        <v>389.036553687494</v>
      </c>
      <c r="D161" s="179" t="n">
        <v>530.723318943466</v>
      </c>
      <c r="E161" s="179" t="n">
        <v>195.224958843298</v>
      </c>
      <c r="G161" s="180" t="n">
        <v>0.141964279421864</v>
      </c>
    </row>
    <row r="162" customFormat="false" ht="12.75" hidden="false" customHeight="false" outlineLevel="0" collapsed="false">
      <c r="A162" s="179" t="n">
        <v>-690</v>
      </c>
      <c r="B162" s="179" t="n">
        <v>149.62790515968</v>
      </c>
      <c r="C162" s="179" t="n">
        <v>323.104898819554</v>
      </c>
      <c r="D162" s="179" t="n">
        <v>517.187980767705</v>
      </c>
      <c r="E162" s="179" t="n">
        <v>115.589326745566</v>
      </c>
      <c r="G162" s="180" t="n">
        <v>0.141970757484965</v>
      </c>
    </row>
    <row r="163" customFormat="false" ht="12.75" hidden="false" customHeight="false" outlineLevel="0" collapsed="false">
      <c r="A163" s="179" t="n">
        <v>-690</v>
      </c>
      <c r="B163" s="179" t="n">
        <v>164.648760073306</v>
      </c>
      <c r="C163" s="179" t="n">
        <v>312.883837561292</v>
      </c>
      <c r="D163" s="179" t="n">
        <v>480.190683780924</v>
      </c>
      <c r="E163" s="179" t="n">
        <v>93.7472124345829</v>
      </c>
      <c r="G163" s="180" t="n">
        <v>0.142680536181317</v>
      </c>
    </row>
    <row r="164" customFormat="false" ht="12.75" hidden="false" customHeight="false" outlineLevel="0" collapsed="false">
      <c r="A164" s="179" t="n">
        <v>-690</v>
      </c>
      <c r="B164" s="179" t="n">
        <v>227.108074612278</v>
      </c>
      <c r="C164" s="179" t="n">
        <v>324.45535760751</v>
      </c>
      <c r="D164" s="179" t="n">
        <v>554.873709000733</v>
      </c>
      <c r="E164" s="179" t="n">
        <v>209.431513315344</v>
      </c>
      <c r="G164" s="180" t="n">
        <v>0.142802644218097</v>
      </c>
    </row>
    <row r="165" customFormat="false" ht="12.75" hidden="false" customHeight="false" outlineLevel="0" collapsed="false">
      <c r="A165" s="179" t="n">
        <v>-690</v>
      </c>
      <c r="B165" s="179" t="n">
        <v>130.556747965948</v>
      </c>
      <c r="C165" s="179" t="n">
        <v>265.58784344844</v>
      </c>
      <c r="D165" s="179" t="n">
        <v>525.433678068272</v>
      </c>
      <c r="E165" s="179" t="n">
        <v>60.440761538851</v>
      </c>
      <c r="G165" s="180" t="n">
        <v>0.143206391781589</v>
      </c>
    </row>
    <row r="166" customFormat="false" ht="12.75" hidden="false" customHeight="false" outlineLevel="0" collapsed="false">
      <c r="A166" s="179" t="n">
        <v>-690</v>
      </c>
      <c r="B166" s="179" t="n">
        <v>209.377245259384</v>
      </c>
      <c r="C166" s="179" t="n">
        <v>381.911633921916</v>
      </c>
      <c r="D166" s="179" t="n">
        <v>536.249740508225</v>
      </c>
      <c r="E166" s="179" t="n">
        <v>225.867379959363</v>
      </c>
      <c r="G166" s="180" t="n">
        <v>0.143542889111696</v>
      </c>
    </row>
    <row r="167" customFormat="false" ht="12.75" hidden="false" customHeight="false" outlineLevel="0" collapsed="false">
      <c r="A167" s="179" t="n">
        <v>-690</v>
      </c>
      <c r="B167" s="179" t="n">
        <v>176.661531786884</v>
      </c>
      <c r="C167" s="179" t="n">
        <v>294.372034464914</v>
      </c>
      <c r="D167" s="179" t="n">
        <v>572.463159642611</v>
      </c>
      <c r="E167" s="179" t="n">
        <v>155.816248379533</v>
      </c>
      <c r="G167" s="180" t="n">
        <v>0.143574337493867</v>
      </c>
    </row>
    <row r="168" customFormat="false" ht="12.75" hidden="false" customHeight="false" outlineLevel="0" collapsed="false">
      <c r="A168" s="179" t="n">
        <v>-690</v>
      </c>
      <c r="B168" s="179" t="n">
        <v>214.766426622682</v>
      </c>
      <c r="C168" s="179" t="n">
        <v>352.862266499246</v>
      </c>
      <c r="D168" s="179" t="n">
        <v>593.826284521973</v>
      </c>
      <c r="E168" s="179" t="n">
        <v>249.149546559283</v>
      </c>
      <c r="G168" s="180" t="n">
        <v>0.14359884345226</v>
      </c>
    </row>
    <row r="169" customFormat="false" ht="12.75" hidden="false" customHeight="false" outlineLevel="0" collapsed="false">
      <c r="A169" s="179" t="n">
        <v>-690</v>
      </c>
      <c r="B169" s="179" t="n">
        <v>220.355421677062</v>
      </c>
      <c r="C169" s="179" t="n">
        <v>293.396100507504</v>
      </c>
      <c r="D169" s="179" t="n">
        <v>510.564936906488</v>
      </c>
      <c r="E169" s="179" t="n">
        <v>147.602090202335</v>
      </c>
      <c r="G169" s="180" t="n">
        <v>0.143606073907112</v>
      </c>
    </row>
    <row r="170" customFormat="false" ht="12.75" hidden="false" customHeight="false" outlineLevel="0" collapsed="false">
      <c r="A170" s="179" t="n">
        <v>-690</v>
      </c>
      <c r="B170" s="179" t="n">
        <v>117.394503677774</v>
      </c>
      <c r="C170" s="179" t="n">
        <v>307.297176320039</v>
      </c>
      <c r="D170" s="179" t="n">
        <v>557.563817741041</v>
      </c>
      <c r="E170" s="179" t="n">
        <v>104.944063361505</v>
      </c>
      <c r="G170" s="180" t="n">
        <v>0.143618484276821</v>
      </c>
    </row>
    <row r="171" customFormat="false" ht="12.75" hidden="false" customHeight="false" outlineLevel="0" collapsed="false">
      <c r="A171" s="179" t="n">
        <v>-690</v>
      </c>
      <c r="B171" s="179" t="n">
        <v>160.200540062452</v>
      </c>
      <c r="C171" s="179" t="n">
        <v>309.910362515368</v>
      </c>
      <c r="D171" s="179" t="n">
        <v>578.604136927246</v>
      </c>
      <c r="E171" s="179" t="n">
        <v>158.405492576064</v>
      </c>
      <c r="G171" s="180" t="n">
        <v>0.1437475197825</v>
      </c>
    </row>
    <row r="172" customFormat="false" ht="12.75" hidden="false" customHeight="false" outlineLevel="0" collapsed="false">
      <c r="A172" s="179" t="n">
        <v>-690</v>
      </c>
      <c r="B172" s="179" t="n">
        <v>191.14927163714</v>
      </c>
      <c r="C172" s="179" t="n">
        <v>363.920302654045</v>
      </c>
      <c r="D172" s="179" t="n">
        <v>480.827927811437</v>
      </c>
      <c r="E172" s="179" t="n">
        <v>156.52148744111</v>
      </c>
      <c r="G172" s="180" t="n">
        <v>0.143770067447406</v>
      </c>
    </row>
    <row r="173" customFormat="false" ht="12.75" hidden="false" customHeight="false" outlineLevel="0" collapsed="false">
      <c r="A173" s="179" t="n">
        <v>-690</v>
      </c>
      <c r="B173" s="179" t="n">
        <v>152.654670738292</v>
      </c>
      <c r="C173" s="179" t="n">
        <v>293.777312563695</v>
      </c>
      <c r="D173" s="179" t="n">
        <v>511.336450617644</v>
      </c>
      <c r="E173" s="179" t="n">
        <v>91.0514770700337</v>
      </c>
      <c r="G173" s="180" t="n">
        <v>0.14392780305652</v>
      </c>
    </row>
    <row r="174" customFormat="false" ht="12.75" hidden="false" customHeight="false" outlineLevel="0" collapsed="false">
      <c r="A174" s="179" t="n">
        <v>-690</v>
      </c>
      <c r="B174" s="179" t="n">
        <v>190.750534264134</v>
      </c>
      <c r="C174" s="179" t="n">
        <v>347.930390118368</v>
      </c>
      <c r="D174" s="179" t="n">
        <v>493.132081025484</v>
      </c>
      <c r="E174" s="179" t="n">
        <v>152.545023909099</v>
      </c>
      <c r="G174" s="180" t="n">
        <v>0.144366098056702</v>
      </c>
    </row>
    <row r="175" customFormat="false" ht="12.75" hidden="false" customHeight="false" outlineLevel="0" collapsed="false">
      <c r="A175" s="179" t="n">
        <v>-690</v>
      </c>
      <c r="B175" s="179" t="n">
        <v>143.562225059433</v>
      </c>
      <c r="C175" s="179" t="n">
        <v>258.410765635242</v>
      </c>
      <c r="D175" s="179" t="n">
        <v>534.345629603868</v>
      </c>
      <c r="E175" s="179" t="n">
        <v>72.2714943572636</v>
      </c>
      <c r="G175" s="180" t="n">
        <v>0.144370953361476</v>
      </c>
    </row>
    <row r="176" customFormat="false" ht="12.75" hidden="false" customHeight="false" outlineLevel="0" collapsed="false">
      <c r="A176" s="179" t="n">
        <v>-690</v>
      </c>
      <c r="B176" s="179" t="n">
        <v>170.565469619369</v>
      </c>
      <c r="C176" s="179" t="n">
        <v>384.908560280996</v>
      </c>
      <c r="D176" s="179" t="n">
        <v>505.725871733189</v>
      </c>
      <c r="E176" s="179" t="n">
        <v>173.35481600968</v>
      </c>
      <c r="G176" s="180" t="n">
        <v>0.144495537477653</v>
      </c>
    </row>
    <row r="177" customFormat="false" ht="12.75" hidden="false" customHeight="false" outlineLevel="0" collapsed="false">
      <c r="A177" s="179" t="n">
        <v>-690</v>
      </c>
      <c r="B177" s="179" t="n">
        <v>150.945834101114</v>
      </c>
      <c r="C177" s="179" t="n">
        <v>276.633156044251</v>
      </c>
      <c r="D177" s="179" t="n">
        <v>533.463156794941</v>
      </c>
      <c r="E177" s="179" t="n">
        <v>92.1246503357813</v>
      </c>
      <c r="G177" s="180" t="n">
        <v>0.144722859179794</v>
      </c>
    </row>
    <row r="178" customFormat="false" ht="12.75" hidden="false" customHeight="false" outlineLevel="0" collapsed="false">
      <c r="A178" s="179" t="n">
        <v>-690</v>
      </c>
      <c r="B178" s="179" t="n">
        <v>112.939475531334</v>
      </c>
      <c r="C178" s="179" t="n">
        <v>358.280324413026</v>
      </c>
      <c r="D178" s="179" t="n">
        <v>529.474974921546</v>
      </c>
      <c r="E178" s="179" t="n">
        <v>120.778003456869</v>
      </c>
      <c r="G178" s="180" t="n">
        <v>0.14530889869993</v>
      </c>
    </row>
    <row r="179" customFormat="false" ht="12.75" hidden="false" customHeight="false" outlineLevel="0" collapsed="false">
      <c r="A179" s="179" t="n">
        <v>-690</v>
      </c>
      <c r="B179" s="179" t="n">
        <v>215.054240956316</v>
      </c>
      <c r="C179" s="179" t="n">
        <v>256.018616466216</v>
      </c>
      <c r="D179" s="179" t="n">
        <v>551.665303499882</v>
      </c>
      <c r="E179" s="179" t="n">
        <v>143.472776071435</v>
      </c>
      <c r="G179" s="180" t="n">
        <v>0.145368042282147</v>
      </c>
    </row>
    <row r="180" customFormat="false" ht="12.75" hidden="false" customHeight="false" outlineLevel="0" collapsed="false">
      <c r="A180" s="179" t="n">
        <v>-690</v>
      </c>
      <c r="B180" s="179" t="n">
        <v>155.180003406313</v>
      </c>
      <c r="C180" s="179" t="n">
        <v>329.800568152116</v>
      </c>
      <c r="D180" s="179" t="n">
        <v>535.418530629029</v>
      </c>
      <c r="E180" s="179" t="n">
        <v>138.63084147626</v>
      </c>
      <c r="G180" s="180" t="n">
        <v>0.145491395971364</v>
      </c>
    </row>
    <row r="181" customFormat="false" ht="12.75" hidden="false" customHeight="false" outlineLevel="0" collapsed="false">
      <c r="A181" s="179" t="n">
        <v>-690</v>
      </c>
      <c r="B181" s="179" t="n">
        <v>160.374483513082</v>
      </c>
      <c r="C181" s="179" t="n">
        <v>288.592223548304</v>
      </c>
      <c r="D181" s="179" t="n">
        <v>448.872366933092</v>
      </c>
      <c r="E181" s="179" t="n">
        <v>48.6421043376426</v>
      </c>
      <c r="G181" s="180" t="n">
        <v>0.145614763486444</v>
      </c>
    </row>
    <row r="182" customFormat="false" ht="12.75" hidden="false" customHeight="false" outlineLevel="0" collapsed="false">
      <c r="A182" s="179" t="n">
        <v>-690</v>
      </c>
      <c r="B182" s="179" t="n">
        <v>169.263396002723</v>
      </c>
      <c r="C182" s="179" t="n">
        <v>361.8698932748</v>
      </c>
      <c r="D182" s="179" t="n">
        <v>512.799312557466</v>
      </c>
      <c r="E182" s="179" t="n">
        <v>159.348659887055</v>
      </c>
      <c r="G182" s="180" t="n">
        <v>0.145671589490676</v>
      </c>
    </row>
    <row r="183" customFormat="false" ht="12.75" hidden="false" customHeight="false" outlineLevel="0" collapsed="false">
      <c r="A183" s="179" t="n">
        <v>-690</v>
      </c>
      <c r="B183" s="179" t="n">
        <v>189.329528914787</v>
      </c>
      <c r="C183" s="179" t="n">
        <v>395.439936154348</v>
      </c>
      <c r="D183" s="179" t="n">
        <v>505.595861726911</v>
      </c>
      <c r="E183" s="179" t="n">
        <v>197.393581966143</v>
      </c>
      <c r="G183" s="180" t="n">
        <v>0.145696363417777</v>
      </c>
    </row>
    <row r="184" customFormat="false" ht="12.75" hidden="false" customHeight="false" outlineLevel="0" collapsed="false">
      <c r="A184" s="179" t="n">
        <v>-690</v>
      </c>
      <c r="B184" s="179" t="n">
        <v>202.748277372821</v>
      </c>
      <c r="C184" s="179" t="n">
        <v>373.750846514666</v>
      </c>
      <c r="D184" s="179" t="n">
        <v>479.732793804984</v>
      </c>
      <c r="E184" s="179" t="n">
        <v>173.244044533861</v>
      </c>
      <c r="G184" s="180" t="n">
        <v>0.145837772902578</v>
      </c>
    </row>
    <row r="185" customFormat="false" ht="12.75" hidden="false" customHeight="false" outlineLevel="0" collapsed="false">
      <c r="A185" s="179" t="n">
        <v>-690</v>
      </c>
      <c r="B185" s="179" t="n">
        <v>196.333087787207</v>
      </c>
      <c r="C185" s="179" t="n">
        <v>303.67014305096</v>
      </c>
      <c r="D185" s="179" t="n">
        <v>521.885772039276</v>
      </c>
      <c r="E185" s="179" t="n">
        <v>143.393963182251</v>
      </c>
      <c r="G185" s="180" t="n">
        <v>0.146010537040684</v>
      </c>
    </row>
    <row r="186" customFormat="false" ht="12.75" hidden="false" customHeight="false" outlineLevel="0" collapsed="false">
      <c r="A186" s="179" t="n">
        <v>-690</v>
      </c>
      <c r="B186" s="179" t="n">
        <v>220.008055430631</v>
      </c>
      <c r="C186" s="179" t="n">
        <v>348.695527701967</v>
      </c>
      <c r="D186" s="179" t="n">
        <v>491.584473355812</v>
      </c>
      <c r="E186" s="179" t="n">
        <v>176.837003999443</v>
      </c>
      <c r="G186" s="180" t="n">
        <v>0.146050784763213</v>
      </c>
    </row>
    <row r="187" customFormat="false" ht="12.75" hidden="false" customHeight="false" outlineLevel="0" collapsed="false">
      <c r="A187" s="179" t="n">
        <v>-690</v>
      </c>
      <c r="B187" s="179" t="n">
        <v>158.22067854143</v>
      </c>
      <c r="C187" s="179" t="n">
        <v>253.353368615491</v>
      </c>
      <c r="D187" s="179" t="n">
        <v>459.477389621001</v>
      </c>
      <c r="E187" s="179" t="n">
        <v>26.9274334269017</v>
      </c>
      <c r="G187" s="180" t="n">
        <v>0.14629908267713</v>
      </c>
    </row>
    <row r="188" customFormat="false" ht="12.75" hidden="false" customHeight="false" outlineLevel="0" collapsed="false">
      <c r="A188" s="179" t="n">
        <v>-690</v>
      </c>
      <c r="B188" s="179" t="n">
        <v>142.288064653245</v>
      </c>
      <c r="C188" s="179" t="n">
        <v>394.414372566101</v>
      </c>
      <c r="D188" s="179" t="n">
        <v>560.054227725759</v>
      </c>
      <c r="E188" s="179" t="n">
        <v>195.85803247198</v>
      </c>
      <c r="G188" s="180" t="n">
        <v>0.146358084084146</v>
      </c>
    </row>
    <row r="189" customFormat="false" ht="12.75" hidden="false" customHeight="false" outlineLevel="0" collapsed="false">
      <c r="A189" s="179" t="n">
        <v>-690</v>
      </c>
      <c r="B189" s="179" t="n">
        <v>146.295418610431</v>
      </c>
      <c r="C189" s="179" t="n">
        <v>322.809892566757</v>
      </c>
      <c r="D189" s="179" t="n">
        <v>475.118017564478</v>
      </c>
      <c r="E189" s="179" t="n">
        <v>82.2884666986965</v>
      </c>
      <c r="G189" s="180" t="n">
        <v>0.146552504175722</v>
      </c>
    </row>
    <row r="190" customFormat="false" ht="12.75" hidden="false" customHeight="false" outlineLevel="0" collapsed="false">
      <c r="A190" s="179" t="n">
        <v>-690</v>
      </c>
      <c r="B190" s="179" t="n">
        <v>134.428174214888</v>
      </c>
      <c r="C190" s="179" t="n">
        <v>396.708323987797</v>
      </c>
      <c r="D190" s="179" t="n">
        <v>515.093706307615</v>
      </c>
      <c r="E190" s="179" t="n">
        <v>158.661665668703</v>
      </c>
      <c r="G190" s="180" t="n">
        <v>0.14728096672736</v>
      </c>
    </row>
    <row r="191" customFormat="false" ht="12.75" hidden="false" customHeight="false" outlineLevel="0" collapsed="false">
      <c r="A191" s="179" t="n">
        <v>-690</v>
      </c>
      <c r="B191" s="179" t="n">
        <v>193.946140540213</v>
      </c>
      <c r="C191" s="179" t="n">
        <v>342.781403911961</v>
      </c>
      <c r="D191" s="179" t="n">
        <v>575.32078440548</v>
      </c>
      <c r="E191" s="179" t="n">
        <v>210.321615122669</v>
      </c>
      <c r="G191" s="180" t="n">
        <v>0.14744953164544</v>
      </c>
    </row>
    <row r="192" customFormat="false" ht="12.75" hidden="false" customHeight="false" outlineLevel="0" collapsed="false">
      <c r="A192" s="179" t="n">
        <v>-690</v>
      </c>
      <c r="B192" s="179" t="n">
        <v>171.665959598815</v>
      </c>
      <c r="C192" s="179" t="n">
        <v>311.005647029006</v>
      </c>
      <c r="D192" s="179" t="n">
        <v>551.9875969876</v>
      </c>
      <c r="E192" s="179" t="n">
        <v>149.84689758924</v>
      </c>
      <c r="G192" s="180" t="n">
        <v>0.147494269718739</v>
      </c>
    </row>
    <row r="193" customFormat="false" ht="12.75" hidden="false" customHeight="false" outlineLevel="0" collapsed="false">
      <c r="A193" s="179" t="n">
        <v>-690</v>
      </c>
      <c r="B193" s="179" t="n">
        <v>185.375364563865</v>
      </c>
      <c r="C193" s="179" t="n">
        <v>297.46032835021</v>
      </c>
      <c r="D193" s="179" t="n">
        <v>526.143954663791</v>
      </c>
      <c r="E193" s="179" t="n">
        <v>132.315998508477</v>
      </c>
      <c r="G193" s="180" t="n">
        <v>0.147514308720347</v>
      </c>
    </row>
    <row r="194" customFormat="false" ht="12.75" hidden="false" customHeight="false" outlineLevel="0" collapsed="false">
      <c r="A194" s="179" t="n">
        <v>-690</v>
      </c>
      <c r="B194" s="179" t="n">
        <v>128.011745058554</v>
      </c>
      <c r="C194" s="179" t="n">
        <v>378.311625513032</v>
      </c>
      <c r="D194" s="179" t="n">
        <v>567.200205344253</v>
      </c>
      <c r="E194" s="179" t="n">
        <v>176.318471103227</v>
      </c>
      <c r="G194" s="180" t="n">
        <v>0.147650653177311</v>
      </c>
    </row>
    <row r="195" customFormat="false" ht="12.75" hidden="false" customHeight="false" outlineLevel="0" collapsed="false">
      <c r="A195" s="179" t="n">
        <v>-690</v>
      </c>
      <c r="B195" s="179" t="n">
        <v>133.171452462258</v>
      </c>
      <c r="C195" s="179" t="n">
        <v>344.44754226918</v>
      </c>
      <c r="D195" s="179" t="n">
        <v>533.588721838188</v>
      </c>
      <c r="E195" s="179" t="n">
        <v>130.090075113778</v>
      </c>
      <c r="G195" s="180" t="n">
        <v>0.147917952436067</v>
      </c>
    </row>
    <row r="196" customFormat="false" ht="12.75" hidden="false" customHeight="false" outlineLevel="0" collapsed="false">
      <c r="A196" s="179" t="n">
        <v>-690</v>
      </c>
      <c r="B196" s="179" t="n">
        <v>152.604191272177</v>
      </c>
      <c r="C196" s="179" t="n">
        <v>322.765688709672</v>
      </c>
      <c r="D196" s="179" t="n">
        <v>463.587100965632</v>
      </c>
      <c r="E196" s="179" t="n">
        <v>79.3133010996363</v>
      </c>
      <c r="G196" s="180" t="n">
        <v>0.148129419841323</v>
      </c>
    </row>
    <row r="197" customFormat="false" ht="12.75" hidden="false" customHeight="false" outlineLevel="0" collapsed="false">
      <c r="A197" s="179" t="n">
        <v>-690</v>
      </c>
      <c r="B197" s="179" t="n">
        <v>171.693792127922</v>
      </c>
      <c r="C197" s="179" t="n">
        <v>305.205511394361</v>
      </c>
      <c r="D197" s="179" t="n">
        <v>482.578720956461</v>
      </c>
      <c r="E197" s="179" t="n">
        <v>95.4426114969693</v>
      </c>
      <c r="G197" s="180" t="n">
        <v>0.148340592776836</v>
      </c>
    </row>
    <row r="198" customFormat="false" ht="12.75" hidden="false" customHeight="false" outlineLevel="0" collapsed="false">
      <c r="A198" s="179" t="n">
        <v>-690</v>
      </c>
      <c r="B198" s="179" t="n">
        <v>196.447399525313</v>
      </c>
      <c r="C198" s="179" t="n">
        <v>312.989757206257</v>
      </c>
      <c r="D198" s="179" t="n">
        <v>491.500582487891</v>
      </c>
      <c r="E198" s="179" t="n">
        <v>128.92262411428</v>
      </c>
      <c r="G198" s="180" t="n">
        <v>0.14839556780202</v>
      </c>
    </row>
    <row r="199" customFormat="false" ht="12.75" hidden="false" customHeight="false" outlineLevel="0" collapsed="false">
      <c r="A199" s="179" t="n">
        <v>-690</v>
      </c>
      <c r="B199" s="179" t="n">
        <v>207.928011992816</v>
      </c>
      <c r="C199" s="179" t="n">
        <v>343.986307233255</v>
      </c>
      <c r="D199" s="179" t="n">
        <v>545.539190912467</v>
      </c>
      <c r="E199" s="179" t="n">
        <v>201.70686225503</v>
      </c>
      <c r="G199" s="180" t="n">
        <v>0.148568518952666</v>
      </c>
    </row>
    <row r="200" customFormat="false" ht="12.75" hidden="false" customHeight="false" outlineLevel="0" collapsed="false">
      <c r="A200" s="179" t="n">
        <v>-690</v>
      </c>
      <c r="B200" s="179" t="n">
        <v>108.880713561624</v>
      </c>
      <c r="C200" s="179" t="n">
        <v>310.977632581623</v>
      </c>
      <c r="D200" s="179" t="n">
        <v>545.188348457879</v>
      </c>
      <c r="E200" s="179" t="n">
        <v>91.7018233596979</v>
      </c>
      <c r="G200" s="180" t="n">
        <v>0.148643856042165</v>
      </c>
    </row>
    <row r="201" customFormat="false" ht="12.75" hidden="false" customHeight="false" outlineLevel="0" collapsed="false">
      <c r="A201" s="179" t="n">
        <v>-690</v>
      </c>
      <c r="B201" s="179" t="n">
        <v>213.055479637139</v>
      </c>
      <c r="C201" s="179" t="n">
        <v>353.877216458986</v>
      </c>
      <c r="D201" s="179" t="n">
        <v>602.355531960934</v>
      </c>
      <c r="E201" s="179" t="n">
        <v>254.62311687924</v>
      </c>
      <c r="G201" s="180" t="n">
        <v>0.148675524299453</v>
      </c>
    </row>
    <row r="202" customFormat="false" ht="12.75" hidden="false" customHeight="false" outlineLevel="0" collapsed="false">
      <c r="A202" s="179" t="n">
        <v>-690</v>
      </c>
      <c r="B202" s="179" t="n">
        <v>100.44526616655</v>
      </c>
      <c r="C202" s="179" t="n">
        <v>312.576032189583</v>
      </c>
      <c r="D202" s="179" t="n">
        <v>543.030589025633</v>
      </c>
      <c r="E202" s="179" t="n">
        <v>84.2461674819808</v>
      </c>
      <c r="G202" s="180" t="n">
        <v>0.14872135404872</v>
      </c>
    </row>
    <row r="203" customFormat="false" ht="12.75" hidden="false" customHeight="false" outlineLevel="0" collapsed="false">
      <c r="A203" s="179" t="n">
        <v>-690</v>
      </c>
      <c r="B203" s="179" t="n">
        <v>175.148236492177</v>
      </c>
      <c r="C203" s="179" t="n">
        <v>235.652409574664</v>
      </c>
      <c r="D203" s="179" t="n">
        <v>580.833169159669</v>
      </c>
      <c r="E203" s="179" t="n">
        <v>114.705314953673</v>
      </c>
      <c r="G203" s="180" t="n">
        <v>0.148775823007937</v>
      </c>
    </row>
    <row r="204" customFormat="false" ht="12.75" hidden="false" customHeight="false" outlineLevel="0" collapsed="false">
      <c r="A204" s="179" t="n">
        <v>-690</v>
      </c>
      <c r="B204" s="179" t="n">
        <v>182.658061931824</v>
      </c>
      <c r="C204" s="179" t="n">
        <v>308.684041421585</v>
      </c>
      <c r="D204" s="179" t="n">
        <v>508.872482053357</v>
      </c>
      <c r="E204" s="179" t="n">
        <v>126.358093788494</v>
      </c>
      <c r="G204" s="180" t="n">
        <v>0.148805415558977</v>
      </c>
    </row>
    <row r="205" customFormat="false" ht="12.75" hidden="false" customHeight="false" outlineLevel="0" collapsed="false">
      <c r="A205" s="179" t="n">
        <v>-690</v>
      </c>
      <c r="B205" s="179" t="n">
        <v>221.836563578932</v>
      </c>
      <c r="C205" s="179" t="n">
        <v>331.777891377154</v>
      </c>
      <c r="D205" s="179" t="n">
        <v>554.611774915995</v>
      </c>
      <c r="E205" s="179" t="n">
        <v>210.490582415821</v>
      </c>
      <c r="G205" s="180" t="n">
        <v>0.148899999512495</v>
      </c>
    </row>
    <row r="206" customFormat="false" ht="12.75" hidden="false" customHeight="false" outlineLevel="0" collapsed="false">
      <c r="A206" s="179" t="n">
        <v>-690</v>
      </c>
      <c r="B206" s="179" t="n">
        <v>123.244043232459</v>
      </c>
      <c r="C206" s="179" t="n">
        <v>286.630064708862</v>
      </c>
      <c r="D206" s="179" t="n">
        <v>451.939878897962</v>
      </c>
      <c r="E206" s="179" t="n">
        <v>17.8328607521497</v>
      </c>
      <c r="G206" s="180" t="n">
        <v>0.148984678834088</v>
      </c>
    </row>
    <row r="207" customFormat="false" ht="12.75" hidden="false" customHeight="false" outlineLevel="0" collapsed="false">
      <c r="A207" s="179" t="n">
        <v>-690</v>
      </c>
      <c r="B207" s="179" t="n">
        <v>193.598776176223</v>
      </c>
      <c r="C207" s="179" t="n">
        <v>238.982834753124</v>
      </c>
      <c r="D207" s="179" t="n">
        <v>584.380116986216</v>
      </c>
      <c r="E207" s="179" t="n">
        <v>135.499566349245</v>
      </c>
      <c r="G207" s="180" t="n">
        <v>0.148986244647172</v>
      </c>
    </row>
    <row r="208" customFormat="false" ht="12.75" hidden="false" customHeight="false" outlineLevel="0" collapsed="false">
      <c r="A208" s="179" t="n">
        <v>-690</v>
      </c>
      <c r="B208" s="179" t="n">
        <v>175.263650531075</v>
      </c>
      <c r="C208" s="179" t="n">
        <v>255.684578658505</v>
      </c>
      <c r="D208" s="179" t="n">
        <v>541.511977151727</v>
      </c>
      <c r="E208" s="179" t="n">
        <v>102.174436635091</v>
      </c>
      <c r="G208" s="180" t="n">
        <v>0.149191421288183</v>
      </c>
    </row>
    <row r="209" customFormat="false" ht="12.75" hidden="false" customHeight="false" outlineLevel="0" collapsed="false">
      <c r="A209" s="179" t="n">
        <v>-690</v>
      </c>
      <c r="B209" s="179" t="n">
        <v>196.619972146034</v>
      </c>
      <c r="C209" s="179" t="n">
        <v>319.03065012426</v>
      </c>
      <c r="D209" s="179" t="n">
        <v>524.354246318988</v>
      </c>
      <c r="E209" s="179" t="n">
        <v>157.404521445302</v>
      </c>
      <c r="G209" s="180" t="n">
        <v>0.149346675395841</v>
      </c>
    </row>
    <row r="210" customFormat="false" ht="12.75" hidden="false" customHeight="false" outlineLevel="0" collapsed="false">
      <c r="A210" s="179" t="n">
        <v>-690</v>
      </c>
      <c r="B210" s="179" t="n">
        <v>171.887285916937</v>
      </c>
      <c r="C210" s="179" t="n">
        <v>282.559971618553</v>
      </c>
      <c r="D210" s="179" t="n">
        <v>528.559253563356</v>
      </c>
      <c r="E210" s="179" t="n">
        <v>110.982562523776</v>
      </c>
      <c r="G210" s="180" t="n">
        <v>0.149354930720257</v>
      </c>
    </row>
    <row r="211" customFormat="false" ht="12.75" hidden="false" customHeight="false" outlineLevel="0" collapsed="false">
      <c r="A211" s="179" t="n">
        <v>-690</v>
      </c>
      <c r="B211" s="179" t="n">
        <v>207.01788807782</v>
      </c>
      <c r="C211" s="179" t="n">
        <v>334.916524246176</v>
      </c>
      <c r="D211" s="179" t="n">
        <v>539.466992890199</v>
      </c>
      <c r="E211" s="179" t="n">
        <v>189.488540739755</v>
      </c>
      <c r="G211" s="180" t="n">
        <v>0.14936911272952</v>
      </c>
    </row>
    <row r="212" customFormat="false" ht="12.75" hidden="false" customHeight="false" outlineLevel="0" collapsed="false">
      <c r="A212" s="179" t="n">
        <v>-690</v>
      </c>
      <c r="B212" s="179" t="n">
        <v>170.651821339181</v>
      </c>
      <c r="C212" s="179" t="n">
        <v>284.275082101099</v>
      </c>
      <c r="D212" s="179" t="n">
        <v>534.190877896078</v>
      </c>
      <c r="E212" s="179" t="n">
        <v>115.322779035169</v>
      </c>
      <c r="G212" s="180" t="n">
        <v>0.149742195783225</v>
      </c>
    </row>
    <row r="213" customFormat="false" ht="12.75" hidden="false" customHeight="false" outlineLevel="0" collapsed="false">
      <c r="A213" s="179" t="n">
        <v>-690</v>
      </c>
      <c r="B213" s="179" t="n">
        <v>136.058422723763</v>
      </c>
      <c r="C213" s="179" t="n">
        <v>282.426367821</v>
      </c>
      <c r="D213" s="179" t="n">
        <v>583.12204628768</v>
      </c>
      <c r="E213" s="179" t="n">
        <v>119.725553392008</v>
      </c>
      <c r="G213" s="180" t="n">
        <v>0.15014802122747</v>
      </c>
    </row>
    <row r="214" customFormat="false" ht="12.75" hidden="false" customHeight="false" outlineLevel="0" collapsed="false">
      <c r="A214" s="179" t="n">
        <v>-690</v>
      </c>
      <c r="B214" s="179" t="n">
        <v>163.510866196955</v>
      </c>
      <c r="C214" s="179" t="n">
        <v>300.61250970464</v>
      </c>
      <c r="D214" s="179" t="n">
        <v>537.872720734454</v>
      </c>
      <c r="E214" s="179" t="n">
        <v>124.670377653182</v>
      </c>
      <c r="G214" s="180" t="n">
        <v>0.150171022419008</v>
      </c>
    </row>
    <row r="215" customFormat="false" ht="12.75" hidden="false" customHeight="false" outlineLevel="0" collapsed="false">
      <c r="A215" s="179" t="n">
        <v>-690</v>
      </c>
      <c r="B215" s="179" t="n">
        <v>189.06862073852</v>
      </c>
      <c r="C215" s="179" t="n">
        <v>339.966011333001</v>
      </c>
      <c r="D215" s="179" t="n">
        <v>571.348300736676</v>
      </c>
      <c r="E215" s="179" t="n">
        <v>201.13199773594</v>
      </c>
      <c r="G215" s="180" t="n">
        <v>0.150191742746916</v>
      </c>
    </row>
    <row r="216" customFormat="false" ht="12.75" hidden="false" customHeight="false" outlineLevel="0" collapsed="false">
      <c r="A216" s="179" t="n">
        <v>-690</v>
      </c>
      <c r="B216" s="179" t="n">
        <v>154.888603306097</v>
      </c>
      <c r="C216" s="179" t="n">
        <v>260.414805377864</v>
      </c>
      <c r="D216" s="179" t="n">
        <v>605.016152789746</v>
      </c>
      <c r="E216" s="179" t="n">
        <v>134.24615256785</v>
      </c>
      <c r="G216" s="180" t="n">
        <v>0.150243628551665</v>
      </c>
    </row>
    <row r="217" customFormat="false" ht="12.75" hidden="false" customHeight="false" outlineLevel="0" collapsed="false">
      <c r="A217" s="179" t="n">
        <v>-690</v>
      </c>
      <c r="B217" s="179" t="n">
        <v>129.651441549449</v>
      </c>
      <c r="C217" s="179" t="n">
        <v>377.524758700806</v>
      </c>
      <c r="D217" s="179" t="n">
        <v>594.878619784148</v>
      </c>
      <c r="E217" s="179" t="n">
        <v>196.992983670877</v>
      </c>
      <c r="G217" s="180" t="n">
        <v>0.150274894645517</v>
      </c>
    </row>
    <row r="218" customFormat="false" ht="12.75" hidden="false" customHeight="false" outlineLevel="0" collapsed="false">
      <c r="A218" s="179" t="n">
        <v>-690</v>
      </c>
      <c r="B218" s="179" t="n">
        <v>174.004143168037</v>
      </c>
      <c r="C218" s="179" t="n">
        <v>262.820698509136</v>
      </c>
      <c r="D218" s="179" t="n">
        <v>579.399936645602</v>
      </c>
      <c r="E218" s="179" t="n">
        <v>133.916437815709</v>
      </c>
      <c r="G218" s="180" t="n">
        <v>0.150513289806803</v>
      </c>
    </row>
    <row r="219" customFormat="false" ht="12.75" hidden="false" customHeight="false" outlineLevel="0" collapsed="false">
      <c r="A219" s="179" t="n">
        <v>-690</v>
      </c>
      <c r="B219" s="179" t="n">
        <v>163.088346436462</v>
      </c>
      <c r="C219" s="179" t="n">
        <v>269.38781303694</v>
      </c>
      <c r="D219" s="179" t="n">
        <v>617.308034526557</v>
      </c>
      <c r="E219" s="179" t="n">
        <v>157.04118052836</v>
      </c>
      <c r="G219" s="180" t="n">
        <v>0.150649205439606</v>
      </c>
    </row>
    <row r="220" customFormat="false" ht="12.75" hidden="false" customHeight="false" outlineLevel="0" collapsed="false">
      <c r="A220" s="179" t="n">
        <v>-690</v>
      </c>
      <c r="B220" s="179" t="n">
        <v>108.539516679278</v>
      </c>
      <c r="C220" s="179" t="n">
        <v>376.657647272482</v>
      </c>
      <c r="D220" s="179" t="n">
        <v>598.011983918193</v>
      </c>
      <c r="E220" s="179" t="n">
        <v>180.66800310065</v>
      </c>
      <c r="G220" s="180" t="n">
        <v>0.150756198068835</v>
      </c>
    </row>
    <row r="221" customFormat="false" ht="12.75" hidden="false" customHeight="false" outlineLevel="0" collapsed="false">
      <c r="A221" s="179" t="n">
        <v>-690</v>
      </c>
      <c r="B221" s="179" t="n">
        <v>186.301385628725</v>
      </c>
      <c r="C221" s="179" t="n">
        <v>370.337430983305</v>
      </c>
      <c r="D221" s="179" t="n">
        <v>464.383711357063</v>
      </c>
      <c r="E221" s="179" t="n">
        <v>145.599081735206</v>
      </c>
      <c r="G221" s="180" t="n">
        <v>0.150781409739509</v>
      </c>
    </row>
    <row r="222" customFormat="false" ht="12.75" hidden="false" customHeight="false" outlineLevel="0" collapsed="false">
      <c r="A222" s="179" t="n">
        <v>-690</v>
      </c>
      <c r="B222" s="179" t="n">
        <v>109.233847943201</v>
      </c>
      <c r="C222" s="179" t="n">
        <v>287.206127072994</v>
      </c>
      <c r="D222" s="179" t="n">
        <v>576.374749527755</v>
      </c>
      <c r="E222" s="179" t="n">
        <v>95.8622372257966</v>
      </c>
      <c r="G222" s="180" t="n">
        <v>0.150793718472684</v>
      </c>
    </row>
    <row r="223" customFormat="false" ht="12.75" hidden="false" customHeight="false" outlineLevel="0" collapsed="false">
      <c r="A223" s="179" t="n">
        <v>-690</v>
      </c>
      <c r="B223" s="179" t="n">
        <v>173.27511056054</v>
      </c>
      <c r="C223" s="179" t="n">
        <v>362.220839801001</v>
      </c>
      <c r="D223" s="179" t="n">
        <v>442.412611989495</v>
      </c>
      <c r="E223" s="179" t="n">
        <v>112.421737357146</v>
      </c>
      <c r="G223" s="180" t="n">
        <v>0.150855872257342</v>
      </c>
    </row>
    <row r="224" customFormat="false" ht="12.75" hidden="false" customHeight="false" outlineLevel="0" collapsed="false">
      <c r="A224" s="179" t="n">
        <v>-690</v>
      </c>
      <c r="B224" s="179" t="n">
        <v>115.202945992306</v>
      </c>
      <c r="C224" s="179" t="n">
        <v>338.149519767168</v>
      </c>
      <c r="D224" s="179" t="n">
        <v>514.051702072844</v>
      </c>
      <c r="E224" s="179" t="n">
        <v>95.8920058240255</v>
      </c>
      <c r="G224" s="180" t="n">
        <v>0.150857125656895</v>
      </c>
    </row>
    <row r="225" customFormat="false" ht="12.75" hidden="false" customHeight="false" outlineLevel="0" collapsed="false">
      <c r="A225" s="179" t="n">
        <v>-690</v>
      </c>
      <c r="B225" s="179" t="n">
        <v>101.752379463935</v>
      </c>
      <c r="C225" s="179" t="n">
        <v>283.348282890842</v>
      </c>
      <c r="D225" s="179" t="n">
        <v>507.508387088868</v>
      </c>
      <c r="E225" s="179" t="n">
        <v>36.9973405562126</v>
      </c>
      <c r="G225" s="180" t="n">
        <v>0.15099224045014</v>
      </c>
    </row>
    <row r="226" customFormat="false" ht="12.75" hidden="false" customHeight="false" outlineLevel="0" collapsed="false">
      <c r="A226" s="179" t="n">
        <v>-690</v>
      </c>
      <c r="B226" s="179" t="n">
        <v>156.74392105404</v>
      </c>
      <c r="C226" s="179" t="n">
        <v>287.601306941988</v>
      </c>
      <c r="D226" s="179" t="n">
        <v>583.990766863825</v>
      </c>
      <c r="E226" s="179" t="n">
        <v>141.929475187621</v>
      </c>
      <c r="G226" s="180" t="n">
        <v>0.151028793348798</v>
      </c>
    </row>
    <row r="227" customFormat="false" ht="12.75" hidden="false" customHeight="false" outlineLevel="0" collapsed="false">
      <c r="A227" s="179" t="n">
        <v>-690</v>
      </c>
      <c r="B227" s="179" t="n">
        <v>191.414484345018</v>
      </c>
      <c r="C227" s="179" t="n">
        <v>317.020433084671</v>
      </c>
      <c r="D227" s="179" t="n">
        <v>459.105807957178</v>
      </c>
      <c r="E227" s="179" t="n">
        <v>104.51293853837</v>
      </c>
      <c r="G227" s="180" t="n">
        <v>0.151046492085157</v>
      </c>
    </row>
    <row r="228" customFormat="false" ht="12.75" hidden="false" customHeight="false" outlineLevel="0" collapsed="false">
      <c r="A228" s="179" t="n">
        <v>-690</v>
      </c>
      <c r="B228" s="179" t="n">
        <v>169.528721330298</v>
      </c>
      <c r="C228" s="179" t="n">
        <v>342.627553728263</v>
      </c>
      <c r="D228" s="179" t="n">
        <v>574.539208033514</v>
      </c>
      <c r="E228" s="179" t="n">
        <v>188.936280500699</v>
      </c>
      <c r="G228" s="180" t="n">
        <v>0.151196563132371</v>
      </c>
    </row>
    <row r="229" customFormat="false" ht="12.75" hidden="false" customHeight="false" outlineLevel="0" collapsed="false">
      <c r="A229" s="179" t="n">
        <v>-690</v>
      </c>
      <c r="B229" s="179" t="n">
        <v>154.059675068786</v>
      </c>
      <c r="C229" s="179" t="n">
        <v>338.725161155345</v>
      </c>
      <c r="D229" s="179" t="n">
        <v>578.144325656993</v>
      </c>
      <c r="E229" s="179" t="n">
        <v>175.365214869988</v>
      </c>
      <c r="G229" s="180" t="n">
        <v>0.151240536406856</v>
      </c>
    </row>
    <row r="230" customFormat="false" ht="12.75" hidden="false" customHeight="false" outlineLevel="0" collapsed="false">
      <c r="A230" s="179" t="n">
        <v>-690</v>
      </c>
      <c r="B230" s="179" t="n">
        <v>162.760564317864</v>
      </c>
      <c r="C230" s="179" t="n">
        <v>286.46310871784</v>
      </c>
      <c r="D230" s="179" t="n">
        <v>440.884660121835</v>
      </c>
      <c r="E230" s="179" t="n">
        <v>43.2604175604398</v>
      </c>
      <c r="G230" s="180" t="n">
        <v>0.151524823118115</v>
      </c>
    </row>
    <row r="231" customFormat="false" ht="12.75" hidden="false" customHeight="false" outlineLevel="0" collapsed="false">
      <c r="A231" s="179" t="n">
        <v>-690</v>
      </c>
      <c r="B231" s="179" t="n">
        <v>120.907306446948</v>
      </c>
      <c r="C231" s="179" t="n">
        <v>337.162443051101</v>
      </c>
      <c r="D231" s="179" t="n">
        <v>542.791776463795</v>
      </c>
      <c r="E231" s="179" t="n">
        <v>120.619848408691</v>
      </c>
      <c r="G231" s="180" t="n">
        <v>0.151610889450989</v>
      </c>
    </row>
    <row r="232" customFormat="false" ht="12.75" hidden="false" customHeight="false" outlineLevel="0" collapsed="false">
      <c r="A232" s="179" t="n">
        <v>-690</v>
      </c>
      <c r="B232" s="179" t="n">
        <v>150.431164901083</v>
      </c>
      <c r="C232" s="179" t="n">
        <v>280.329933871387</v>
      </c>
      <c r="D232" s="179" t="n">
        <v>549.294263680454</v>
      </c>
      <c r="E232" s="179" t="n">
        <v>105.955819012304</v>
      </c>
      <c r="G232" s="180" t="n">
        <v>0.151641324862144</v>
      </c>
    </row>
    <row r="233" customFormat="false" ht="12.75" hidden="false" customHeight="false" outlineLevel="0" collapsed="false">
      <c r="A233" s="179" t="n">
        <v>-690</v>
      </c>
      <c r="B233" s="179" t="n">
        <v>179.281776397644</v>
      </c>
      <c r="C233" s="179" t="n">
        <v>343.215628627846</v>
      </c>
      <c r="D233" s="179" t="n">
        <v>488.691956818259</v>
      </c>
      <c r="E233" s="179" t="n">
        <v>135.947627416353</v>
      </c>
      <c r="G233" s="180" t="n">
        <v>0.151993339200949</v>
      </c>
    </row>
    <row r="234" customFormat="false" ht="12.75" hidden="false" customHeight="false" outlineLevel="0" collapsed="false">
      <c r="A234" s="179" t="n">
        <v>-690</v>
      </c>
      <c r="B234" s="179" t="n">
        <v>170.983462753127</v>
      </c>
      <c r="C234" s="179" t="n">
        <v>345.603695673171</v>
      </c>
      <c r="D234" s="179" t="n">
        <v>557.974530666621</v>
      </c>
      <c r="E234" s="179" t="n">
        <v>180.584677037293</v>
      </c>
      <c r="G234" s="180" t="n">
        <v>0.151996543964951</v>
      </c>
    </row>
    <row r="235" customFormat="false" ht="12.75" hidden="false" customHeight="false" outlineLevel="0" collapsed="false">
      <c r="A235" s="179" t="n">
        <v>-690</v>
      </c>
      <c r="B235" s="179" t="n">
        <v>129.717147953199</v>
      </c>
      <c r="C235" s="179" t="n">
        <v>313.025817704117</v>
      </c>
      <c r="D235" s="179" t="n">
        <v>622.497461779569</v>
      </c>
      <c r="E235" s="179" t="n">
        <v>166.547061676396</v>
      </c>
      <c r="G235" s="180" t="n">
        <v>0.152020009824013</v>
      </c>
    </row>
    <row r="236" customFormat="false" ht="12.75" hidden="false" customHeight="false" outlineLevel="0" collapsed="false">
      <c r="A236" s="179" t="n">
        <v>-690</v>
      </c>
      <c r="B236" s="179" t="n">
        <v>158.813109912953</v>
      </c>
      <c r="C236" s="179" t="n">
        <v>321.914462400088</v>
      </c>
      <c r="D236" s="179" t="n">
        <v>473.32266024709</v>
      </c>
      <c r="E236" s="179" t="n">
        <v>90.9122889970214</v>
      </c>
      <c r="G236" s="180" t="n">
        <v>0.152085602663842</v>
      </c>
    </row>
    <row r="237" customFormat="false" ht="12.75" hidden="false" customHeight="false" outlineLevel="0" collapsed="false">
      <c r="A237" s="179" t="n">
        <v>-690</v>
      </c>
      <c r="B237" s="179" t="n">
        <v>128.132485184634</v>
      </c>
      <c r="C237" s="179" t="n">
        <v>313.751065588975</v>
      </c>
      <c r="D237" s="179" t="n">
        <v>554.427698981389</v>
      </c>
      <c r="E237" s="179" t="n">
        <v>116.832945848632</v>
      </c>
      <c r="G237" s="180" t="n">
        <v>0.152154512794287</v>
      </c>
    </row>
    <row r="238" customFormat="false" ht="12.75" hidden="false" customHeight="false" outlineLevel="0" collapsed="false">
      <c r="A238" s="179" t="n">
        <v>-690</v>
      </c>
      <c r="B238" s="179" t="n">
        <v>208.510534086721</v>
      </c>
      <c r="C238" s="179" t="n">
        <v>292.402135029985</v>
      </c>
      <c r="D238" s="179" t="n">
        <v>525.784098753753</v>
      </c>
      <c r="E238" s="179" t="n">
        <v>147.724236397173</v>
      </c>
      <c r="G238" s="180" t="n">
        <v>0.152160023786166</v>
      </c>
    </row>
    <row r="239" customFormat="false" ht="12.75" hidden="false" customHeight="false" outlineLevel="0" collapsed="false">
      <c r="A239" s="179" t="n">
        <v>-690</v>
      </c>
      <c r="B239" s="179" t="n">
        <v>140.276796653306</v>
      </c>
      <c r="C239" s="179" t="n">
        <v>341.597400638975</v>
      </c>
      <c r="D239" s="179" t="n">
        <v>465.910821112477</v>
      </c>
      <c r="E239" s="179" t="n">
        <v>85.2343851186312</v>
      </c>
      <c r="G239" s="180" t="n">
        <v>0.152385555476864</v>
      </c>
    </row>
    <row r="240" customFormat="false" ht="12.75" hidden="false" customHeight="false" outlineLevel="0" collapsed="false">
      <c r="A240" s="179" t="n">
        <v>-690</v>
      </c>
      <c r="B240" s="179" t="n">
        <v>168.582077847152</v>
      </c>
      <c r="C240" s="179" t="n">
        <v>339.196961818859</v>
      </c>
      <c r="D240" s="179" t="n">
        <v>478.828567070027</v>
      </c>
      <c r="E240" s="179" t="n">
        <v>116.646888707495</v>
      </c>
      <c r="G240" s="180" t="n">
        <v>0.152484485620642</v>
      </c>
    </row>
    <row r="241" customFormat="false" ht="12.75" hidden="false" customHeight="false" outlineLevel="0" collapsed="false">
      <c r="A241" s="179" t="n">
        <v>-690</v>
      </c>
      <c r="B241" s="179" t="n">
        <v>138.609685561209</v>
      </c>
      <c r="C241" s="179" t="n">
        <v>324.854593846538</v>
      </c>
      <c r="D241" s="179" t="n">
        <v>577.486102147348</v>
      </c>
      <c r="E241" s="179" t="n">
        <v>150.962679046578</v>
      </c>
      <c r="G241" s="180" t="n">
        <v>0.152562088135586</v>
      </c>
    </row>
    <row r="242" customFormat="false" ht="12.75" hidden="false" customHeight="false" outlineLevel="0" collapsed="false">
      <c r="A242" s="179" t="n">
        <v>-690</v>
      </c>
      <c r="B242" s="179" t="n">
        <v>135.973829329501</v>
      </c>
      <c r="C242" s="179" t="n">
        <v>364.742398171239</v>
      </c>
      <c r="D242" s="179" t="n">
        <v>552.812229920024</v>
      </c>
      <c r="E242" s="179" t="n">
        <v>162.131510846407</v>
      </c>
      <c r="G242" s="180" t="n">
        <v>0.152584044273176</v>
      </c>
    </row>
    <row r="243" customFormat="false" ht="12.75" hidden="false" customHeight="false" outlineLevel="0" collapsed="false">
      <c r="A243" s="179" t="n">
        <v>-690</v>
      </c>
      <c r="B243" s="179" t="n">
        <v>199.086918627382</v>
      </c>
      <c r="C243" s="179" t="n">
        <v>243.168873351392</v>
      </c>
      <c r="D243" s="179" t="n">
        <v>532.694024680202</v>
      </c>
      <c r="E243" s="179" t="n">
        <v>106.262978105682</v>
      </c>
      <c r="G243" s="180" t="n">
        <v>0.152744824582589</v>
      </c>
    </row>
    <row r="244" customFormat="false" ht="12.75" hidden="false" customHeight="false" outlineLevel="0" collapsed="false">
      <c r="A244" s="179" t="n">
        <v>-690</v>
      </c>
      <c r="B244" s="179" t="n">
        <v>158.458461505073</v>
      </c>
      <c r="C244" s="179" t="n">
        <v>290.017796589466</v>
      </c>
      <c r="D244" s="179" t="n">
        <v>553.698371123215</v>
      </c>
      <c r="E244" s="179" t="n">
        <v>123.492071769256</v>
      </c>
      <c r="G244" s="180" t="n">
        <v>0.15280907370736</v>
      </c>
    </row>
    <row r="245" customFormat="false" ht="12.75" hidden="false" customHeight="false" outlineLevel="0" collapsed="false">
      <c r="A245" s="179" t="n">
        <v>-690</v>
      </c>
      <c r="B245" s="179" t="n">
        <v>122.269182098166</v>
      </c>
      <c r="C245" s="179" t="n">
        <v>304.092087191088</v>
      </c>
      <c r="D245" s="179" t="n">
        <v>606.510169116215</v>
      </c>
      <c r="E245" s="179" t="n">
        <v>141.763419266289</v>
      </c>
      <c r="G245" s="180" t="n">
        <v>0.153075115883832</v>
      </c>
    </row>
    <row r="246" customFormat="false" ht="12.75" hidden="false" customHeight="false" outlineLevel="0" collapsed="false">
      <c r="A246" s="179" t="n">
        <v>-690</v>
      </c>
      <c r="B246" s="179" t="n">
        <v>172.138548320442</v>
      </c>
      <c r="C246" s="179" t="n">
        <v>325.544537765015</v>
      </c>
      <c r="D246" s="179" t="n">
        <v>526.658369130357</v>
      </c>
      <c r="E246" s="179" t="n">
        <v>143.389108085096</v>
      </c>
      <c r="G246" s="180" t="n">
        <v>0.153215447192112</v>
      </c>
    </row>
    <row r="247" customFormat="false" ht="12.75" hidden="false" customHeight="false" outlineLevel="0" collapsed="false">
      <c r="A247" s="179" t="n">
        <v>-690</v>
      </c>
      <c r="B247" s="179" t="n">
        <v>193.164904438444</v>
      </c>
      <c r="C247" s="179" t="n">
        <v>354.968386846207</v>
      </c>
      <c r="D247" s="179" t="n">
        <v>532.957230929585</v>
      </c>
      <c r="E247" s="179" t="n">
        <v>188.718151101375</v>
      </c>
      <c r="G247" s="180" t="n">
        <v>0.15322736051591</v>
      </c>
    </row>
    <row r="248" customFormat="false" ht="12.75" hidden="false" customHeight="false" outlineLevel="0" collapsed="false">
      <c r="A248" s="179" t="n">
        <v>-690</v>
      </c>
      <c r="B248" s="179" t="n">
        <v>126.08416598423</v>
      </c>
      <c r="C248" s="179" t="n">
        <v>321.574630642637</v>
      </c>
      <c r="D248" s="179" t="n">
        <v>481.383507434001</v>
      </c>
      <c r="E248" s="179" t="n">
        <v>68.6914745854826</v>
      </c>
      <c r="G248" s="180" t="n">
        <v>0.153344615174334</v>
      </c>
    </row>
    <row r="249" customFormat="false" ht="12.75" hidden="false" customHeight="false" outlineLevel="0" collapsed="false">
      <c r="A249" s="179" t="n">
        <v>-690</v>
      </c>
      <c r="B249" s="179" t="n">
        <v>191.806149477245</v>
      </c>
      <c r="C249" s="179" t="n">
        <v>268.729186528027</v>
      </c>
      <c r="D249" s="179" t="n">
        <v>550.807104782222</v>
      </c>
      <c r="E249" s="179" t="n">
        <v>133.067681435744</v>
      </c>
      <c r="G249" s="180" t="n">
        <v>0.15335308018852</v>
      </c>
    </row>
    <row r="250" customFormat="false" ht="12.75" hidden="false" customHeight="false" outlineLevel="0" collapsed="false">
      <c r="A250" s="179" t="n">
        <v>-690</v>
      </c>
      <c r="B250" s="179" t="n">
        <v>135.089131097107</v>
      </c>
      <c r="C250" s="179" t="n">
        <v>317.117708558182</v>
      </c>
      <c r="D250" s="179" t="n">
        <v>538.585523131318</v>
      </c>
      <c r="E250" s="179" t="n">
        <v>113.97066475938</v>
      </c>
      <c r="G250" s="180" t="n">
        <v>0.153662969475837</v>
      </c>
    </row>
    <row r="251" customFormat="false" ht="12.75" hidden="false" customHeight="false" outlineLevel="0" collapsed="false">
      <c r="A251" s="179" t="n">
        <v>-690</v>
      </c>
      <c r="B251" s="179" t="n">
        <v>131.840703418078</v>
      </c>
      <c r="C251" s="179" t="n">
        <v>286.105525623244</v>
      </c>
      <c r="D251" s="179" t="n">
        <v>492.674363343217</v>
      </c>
      <c r="E251" s="179" t="n">
        <v>53.9972090355713</v>
      </c>
      <c r="G251" s="180" t="n">
        <v>0.153772935953645</v>
      </c>
    </row>
    <row r="252" customFormat="false" ht="12.75" hidden="false" customHeight="false" outlineLevel="0" collapsed="false">
      <c r="A252" s="179" t="n">
        <v>-690</v>
      </c>
      <c r="B252" s="179" t="n">
        <v>144.770827305085</v>
      </c>
      <c r="C252" s="179" t="n">
        <v>363.090768613896</v>
      </c>
      <c r="D252" s="179" t="n">
        <v>606.163829673401</v>
      </c>
      <c r="E252" s="179" t="n">
        <v>206.656450278157</v>
      </c>
      <c r="G252" s="180" t="n">
        <v>0.153830715896322</v>
      </c>
    </row>
    <row r="253" customFormat="false" ht="12.75" hidden="false" customHeight="false" outlineLevel="0" collapsed="false">
      <c r="A253" s="179" t="n">
        <v>-690</v>
      </c>
      <c r="B253" s="179" t="n">
        <v>183.585400664791</v>
      </c>
      <c r="C253" s="179" t="n">
        <v>334.64590669698</v>
      </c>
      <c r="D253" s="179" t="n">
        <v>517.3093028851</v>
      </c>
      <c r="E253" s="179" t="n">
        <v>153.479435402987</v>
      </c>
      <c r="G253" s="180" t="n">
        <v>0.15385106692166</v>
      </c>
    </row>
    <row r="254" customFormat="false" ht="12.75" hidden="false" customHeight="false" outlineLevel="0" collapsed="false">
      <c r="A254" s="179" t="n">
        <v>-690</v>
      </c>
      <c r="B254" s="179" t="n">
        <v>131.148569302471</v>
      </c>
      <c r="C254" s="179" t="n">
        <v>345.32065158714</v>
      </c>
      <c r="D254" s="179" t="n">
        <v>537.20904158252</v>
      </c>
      <c r="E254" s="179" t="n">
        <v>131.659288273249</v>
      </c>
      <c r="G254" s="180" t="n">
        <v>0.153960615041451</v>
      </c>
    </row>
    <row r="255" customFormat="false" ht="12.75" hidden="false" customHeight="false" outlineLevel="0" collapsed="false">
      <c r="A255" s="179" t="n">
        <v>-690</v>
      </c>
      <c r="B255" s="179" t="n">
        <v>135.214950576862</v>
      </c>
      <c r="C255" s="179" t="n">
        <v>309.076633502451</v>
      </c>
      <c r="D255" s="179" t="n">
        <v>446.76692102951</v>
      </c>
      <c r="E255" s="179" t="n">
        <v>41.7890482327774</v>
      </c>
      <c r="G255" s="180" t="n">
        <v>0.154063878226289</v>
      </c>
    </row>
    <row r="256" customFormat="false" ht="12.75" hidden="false" customHeight="false" outlineLevel="0" collapsed="false">
      <c r="A256" s="179" t="n">
        <v>-690</v>
      </c>
      <c r="B256" s="179" t="n">
        <v>169.779797091848</v>
      </c>
      <c r="C256" s="179" t="n">
        <v>248.773617958283</v>
      </c>
      <c r="D256" s="179" t="n">
        <v>429.187527970726</v>
      </c>
      <c r="E256" s="179" t="n">
        <v>11.3766910690017</v>
      </c>
      <c r="G256" s="180" t="n">
        <v>0.154069979523842</v>
      </c>
    </row>
    <row r="257" customFormat="false" ht="12.75" hidden="false" customHeight="false" outlineLevel="0" collapsed="false">
      <c r="A257" s="179" t="n">
        <v>-690</v>
      </c>
      <c r="B257" s="179" t="n">
        <v>116.495883013004</v>
      </c>
      <c r="C257" s="179" t="n">
        <v>257.784520059805</v>
      </c>
      <c r="D257" s="179" t="n">
        <v>509.666189893869</v>
      </c>
      <c r="E257" s="179" t="n">
        <v>31.0906815854663</v>
      </c>
      <c r="G257" s="180" t="n">
        <v>0.154095333991921</v>
      </c>
    </row>
    <row r="258" customFormat="false" ht="12.75" hidden="false" customHeight="false" outlineLevel="0" collapsed="false">
      <c r="A258" s="179" t="n">
        <v>-690</v>
      </c>
      <c r="B258" s="179" t="n">
        <v>205.426932867604</v>
      </c>
      <c r="C258" s="179" t="n">
        <v>272.210681063446</v>
      </c>
      <c r="D258" s="179" t="n">
        <v>592.125669340751</v>
      </c>
      <c r="E258" s="179" t="n">
        <v>177.03954892253</v>
      </c>
      <c r="G258" s="180" t="n">
        <v>0.154199900261654</v>
      </c>
    </row>
    <row r="259" customFormat="false" ht="12.75" hidden="false" customHeight="false" outlineLevel="0" collapsed="false">
      <c r="A259" s="179" t="n">
        <v>-690</v>
      </c>
      <c r="B259" s="179" t="n">
        <v>119.919243030523</v>
      </c>
      <c r="C259" s="179" t="n">
        <v>340.98567806956</v>
      </c>
      <c r="D259" s="179" t="n">
        <v>435.036979405265</v>
      </c>
      <c r="E259" s="179" t="n">
        <v>45.2999558639552</v>
      </c>
      <c r="G259" s="180" t="n">
        <v>0.154378036956128</v>
      </c>
    </row>
    <row r="260" customFormat="false" ht="12.75" hidden="false" customHeight="false" outlineLevel="0" collapsed="false">
      <c r="A260" s="179" t="n">
        <v>-690</v>
      </c>
      <c r="B260" s="179" t="n">
        <v>187.110979777385</v>
      </c>
      <c r="C260" s="179" t="n">
        <v>323.633670457598</v>
      </c>
      <c r="D260" s="179" t="n">
        <v>453.739122771554</v>
      </c>
      <c r="E260" s="179" t="n">
        <v>102.16908214419</v>
      </c>
      <c r="G260" s="180" t="n">
        <v>0.154432709957553</v>
      </c>
    </row>
    <row r="261" customFormat="false" ht="12.75" hidden="false" customHeight="false" outlineLevel="0" collapsed="false">
      <c r="A261" s="179" t="n">
        <v>-690</v>
      </c>
      <c r="B261" s="179" t="n">
        <v>151.09367619572</v>
      </c>
      <c r="C261" s="179" t="n">
        <v>346.861626156978</v>
      </c>
      <c r="D261" s="179" t="n">
        <v>524.152503552521</v>
      </c>
      <c r="E261" s="179" t="n">
        <v>140.387080144782</v>
      </c>
      <c r="G261" s="180" t="n">
        <v>0.154535548293577</v>
      </c>
    </row>
    <row r="262" customFormat="false" ht="12.75" hidden="false" customHeight="false" outlineLevel="0" collapsed="false">
      <c r="A262" s="179" t="n">
        <v>-690</v>
      </c>
      <c r="B262" s="179" t="n">
        <v>141.504117260666</v>
      </c>
      <c r="C262" s="179" t="n">
        <v>290.510268129803</v>
      </c>
      <c r="D262" s="179" t="n">
        <v>508.24633192623</v>
      </c>
      <c r="E262" s="179" t="n">
        <v>76.8247309491163</v>
      </c>
      <c r="G262" s="180" t="n">
        <v>0.154568901767489</v>
      </c>
    </row>
    <row r="263" customFormat="false" ht="12.75" hidden="false" customHeight="false" outlineLevel="0" collapsed="false">
      <c r="A263" s="179" t="n">
        <v>-690</v>
      </c>
      <c r="B263" s="179" t="n">
        <v>120.5328956415</v>
      </c>
      <c r="C263" s="179" t="n">
        <v>390.61887230544</v>
      </c>
      <c r="D263" s="179" t="n">
        <v>487.410826691569</v>
      </c>
      <c r="E263" s="179" t="n">
        <v>122.223869985125</v>
      </c>
      <c r="G263" s="180" t="n">
        <v>0.154679560658064</v>
      </c>
    </row>
    <row r="264" customFormat="false" ht="12.75" hidden="false" customHeight="false" outlineLevel="0" collapsed="false">
      <c r="A264" s="179" t="n">
        <v>-690</v>
      </c>
      <c r="B264" s="179" t="n">
        <v>223.156374264237</v>
      </c>
      <c r="C264" s="179" t="n">
        <v>306.707569671808</v>
      </c>
      <c r="D264" s="179" t="n">
        <v>541.936253045701</v>
      </c>
      <c r="E264" s="179" t="n">
        <v>182.923362392522</v>
      </c>
      <c r="G264" s="180" t="n">
        <v>0.154933233907834</v>
      </c>
    </row>
    <row r="265" customFormat="false" ht="12.75" hidden="false" customHeight="false" outlineLevel="0" collapsed="false">
      <c r="A265" s="179" t="n">
        <v>-690</v>
      </c>
      <c r="B265" s="179" t="n">
        <v>221.178358892439</v>
      </c>
      <c r="C265" s="179" t="n">
        <v>282.999912502878</v>
      </c>
      <c r="D265" s="179" t="n">
        <v>532.355863098322</v>
      </c>
      <c r="E265" s="179" t="n">
        <v>155.84899291368</v>
      </c>
      <c r="G265" s="180" t="n">
        <v>0.155105419236476</v>
      </c>
    </row>
    <row r="266" customFormat="false" ht="12.75" hidden="false" customHeight="false" outlineLevel="0" collapsed="false">
      <c r="A266" s="179" t="n">
        <v>-690</v>
      </c>
      <c r="B266" s="179" t="n">
        <v>174.664301226216</v>
      </c>
      <c r="C266" s="179" t="n">
        <v>313.334752199954</v>
      </c>
      <c r="D266" s="179" t="n">
        <v>528.450494002096</v>
      </c>
      <c r="E266" s="179" t="n">
        <v>137.286309805694</v>
      </c>
      <c r="G266" s="180" t="n">
        <v>0.155233642995254</v>
      </c>
    </row>
    <row r="267" customFormat="false" ht="12.75" hidden="false" customHeight="false" outlineLevel="0" collapsed="false">
      <c r="A267" s="179" t="n">
        <v>-690</v>
      </c>
      <c r="B267" s="179" t="n">
        <v>195.867343728799</v>
      </c>
      <c r="C267" s="179" t="n">
        <v>256.71099835845</v>
      </c>
      <c r="D267" s="179" t="n">
        <v>529.82656016017</v>
      </c>
      <c r="E267" s="179" t="n">
        <v>112.044627607096</v>
      </c>
      <c r="G267" s="180" t="n">
        <v>0.155287985116575</v>
      </c>
    </row>
    <row r="268" customFormat="false" ht="12.75" hidden="false" customHeight="false" outlineLevel="0" collapsed="false">
      <c r="A268" s="179" t="n">
        <v>-690</v>
      </c>
      <c r="B268" s="179" t="n">
        <v>155.949746459775</v>
      </c>
      <c r="C268" s="179" t="n">
        <v>276.753894530995</v>
      </c>
      <c r="D268" s="179" t="n">
        <v>461.817252578539</v>
      </c>
      <c r="E268" s="179" t="n">
        <v>44.9540027352709</v>
      </c>
      <c r="G268" s="180" t="n">
        <v>0.15533068382315</v>
      </c>
    </row>
    <row r="269" customFormat="false" ht="12.75" hidden="false" customHeight="false" outlineLevel="0" collapsed="false">
      <c r="A269" s="179" t="n">
        <v>-690</v>
      </c>
      <c r="B269" s="179" t="n">
        <v>178.291155751138</v>
      </c>
      <c r="C269" s="179" t="n">
        <v>257.335113373867</v>
      </c>
      <c r="D269" s="179" t="n">
        <v>572.81976406375</v>
      </c>
      <c r="E269" s="179" t="n">
        <v>128.537884678036</v>
      </c>
      <c r="G269" s="180" t="n">
        <v>0.155477355640819</v>
      </c>
    </row>
    <row r="270" customFormat="false" ht="12.75" hidden="false" customHeight="false" outlineLevel="0" collapsed="false">
      <c r="A270" s="179" t="n">
        <v>-690</v>
      </c>
      <c r="B270" s="179" t="n">
        <v>173.76519616602</v>
      </c>
      <c r="C270" s="179" t="n">
        <v>319.155856046189</v>
      </c>
      <c r="D270" s="179" t="n">
        <v>559.609430748677</v>
      </c>
      <c r="E270" s="179" t="n">
        <v>163.469567290966</v>
      </c>
      <c r="G270" s="180" t="n">
        <v>0.155610076717248</v>
      </c>
    </row>
    <row r="271" customFormat="false" ht="12.75" hidden="false" customHeight="false" outlineLevel="0" collapsed="false">
      <c r="A271" s="179" t="n">
        <v>-690</v>
      </c>
      <c r="B271" s="179" t="n">
        <v>125.773963750582</v>
      </c>
      <c r="C271" s="179" t="n">
        <v>372.15194000783</v>
      </c>
      <c r="D271" s="179" t="n">
        <v>534.618781814207</v>
      </c>
      <c r="E271" s="179" t="n">
        <v>146.188472665091</v>
      </c>
      <c r="G271" s="180" t="n">
        <v>0.155635555024915</v>
      </c>
    </row>
    <row r="272" customFormat="false" ht="12.75" hidden="false" customHeight="false" outlineLevel="0" collapsed="false">
      <c r="A272" s="179" t="n">
        <v>-690</v>
      </c>
      <c r="B272" s="179" t="n">
        <v>153.073967235241</v>
      </c>
      <c r="C272" s="179" t="n">
        <v>318.844301422063</v>
      </c>
      <c r="D272" s="179" t="n">
        <v>449.46274333572</v>
      </c>
      <c r="E272" s="179" t="n">
        <v>66.4957211314865</v>
      </c>
      <c r="G272" s="180" t="n">
        <v>0.155730506049124</v>
      </c>
    </row>
    <row r="273" customFormat="false" ht="12.75" hidden="false" customHeight="false" outlineLevel="0" collapsed="false">
      <c r="A273" s="179" t="n">
        <v>-690</v>
      </c>
      <c r="B273" s="179" t="n">
        <v>173.054606975627</v>
      </c>
      <c r="C273" s="179" t="n">
        <v>250.862076584988</v>
      </c>
      <c r="D273" s="179" t="n">
        <v>495.876056779427</v>
      </c>
      <c r="E273" s="179" t="n">
        <v>63.72766537907</v>
      </c>
      <c r="G273" s="180" t="n">
        <v>0.155787249351617</v>
      </c>
    </row>
    <row r="274" customFormat="false" ht="12.75" hidden="false" customHeight="false" outlineLevel="0" collapsed="false">
      <c r="A274" s="179" t="n">
        <v>-690</v>
      </c>
      <c r="B274" s="179" t="n">
        <v>136.323517025561</v>
      </c>
      <c r="C274" s="179" t="n">
        <v>328.48822720867</v>
      </c>
      <c r="D274" s="179" t="n">
        <v>521.319994452916</v>
      </c>
      <c r="E274" s="179" t="n">
        <v>111.482254985957</v>
      </c>
      <c r="G274" s="180" t="n">
        <v>0.155868419112752</v>
      </c>
    </row>
    <row r="275" customFormat="false" ht="12.75" hidden="false" customHeight="false" outlineLevel="0" collapsed="false">
      <c r="A275" s="179" t="n">
        <v>-690</v>
      </c>
      <c r="B275" s="179" t="n">
        <v>146.769045475928</v>
      </c>
      <c r="C275" s="179" t="n">
        <v>261.269089384075</v>
      </c>
      <c r="D275" s="179" t="n">
        <v>470.852904900707</v>
      </c>
      <c r="E275" s="179" t="n">
        <v>31.5759556167051</v>
      </c>
      <c r="G275" s="180" t="n">
        <v>0.15587072741342</v>
      </c>
    </row>
    <row r="276" customFormat="false" ht="12.75" hidden="false" customHeight="false" outlineLevel="0" collapsed="false">
      <c r="A276" s="179" t="n">
        <v>-690</v>
      </c>
      <c r="B276" s="179" t="n">
        <v>227.494325444988</v>
      </c>
      <c r="C276" s="179" t="n">
        <v>332.173853827942</v>
      </c>
      <c r="D276" s="179" t="n">
        <v>517.731447576499</v>
      </c>
      <c r="E276" s="179" t="n">
        <v>189.0828849276</v>
      </c>
      <c r="G276" s="180" t="n">
        <v>0.155945640717429</v>
      </c>
    </row>
    <row r="277" customFormat="false" ht="12.75" hidden="false" customHeight="false" outlineLevel="0" collapsed="false">
      <c r="A277" s="179" t="n">
        <v>-690</v>
      </c>
      <c r="B277" s="179" t="n">
        <v>127.027252367341</v>
      </c>
      <c r="C277" s="179" t="n">
        <v>288.326216418541</v>
      </c>
      <c r="D277" s="179" t="n">
        <v>501.902411521866</v>
      </c>
      <c r="E277" s="179" t="n">
        <v>58.2839530742494</v>
      </c>
      <c r="G277" s="180" t="n">
        <v>0.156081723979432</v>
      </c>
    </row>
    <row r="278" customFormat="false" ht="12.75" hidden="false" customHeight="false" outlineLevel="0" collapsed="false">
      <c r="A278" s="179" t="n">
        <v>-690</v>
      </c>
      <c r="B278" s="179" t="n">
        <v>221.381894488504</v>
      </c>
      <c r="C278" s="179" t="n">
        <v>315.752922595964</v>
      </c>
      <c r="D278" s="179" t="n">
        <v>586.253885095413</v>
      </c>
      <c r="E278" s="179" t="n">
        <v>220.341773067791</v>
      </c>
      <c r="G278" s="180" t="n">
        <v>0.156161324504461</v>
      </c>
    </row>
    <row r="279" customFormat="false" ht="12.75" hidden="false" customHeight="false" outlineLevel="0" collapsed="false">
      <c r="A279" s="179" t="n">
        <v>-690</v>
      </c>
      <c r="B279" s="179" t="n">
        <v>204.836474041259</v>
      </c>
      <c r="C279" s="179" t="n">
        <v>365.383030975651</v>
      </c>
      <c r="D279" s="179" t="n">
        <v>516.170511867986</v>
      </c>
      <c r="E279" s="179" t="n">
        <v>194.677271440912</v>
      </c>
      <c r="G279" s="180" t="n">
        <v>0.15625465407429</v>
      </c>
    </row>
    <row r="280" customFormat="false" ht="12.75" hidden="false" customHeight="false" outlineLevel="0" collapsed="false">
      <c r="A280" s="179" t="n">
        <v>-690</v>
      </c>
      <c r="B280" s="179" t="n">
        <v>188.545491319138</v>
      </c>
      <c r="C280" s="179" t="n">
        <v>253.670012096948</v>
      </c>
      <c r="D280" s="179" t="n">
        <v>608.137644393078</v>
      </c>
      <c r="E280" s="179" t="n">
        <v>159.761670182218</v>
      </c>
      <c r="G280" s="180" t="n">
        <v>0.156278166966015</v>
      </c>
    </row>
    <row r="281" customFormat="false" ht="12.75" hidden="false" customHeight="false" outlineLevel="0" collapsed="false">
      <c r="A281" s="179" t="n">
        <v>-690</v>
      </c>
      <c r="B281" s="179" t="n">
        <v>217.440298387955</v>
      </c>
      <c r="C281" s="179" t="n">
        <v>262.698056057543</v>
      </c>
      <c r="D281" s="179" t="n">
        <v>541.11848626883</v>
      </c>
      <c r="E281" s="179" t="n">
        <v>143.128528856275</v>
      </c>
      <c r="G281" s="180" t="n">
        <v>0.156639562230639</v>
      </c>
    </row>
    <row r="282" customFormat="false" ht="12.75" hidden="false" customHeight="false" outlineLevel="0" collapsed="false">
      <c r="A282" s="179" t="n">
        <v>-690</v>
      </c>
      <c r="B282" s="179" t="n">
        <v>175.599933031862</v>
      </c>
      <c r="C282" s="179" t="n">
        <v>283.818571464326</v>
      </c>
      <c r="D282" s="179" t="n">
        <v>535.795658365251</v>
      </c>
      <c r="E282" s="179" t="n">
        <v>120.315531191688</v>
      </c>
      <c r="G282" s="180" t="n">
        <v>0.156706742346614</v>
      </c>
    </row>
    <row r="283" customFormat="false" ht="12.75" hidden="false" customHeight="false" outlineLevel="0" collapsed="false">
      <c r="A283" s="179" t="n">
        <v>-690</v>
      </c>
      <c r="B283" s="179" t="n">
        <v>146.499754679715</v>
      </c>
      <c r="C283" s="179" t="n">
        <v>304.273285286811</v>
      </c>
      <c r="D283" s="179" t="n">
        <v>549.781446791649</v>
      </c>
      <c r="E283" s="179" t="n">
        <v>121.666363371539</v>
      </c>
      <c r="G283" s="180" t="n">
        <v>0.15716979596668</v>
      </c>
    </row>
    <row r="284" customFormat="false" ht="12.75" hidden="false" customHeight="false" outlineLevel="0" collapsed="false">
      <c r="A284" s="179" t="n">
        <v>-690</v>
      </c>
      <c r="B284" s="179" t="n">
        <v>161.794868990057</v>
      </c>
      <c r="C284" s="179" t="n">
        <v>368.897416777414</v>
      </c>
      <c r="D284" s="179" t="n">
        <v>511.676104330279</v>
      </c>
      <c r="E284" s="179" t="n">
        <v>157.695381638144</v>
      </c>
      <c r="G284" s="180" t="n">
        <v>0.15741154773285</v>
      </c>
    </row>
    <row r="285" customFormat="false" ht="12.75" hidden="false" customHeight="false" outlineLevel="0" collapsed="false">
      <c r="A285" s="179" t="n">
        <v>-690</v>
      </c>
      <c r="B285" s="179" t="n">
        <v>128.672445614127</v>
      </c>
      <c r="C285" s="179" t="n">
        <v>328.547145868935</v>
      </c>
      <c r="D285" s="179" t="n">
        <v>477.975902497112</v>
      </c>
      <c r="E285" s="179" t="n">
        <v>73.8800319868369</v>
      </c>
      <c r="G285" s="180" t="n">
        <v>0.157460334322627</v>
      </c>
    </row>
    <row r="286" customFormat="false" ht="12.75" hidden="false" customHeight="false" outlineLevel="0" collapsed="false">
      <c r="A286" s="179" t="n">
        <v>-690</v>
      </c>
      <c r="B286" s="179" t="n">
        <v>137.868201787021</v>
      </c>
      <c r="C286" s="179" t="n">
        <v>354.875881811932</v>
      </c>
      <c r="D286" s="179" t="n">
        <v>498.837559054129</v>
      </c>
      <c r="E286" s="179" t="n">
        <v>117.230994511467</v>
      </c>
      <c r="G286" s="180" t="n">
        <v>0.15746356559199</v>
      </c>
    </row>
    <row r="287" customFormat="false" ht="12.75" hidden="false" customHeight="false" outlineLevel="0" collapsed="false">
      <c r="A287" s="179" t="n">
        <v>-690</v>
      </c>
      <c r="B287" s="179" t="n">
        <v>141.006896494064</v>
      </c>
      <c r="C287" s="179" t="n">
        <v>341.857696842975</v>
      </c>
      <c r="D287" s="179" t="n">
        <v>464.517290397971</v>
      </c>
      <c r="E287" s="179" t="n">
        <v>85.0548188297543</v>
      </c>
      <c r="G287" s="180" t="n">
        <v>0.157472194709144</v>
      </c>
    </row>
    <row r="288" customFormat="false" ht="12.75" hidden="false" customHeight="false" outlineLevel="0" collapsed="false">
      <c r="A288" s="179" t="n">
        <v>-690</v>
      </c>
      <c r="B288" s="179" t="n">
        <v>147.297457180244</v>
      </c>
      <c r="C288" s="179" t="n">
        <v>302.359117554763</v>
      </c>
      <c r="D288" s="179" t="n">
        <v>503.532040987354</v>
      </c>
      <c r="E288" s="179" t="n">
        <v>87.5986142140526</v>
      </c>
      <c r="G288" s="180" t="n">
        <v>0.157492523734343</v>
      </c>
    </row>
    <row r="289" customFormat="false" ht="12.75" hidden="false" customHeight="false" outlineLevel="0" collapsed="false">
      <c r="A289" s="179" t="n">
        <v>-690</v>
      </c>
      <c r="B289" s="179" t="n">
        <v>135.296920466338</v>
      </c>
      <c r="C289" s="179" t="n">
        <v>263.198692940341</v>
      </c>
      <c r="D289" s="179" t="n">
        <v>505.119253139332</v>
      </c>
      <c r="E289" s="179" t="n">
        <v>47.9901403339034</v>
      </c>
      <c r="G289" s="180" t="n">
        <v>0.157717070460748</v>
      </c>
    </row>
    <row r="290" customFormat="false" ht="12.75" hidden="false" customHeight="false" outlineLevel="0" collapsed="false">
      <c r="A290" s="179" t="n">
        <v>-690</v>
      </c>
      <c r="B290" s="179" t="n">
        <v>158.578389705075</v>
      </c>
      <c r="C290" s="179" t="n">
        <v>350.966444457432</v>
      </c>
      <c r="D290" s="179" t="n">
        <v>479.607780441261</v>
      </c>
      <c r="E290" s="179" t="n">
        <v>117.914029980329</v>
      </c>
      <c r="G290" s="180" t="n">
        <v>0.157994599268202</v>
      </c>
    </row>
    <row r="291" customFormat="false" ht="12.75" hidden="false" customHeight="false" outlineLevel="0" collapsed="false">
      <c r="A291" s="179" t="n">
        <v>-690</v>
      </c>
      <c r="B291" s="179" t="n">
        <v>151.238238825047</v>
      </c>
      <c r="C291" s="179" t="n">
        <v>356.570979861663</v>
      </c>
      <c r="D291" s="179" t="n">
        <v>584.118201979913</v>
      </c>
      <c r="E291" s="179" t="n">
        <v>191.200759008768</v>
      </c>
      <c r="G291" s="180" t="n">
        <v>0.158010438323912</v>
      </c>
    </row>
    <row r="292" customFormat="false" ht="12.75" hidden="false" customHeight="false" outlineLevel="0" collapsed="false">
      <c r="A292" s="179" t="n">
        <v>-690</v>
      </c>
      <c r="B292" s="179" t="n">
        <v>180.575268991829</v>
      </c>
      <c r="C292" s="179" t="n">
        <v>281.330509161472</v>
      </c>
      <c r="D292" s="179" t="n">
        <v>585.962891220541</v>
      </c>
      <c r="E292" s="179" t="n">
        <v>158.657766966561</v>
      </c>
      <c r="G292" s="180" t="n">
        <v>0.158051899788561</v>
      </c>
    </row>
    <row r="293" customFormat="false" ht="12.75" hidden="false" customHeight="false" outlineLevel="0" collapsed="false">
      <c r="A293" s="179" t="n">
        <v>-690</v>
      </c>
      <c r="B293" s="179" t="n">
        <v>215.394325232088</v>
      </c>
      <c r="C293" s="179" t="n">
        <v>312.645209307886</v>
      </c>
      <c r="D293" s="179" t="n">
        <v>520.59741539344</v>
      </c>
      <c r="E293" s="179" t="n">
        <v>165.636860559298</v>
      </c>
      <c r="G293" s="180" t="n">
        <v>0.15815000946522</v>
      </c>
    </row>
    <row r="294" customFormat="false" ht="12.75" hidden="false" customHeight="false" outlineLevel="0" collapsed="false">
      <c r="A294" s="179" t="n">
        <v>-690</v>
      </c>
      <c r="B294" s="179" t="n">
        <v>186.450332429004</v>
      </c>
      <c r="C294" s="179" t="n">
        <v>346.289778428238</v>
      </c>
      <c r="D294" s="179" t="n">
        <v>534.41409779062</v>
      </c>
      <c r="E294" s="179" t="n">
        <v>177.296492114512</v>
      </c>
      <c r="G294" s="180" t="n">
        <v>0.158170945368658</v>
      </c>
    </row>
    <row r="295" customFormat="false" ht="12.75" hidden="false" customHeight="false" outlineLevel="0" collapsed="false">
      <c r="A295" s="179" t="n">
        <v>-690</v>
      </c>
      <c r="B295" s="179" t="n">
        <v>173.851001034003</v>
      </c>
      <c r="C295" s="179" t="n">
        <v>284.389260125313</v>
      </c>
      <c r="D295" s="179" t="n">
        <v>568.075853447259</v>
      </c>
      <c r="E295" s="179" t="n">
        <v>142.485075023955</v>
      </c>
      <c r="G295" s="180" t="n">
        <v>0.158315916508347</v>
      </c>
    </row>
    <row r="296" customFormat="false" ht="12.75" hidden="false" customHeight="false" outlineLevel="0" collapsed="false">
      <c r="A296" s="179" t="n">
        <v>-690</v>
      </c>
      <c r="B296" s="179" t="n">
        <v>146.308670743807</v>
      </c>
      <c r="C296" s="179" t="n">
        <v>283.951796237862</v>
      </c>
      <c r="D296" s="179" t="n">
        <v>609.252517880786</v>
      </c>
      <c r="E296" s="179" t="n">
        <v>148.393351535773</v>
      </c>
      <c r="G296" s="180" t="n">
        <v>0.158339871468933</v>
      </c>
    </row>
    <row r="297" customFormat="false" ht="12.75" hidden="false" customHeight="false" outlineLevel="0" collapsed="false">
      <c r="A297" s="179" t="n">
        <v>-690</v>
      </c>
      <c r="B297" s="179" t="n">
        <v>155.304843521251</v>
      </c>
      <c r="C297" s="179" t="n">
        <v>305.119697600152</v>
      </c>
      <c r="D297" s="179" t="n">
        <v>526.358921088834</v>
      </c>
      <c r="E297" s="179" t="n">
        <v>112.954031355362</v>
      </c>
      <c r="G297" s="180" t="n">
        <v>0.158381551633437</v>
      </c>
    </row>
    <row r="298" customFormat="false" ht="12.75" hidden="false" customHeight="false" outlineLevel="0" collapsed="false">
      <c r="A298" s="179" t="n">
        <v>-690</v>
      </c>
      <c r="B298" s="179" t="n">
        <v>140.756921546799</v>
      </c>
      <c r="C298" s="179" t="n">
        <v>306.092518981349</v>
      </c>
      <c r="D298" s="179" t="n">
        <v>604.036805243091</v>
      </c>
      <c r="E298" s="179" t="n">
        <v>157.222699388613</v>
      </c>
      <c r="G298" s="180" t="n">
        <v>0.158444612550495</v>
      </c>
    </row>
    <row r="299" customFormat="false" ht="12.75" hidden="false" customHeight="false" outlineLevel="0" collapsed="false">
      <c r="A299" s="179" t="n">
        <v>-690</v>
      </c>
      <c r="B299" s="179" t="n">
        <v>187.54478377313</v>
      </c>
      <c r="C299" s="179" t="n">
        <v>278.093604518321</v>
      </c>
      <c r="D299" s="179" t="n">
        <v>507.191110049446</v>
      </c>
      <c r="E299" s="179" t="n">
        <v>105.409329171503</v>
      </c>
      <c r="G299" s="180" t="n">
        <v>0.158548312166942</v>
      </c>
    </row>
    <row r="300" customFormat="false" ht="12.75" hidden="false" customHeight="false" outlineLevel="0" collapsed="false">
      <c r="A300" s="179" t="n">
        <v>-690</v>
      </c>
      <c r="B300" s="179" t="n">
        <v>204.039786400943</v>
      </c>
      <c r="C300" s="179" t="n">
        <v>329.858079057166</v>
      </c>
      <c r="D300" s="179" t="n">
        <v>550.59973401528</v>
      </c>
      <c r="E300" s="179" t="n">
        <v>191.017618228191</v>
      </c>
      <c r="G300" s="180" t="n">
        <v>0.158953014942919</v>
      </c>
    </row>
    <row r="301" customFormat="false" ht="12.75" hidden="false" customHeight="false" outlineLevel="0" collapsed="false">
      <c r="A301" s="179" t="n">
        <v>-690</v>
      </c>
      <c r="B301" s="179" t="n">
        <v>121.91785011134</v>
      </c>
      <c r="C301" s="179" t="n">
        <v>322.339264440357</v>
      </c>
      <c r="D301" s="179" t="n">
        <v>493.287459370036</v>
      </c>
      <c r="E301" s="179" t="n">
        <v>74.3138677901415</v>
      </c>
      <c r="G301" s="180" t="n">
        <v>0.159096435010897</v>
      </c>
    </row>
    <row r="302" customFormat="false" ht="12.75" hidden="false" customHeight="false" outlineLevel="0" collapsed="false">
      <c r="A302" s="179" t="n">
        <v>-690</v>
      </c>
      <c r="B302" s="179" t="n">
        <v>112.036603908203</v>
      </c>
      <c r="C302" s="179" t="n">
        <v>342.012581411542</v>
      </c>
      <c r="D302" s="179" t="n">
        <v>511.435939570393</v>
      </c>
      <c r="E302" s="179" t="n">
        <v>94.3428414883942</v>
      </c>
      <c r="G302" s="180" t="n">
        <v>0.159121025644023</v>
      </c>
    </row>
    <row r="303" customFormat="false" ht="12.75" hidden="false" customHeight="false" outlineLevel="0" collapsed="false">
      <c r="A303" s="179" t="n">
        <v>-690</v>
      </c>
      <c r="B303" s="179" t="n">
        <v>177.181857116839</v>
      </c>
      <c r="C303" s="179" t="n">
        <v>277.915835654231</v>
      </c>
      <c r="D303" s="179" t="n">
        <v>530.810585367992</v>
      </c>
      <c r="E303" s="179" t="n">
        <v>113.464416208319</v>
      </c>
      <c r="G303" s="180" t="n">
        <v>0.159189126565018</v>
      </c>
    </row>
    <row r="304" customFormat="false" ht="12.75" hidden="false" customHeight="false" outlineLevel="0" collapsed="false">
      <c r="A304" s="179" t="n">
        <v>-690</v>
      </c>
      <c r="B304" s="179" t="n">
        <v>150.290922271101</v>
      </c>
      <c r="C304" s="179" t="n">
        <v>351.175828215016</v>
      </c>
      <c r="D304" s="179" t="n">
        <v>501.66766966534</v>
      </c>
      <c r="E304" s="179" t="n">
        <v>126.909931933565</v>
      </c>
      <c r="G304" s="180" t="n">
        <v>0.15927756546443</v>
      </c>
    </row>
    <row r="305" customFormat="false" ht="12.75" hidden="false" customHeight="false" outlineLevel="0" collapsed="false">
      <c r="A305" s="179" t="n">
        <v>-690</v>
      </c>
      <c r="B305" s="179" t="n">
        <v>129.463063717428</v>
      </c>
      <c r="C305" s="179" t="n">
        <v>383.410690862696</v>
      </c>
      <c r="D305" s="179" t="n">
        <v>474.83998090135</v>
      </c>
      <c r="E305" s="179" t="n">
        <v>115.130480914673</v>
      </c>
      <c r="G305" s="180" t="n">
        <v>0.159368910168344</v>
      </c>
    </row>
    <row r="306" customFormat="false" ht="12.75" hidden="false" customHeight="false" outlineLevel="0" collapsed="false">
      <c r="A306" s="179" t="n">
        <v>-690</v>
      </c>
      <c r="B306" s="179" t="n">
        <v>145.319872683277</v>
      </c>
      <c r="C306" s="179" t="n">
        <v>350.702589435361</v>
      </c>
      <c r="D306" s="179" t="n">
        <v>522.541253845527</v>
      </c>
      <c r="E306" s="179" t="n">
        <v>137.33198240131</v>
      </c>
      <c r="G306" s="180" t="n">
        <v>0.15957576958656</v>
      </c>
    </row>
    <row r="307" customFormat="false" ht="12.75" hidden="false" customHeight="false" outlineLevel="0" collapsed="false">
      <c r="A307" s="179" t="n">
        <v>-690</v>
      </c>
      <c r="B307" s="179" t="n">
        <v>176.829983257083</v>
      </c>
      <c r="C307" s="179" t="n">
        <v>330.558092994545</v>
      </c>
      <c r="D307" s="179" t="n">
        <v>540.300927860203</v>
      </c>
      <c r="E307" s="179" t="n">
        <v>161.089167854978</v>
      </c>
      <c r="G307" s="180" t="n">
        <v>0.159590244325378</v>
      </c>
    </row>
    <row r="308" customFormat="false" ht="12.75" hidden="false" customHeight="false" outlineLevel="0" collapsed="false">
      <c r="A308" s="179" t="n">
        <v>-690</v>
      </c>
      <c r="B308" s="179" t="n">
        <v>146.027322515745</v>
      </c>
      <c r="C308" s="179" t="n">
        <v>272.742785794805</v>
      </c>
      <c r="D308" s="179" t="n">
        <v>547.078322134591</v>
      </c>
      <c r="E308" s="179" t="n">
        <v>94.7051068882171</v>
      </c>
      <c r="G308" s="180" t="n">
        <v>0.15983967317446</v>
      </c>
    </row>
    <row r="309" customFormat="false" ht="12.75" hidden="false" customHeight="false" outlineLevel="0" collapsed="false">
      <c r="A309" s="179" t="n">
        <v>-690</v>
      </c>
      <c r="B309" s="179" t="n">
        <v>175.00273682396</v>
      </c>
      <c r="C309" s="179" t="n">
        <v>339.465314421006</v>
      </c>
      <c r="D309" s="179" t="n">
        <v>596.101073532916</v>
      </c>
      <c r="E309" s="179" t="n">
        <v>206.610003549399</v>
      </c>
      <c r="G309" s="180" t="n">
        <v>0.159851895541121</v>
      </c>
    </row>
    <row r="310" customFormat="false" ht="12.75" hidden="false" customHeight="false" outlineLevel="0" collapsed="false">
      <c r="A310" s="179" t="n">
        <v>-690</v>
      </c>
      <c r="B310" s="179" t="n">
        <v>167.764213050831</v>
      </c>
      <c r="C310" s="179" t="n">
        <v>362.701862324122</v>
      </c>
      <c r="D310" s="179" t="n">
        <v>519.903658040482</v>
      </c>
      <c r="E310" s="179" t="n">
        <v>163.834530467846</v>
      </c>
      <c r="G310" s="180" t="n">
        <v>0.159943839903555</v>
      </c>
    </row>
    <row r="311" customFormat="false" ht="12.75" hidden="false" customHeight="false" outlineLevel="0" collapsed="false">
      <c r="A311" s="179" t="n">
        <v>-690</v>
      </c>
      <c r="B311" s="179" t="n">
        <v>155.562663742638</v>
      </c>
      <c r="C311" s="179" t="n">
        <v>338.428774191124</v>
      </c>
      <c r="D311" s="179" t="n">
        <v>549.553247101244</v>
      </c>
      <c r="E311" s="179" t="n">
        <v>155.853478544118</v>
      </c>
      <c r="G311" s="180" t="n">
        <v>0.159977720861739</v>
      </c>
    </row>
    <row r="312" customFormat="false" ht="12.75" hidden="false" customHeight="false" outlineLevel="0" collapsed="false">
      <c r="A312" s="179" t="n">
        <v>-690</v>
      </c>
      <c r="B312" s="179" t="n">
        <v>93.0090390300811</v>
      </c>
      <c r="C312" s="179" t="n">
        <v>290.412683989817</v>
      </c>
      <c r="D312" s="179" t="n">
        <v>499.034020608837</v>
      </c>
      <c r="E312" s="179" t="n">
        <v>29.0070544463894</v>
      </c>
      <c r="G312" s="180" t="n">
        <v>0.160082176862665</v>
      </c>
    </row>
    <row r="313" customFormat="false" ht="12.75" hidden="false" customHeight="false" outlineLevel="0" collapsed="false">
      <c r="A313" s="179" t="n">
        <v>-690</v>
      </c>
      <c r="B313" s="179" t="n">
        <v>143.857217126519</v>
      </c>
      <c r="C313" s="179" t="n">
        <v>319.844368864643</v>
      </c>
      <c r="D313" s="179" t="n">
        <v>571.485480312301</v>
      </c>
      <c r="E313" s="179" t="n">
        <v>147.186328852429</v>
      </c>
      <c r="G313" s="180" t="n">
        <v>0.160186200957148</v>
      </c>
    </row>
    <row r="314" customFormat="false" ht="12.75" hidden="false" customHeight="false" outlineLevel="0" collapsed="false">
      <c r="A314" s="179" t="n">
        <v>-690</v>
      </c>
      <c r="B314" s="179" t="n">
        <v>230.925629942615</v>
      </c>
      <c r="C314" s="179" t="n">
        <v>327.455938879031</v>
      </c>
      <c r="D314" s="179" t="n">
        <v>508.453082978995</v>
      </c>
      <c r="E314" s="179" t="n">
        <v>181.638355735884</v>
      </c>
      <c r="G314" s="180" t="n">
        <v>0.160188502304203</v>
      </c>
    </row>
    <row r="315" customFormat="false" ht="12.75" hidden="false" customHeight="false" outlineLevel="0" collapsed="false">
      <c r="A315" s="179" t="n">
        <v>-690</v>
      </c>
      <c r="B315" s="179" t="n">
        <v>133.809318337028</v>
      </c>
      <c r="C315" s="179" t="n">
        <v>314.341108526821</v>
      </c>
      <c r="D315" s="179" t="n">
        <v>590.130658087944</v>
      </c>
      <c r="E315" s="179" t="n">
        <v>147.774538886587</v>
      </c>
      <c r="G315" s="180" t="n">
        <v>0.160431258436986</v>
      </c>
    </row>
    <row r="316" customFormat="false" ht="12.75" hidden="false" customHeight="false" outlineLevel="0" collapsed="false">
      <c r="A316" s="179" t="n">
        <v>-690</v>
      </c>
      <c r="B316" s="179" t="n">
        <v>148.501809648519</v>
      </c>
      <c r="C316" s="179" t="n">
        <v>329.349833305636</v>
      </c>
      <c r="D316" s="179" t="n">
        <v>561.241632443512</v>
      </c>
      <c r="E316" s="179" t="n">
        <v>151.181296883173</v>
      </c>
      <c r="G316" s="180" t="n">
        <v>0.160454485603188</v>
      </c>
    </row>
    <row r="317" customFormat="false" ht="12.75" hidden="false" customHeight="false" outlineLevel="0" collapsed="false">
      <c r="A317" s="179" t="n">
        <v>-690</v>
      </c>
      <c r="B317" s="179" t="n">
        <v>185.722444164759</v>
      </c>
      <c r="C317" s="179" t="n">
        <v>311.246815866867</v>
      </c>
      <c r="D317" s="179" t="n">
        <v>550.135877638767</v>
      </c>
      <c r="E317" s="179" t="n">
        <v>160.622326687793</v>
      </c>
      <c r="G317" s="180" t="n">
        <v>0.160536809452018</v>
      </c>
    </row>
    <row r="318" customFormat="false" ht="12.75" hidden="false" customHeight="false" outlineLevel="0" collapsed="false">
      <c r="A318" s="179" t="n">
        <v>-690</v>
      </c>
      <c r="B318" s="179" t="n">
        <v>173.142950287626</v>
      </c>
      <c r="C318" s="179" t="n">
        <v>267.458819211911</v>
      </c>
      <c r="D318" s="179" t="n">
        <v>595.146441291681</v>
      </c>
      <c r="E318" s="179" t="n">
        <v>148.127920667223</v>
      </c>
      <c r="G318" s="180" t="n">
        <v>0.160729153461146</v>
      </c>
    </row>
    <row r="319" customFormat="false" ht="12.75" hidden="false" customHeight="false" outlineLevel="0" collapsed="false">
      <c r="A319" s="179" t="n">
        <v>-690</v>
      </c>
      <c r="B319" s="179" t="n">
        <v>137.523191634247</v>
      </c>
      <c r="C319" s="179" t="n">
        <v>291.421696543994</v>
      </c>
      <c r="D319" s="179" t="n">
        <v>568.243380990436</v>
      </c>
      <c r="E319" s="179" t="n">
        <v>117.294024505481</v>
      </c>
      <c r="G319" s="180" t="n">
        <v>0.1608394268427</v>
      </c>
    </row>
    <row r="320" customFormat="false" ht="12.75" hidden="false" customHeight="false" outlineLevel="0" collapsed="false">
      <c r="A320" s="179" t="n">
        <v>-690</v>
      </c>
      <c r="B320" s="179" t="n">
        <v>200.268153152295</v>
      </c>
      <c r="C320" s="179" t="n">
        <v>293.613973362667</v>
      </c>
      <c r="D320" s="179" t="n">
        <v>527.466341770931</v>
      </c>
      <c r="E320" s="179" t="n">
        <v>142.891128669543</v>
      </c>
      <c r="G320" s="180" t="n">
        <v>0.160938787693358</v>
      </c>
    </row>
    <row r="321" customFormat="false" ht="12.75" hidden="false" customHeight="false" outlineLevel="0" collapsed="false">
      <c r="A321" s="179" t="n">
        <v>-690</v>
      </c>
      <c r="B321" s="179" t="n">
        <v>174.50253422361</v>
      </c>
      <c r="C321" s="179" t="n">
        <v>262.532189345294</v>
      </c>
      <c r="D321" s="179" t="n">
        <v>477.031732531737</v>
      </c>
      <c r="E321" s="179" t="n">
        <v>60.5191947547511</v>
      </c>
      <c r="G321" s="180" t="n">
        <v>0.161349128706618</v>
      </c>
    </row>
    <row r="322" customFormat="false" ht="12.75" hidden="false" customHeight="false" outlineLevel="0" collapsed="false">
      <c r="A322" s="179" t="n">
        <v>-690</v>
      </c>
      <c r="B322" s="179" t="n">
        <v>147.814089093711</v>
      </c>
      <c r="C322" s="179" t="n">
        <v>240.78284918064</v>
      </c>
      <c r="D322" s="179" t="n">
        <v>530.299689314944</v>
      </c>
      <c r="E322" s="179" t="n">
        <v>59.2049567800648</v>
      </c>
      <c r="G322" s="180" t="n">
        <v>0.161385952034697</v>
      </c>
    </row>
    <row r="323" customFormat="false" ht="12.75" hidden="false" customHeight="false" outlineLevel="0" collapsed="false">
      <c r="A323" s="179" t="n">
        <v>-690</v>
      </c>
      <c r="B323" s="179" t="n">
        <v>103.972186224094</v>
      </c>
      <c r="C323" s="179" t="n">
        <v>299.325628678184</v>
      </c>
      <c r="D323" s="179" t="n">
        <v>507.620389466158</v>
      </c>
      <c r="E323" s="179" t="n">
        <v>51.4342874470446</v>
      </c>
      <c r="G323" s="180" t="n">
        <v>0.161567350765346</v>
      </c>
    </row>
    <row r="324" customFormat="false" ht="12.75" hidden="false" customHeight="false" outlineLevel="0" collapsed="false">
      <c r="A324" s="179" t="n">
        <v>-690</v>
      </c>
      <c r="B324" s="179" t="n">
        <v>133.002573198262</v>
      </c>
      <c r="C324" s="179" t="n">
        <v>279.006420516289</v>
      </c>
      <c r="D324" s="179" t="n">
        <v>511.709926305171</v>
      </c>
      <c r="E324" s="179" t="n">
        <v>63.1247922583593</v>
      </c>
      <c r="G324" s="180" t="n">
        <v>0.161925500068527</v>
      </c>
    </row>
    <row r="325" customFormat="false" ht="12.75" hidden="false" customHeight="false" outlineLevel="0" collapsed="false">
      <c r="A325" s="179" t="n">
        <v>-690</v>
      </c>
      <c r="B325" s="179" t="n">
        <v>127.640168280039</v>
      </c>
      <c r="C325" s="179" t="n">
        <v>322.421875028747</v>
      </c>
      <c r="D325" s="179" t="n">
        <v>497.943255665732</v>
      </c>
      <c r="E325" s="179" t="n">
        <v>82.5774175842536</v>
      </c>
      <c r="G325" s="180" t="n">
        <v>0.161979305447702</v>
      </c>
    </row>
    <row r="326" customFormat="false" ht="12.75" hidden="false" customHeight="false" outlineLevel="0" collapsed="false">
      <c r="A326" s="179" t="n">
        <v>-690</v>
      </c>
      <c r="B326" s="179" t="n">
        <v>117.615086895259</v>
      </c>
      <c r="C326" s="179" t="n">
        <v>319.887668371852</v>
      </c>
      <c r="D326" s="179" t="n">
        <v>573.39919023282</v>
      </c>
      <c r="E326" s="179" t="n">
        <v>126.34545694044</v>
      </c>
      <c r="G326" s="180" t="n">
        <v>0.162066497789096</v>
      </c>
    </row>
    <row r="327" customFormat="false" ht="12.75" hidden="false" customHeight="false" outlineLevel="0" collapsed="false">
      <c r="A327" s="179" t="n">
        <v>-690</v>
      </c>
      <c r="B327" s="179" t="n">
        <v>181.867890962453</v>
      </c>
      <c r="C327" s="179" t="n">
        <v>323.302609157646</v>
      </c>
      <c r="D327" s="179" t="n">
        <v>495.068523451719</v>
      </c>
      <c r="E327" s="179" t="n">
        <v>127.177577633095</v>
      </c>
      <c r="G327" s="180" t="n">
        <v>0.162362627208625</v>
      </c>
    </row>
    <row r="328" customFormat="false" ht="12.75" hidden="false" customHeight="false" outlineLevel="0" collapsed="false">
      <c r="A328" s="179" t="n">
        <v>-690</v>
      </c>
      <c r="B328" s="179" t="n">
        <v>183.869684957133</v>
      </c>
      <c r="C328" s="179" t="n">
        <v>343.387322778529</v>
      </c>
      <c r="D328" s="179" t="n">
        <v>514.690161474943</v>
      </c>
      <c r="E328" s="179" t="n">
        <v>158.662361480975</v>
      </c>
      <c r="G328" s="180" t="n">
        <v>0.162440399760288</v>
      </c>
    </row>
    <row r="329" customFormat="false" ht="12.75" hidden="false" customHeight="false" outlineLevel="0" collapsed="false">
      <c r="A329" s="179" t="n">
        <v>-690</v>
      </c>
      <c r="B329" s="179" t="n">
        <v>145.2138366567</v>
      </c>
      <c r="C329" s="179" t="n">
        <v>305.529640814638</v>
      </c>
      <c r="D329" s="179" t="n">
        <v>503.694207953772</v>
      </c>
      <c r="E329" s="179" t="n">
        <v>88.4238925818913</v>
      </c>
      <c r="G329" s="180" t="n">
        <v>0.162465140125551</v>
      </c>
    </row>
    <row r="330" customFormat="false" ht="12.75" hidden="false" customHeight="false" outlineLevel="0" collapsed="false">
      <c r="A330" s="179" t="n">
        <v>-690</v>
      </c>
      <c r="B330" s="179" t="n">
        <v>151.773581511344</v>
      </c>
      <c r="C330" s="179" t="n">
        <v>356.225651742623</v>
      </c>
      <c r="D330" s="179" t="n">
        <v>486.297639766842</v>
      </c>
      <c r="E330" s="179" t="n">
        <v>121.05987739625</v>
      </c>
      <c r="G330" s="180" t="n">
        <v>0.162466537759838</v>
      </c>
    </row>
    <row r="331" customFormat="false" ht="12.75" hidden="false" customHeight="false" outlineLevel="0" collapsed="false">
      <c r="A331" s="179" t="n">
        <v>-690</v>
      </c>
      <c r="B331" s="179" t="n">
        <v>131.964903951041</v>
      </c>
      <c r="C331" s="179" t="n">
        <v>269.91458359084</v>
      </c>
      <c r="D331" s="179" t="n">
        <v>537.993762501966</v>
      </c>
      <c r="E331" s="179" t="n">
        <v>74.0425148321657</v>
      </c>
      <c r="G331" s="180" t="n">
        <v>0.162704801750401</v>
      </c>
    </row>
    <row r="332" customFormat="false" ht="12.75" hidden="false" customHeight="false" outlineLevel="0" collapsed="false">
      <c r="A332" s="179" t="n">
        <v>-690</v>
      </c>
      <c r="B332" s="179" t="n">
        <v>149.692047125488</v>
      </c>
      <c r="C332" s="179" t="n">
        <v>307.807214192492</v>
      </c>
      <c r="D332" s="179" t="n">
        <v>570.976967305198</v>
      </c>
      <c r="E332" s="179" t="n">
        <v>142.370075374329</v>
      </c>
      <c r="G332" s="180" t="n">
        <v>0.162824768779064</v>
      </c>
    </row>
    <row r="333" customFormat="false" ht="12.75" hidden="false" customHeight="false" outlineLevel="0" collapsed="false">
      <c r="A333" s="179" t="n">
        <v>-690</v>
      </c>
      <c r="B333" s="179" t="n">
        <v>171.299181180264</v>
      </c>
      <c r="C333" s="179" t="n">
        <v>286.858646911715</v>
      </c>
      <c r="D333" s="179" t="n">
        <v>440.008008927777</v>
      </c>
      <c r="E333" s="179" t="n">
        <v>50.1788124832014</v>
      </c>
      <c r="G333" s="180" t="n">
        <v>0.162864154503284</v>
      </c>
    </row>
    <row r="334" customFormat="false" ht="12.75" hidden="false" customHeight="false" outlineLevel="0" collapsed="false">
      <c r="A334" s="179" t="n">
        <v>-690</v>
      </c>
      <c r="B334" s="179" t="n">
        <v>161.415802369808</v>
      </c>
      <c r="C334" s="179" t="n">
        <v>328.346073805155</v>
      </c>
      <c r="D334" s="179" t="n">
        <v>538.171301210443</v>
      </c>
      <c r="E334" s="179" t="n">
        <v>144.761553053315</v>
      </c>
      <c r="G334" s="180" t="n">
        <v>0.162884473349772</v>
      </c>
    </row>
    <row r="335" customFormat="false" ht="12.75" hidden="false" customHeight="false" outlineLevel="0" collapsed="false">
      <c r="A335" s="179" t="n">
        <v>-690</v>
      </c>
      <c r="B335" s="179" t="n">
        <v>196.008346841125</v>
      </c>
      <c r="C335" s="179" t="n">
        <v>299.826014548243</v>
      </c>
      <c r="D335" s="179" t="n">
        <v>531.014370808506</v>
      </c>
      <c r="E335" s="179" t="n">
        <v>146.680059114597</v>
      </c>
      <c r="G335" s="180" t="n">
        <v>0.163227986991775</v>
      </c>
    </row>
    <row r="336" customFormat="false" ht="12.75" hidden="false" customHeight="false" outlineLevel="0" collapsed="false">
      <c r="A336" s="179" t="n">
        <v>-690</v>
      </c>
      <c r="B336" s="179" t="n">
        <v>198.833470140779</v>
      </c>
      <c r="C336" s="179" t="n">
        <v>349.128786663275</v>
      </c>
      <c r="D336" s="179" t="n">
        <v>471.824217208328</v>
      </c>
      <c r="E336" s="179" t="n">
        <v>145.015468385587</v>
      </c>
      <c r="G336" s="180" t="n">
        <v>0.163323393411796</v>
      </c>
    </row>
    <row r="337" customFormat="false" ht="12.75" hidden="false" customHeight="false" outlineLevel="0" collapsed="false">
      <c r="A337" s="179" t="n">
        <v>-690</v>
      </c>
      <c r="B337" s="179" t="n">
        <v>127.220016911888</v>
      </c>
      <c r="C337" s="179" t="n">
        <v>292.886205780163</v>
      </c>
      <c r="D337" s="179" t="n">
        <v>536.528289712914</v>
      </c>
      <c r="E337" s="179" t="n">
        <v>86.9008401657375</v>
      </c>
      <c r="G337" s="180" t="n">
        <v>0.163337595036614</v>
      </c>
    </row>
    <row r="338" customFormat="false" ht="12.75" hidden="false" customHeight="false" outlineLevel="0" collapsed="false">
      <c r="A338" s="179" t="n">
        <v>-690</v>
      </c>
      <c r="B338" s="179" t="n">
        <v>212.578166499778</v>
      </c>
      <c r="C338" s="179" t="n">
        <v>305.328496727067</v>
      </c>
      <c r="D338" s="179" t="n">
        <v>472.459605188808</v>
      </c>
      <c r="E338" s="179" t="n">
        <v>122.929313966026</v>
      </c>
      <c r="G338" s="180" t="n">
        <v>0.163509914861039</v>
      </c>
    </row>
    <row r="339" customFormat="false" ht="12.75" hidden="false" customHeight="false" outlineLevel="0" collapsed="false">
      <c r="A339" s="179" t="n">
        <v>-690</v>
      </c>
      <c r="B339" s="179" t="n">
        <v>229.869469981509</v>
      </c>
      <c r="C339" s="179" t="n">
        <v>274.713427981986</v>
      </c>
      <c r="D339" s="179" t="n">
        <v>588.636893249684</v>
      </c>
      <c r="E339" s="179" t="n">
        <v>197.210032993744</v>
      </c>
      <c r="G339" s="180" t="n">
        <v>0.16359781079624</v>
      </c>
    </row>
    <row r="340" customFormat="false" ht="12.75" hidden="false" customHeight="false" outlineLevel="0" collapsed="false">
      <c r="A340" s="179" t="n">
        <v>-690</v>
      </c>
      <c r="B340" s="179" t="n">
        <v>135.613640173227</v>
      </c>
      <c r="C340" s="179" t="n">
        <v>265.248001543957</v>
      </c>
      <c r="D340" s="179" t="n">
        <v>562.378140934393</v>
      </c>
      <c r="E340" s="179" t="n">
        <v>91.0232488580778</v>
      </c>
      <c r="G340" s="180" t="n">
        <v>0.163621174847787</v>
      </c>
    </row>
    <row r="341" customFormat="false" ht="12.75" hidden="false" customHeight="false" outlineLevel="0" collapsed="false">
      <c r="A341" s="179" t="n">
        <v>-690</v>
      </c>
      <c r="B341" s="179" t="n">
        <v>153.989165663555</v>
      </c>
      <c r="C341" s="179" t="n">
        <v>303.060954778688</v>
      </c>
      <c r="D341" s="179" t="n">
        <v>564.700713483226</v>
      </c>
      <c r="E341" s="179" t="n">
        <v>137.795810938267</v>
      </c>
      <c r="G341" s="180" t="n">
        <v>0.16364042783257</v>
      </c>
    </row>
    <row r="342" customFormat="false" ht="12.75" hidden="false" customHeight="false" outlineLevel="0" collapsed="false">
      <c r="A342" s="179" t="n">
        <v>-690</v>
      </c>
      <c r="B342" s="179" t="n">
        <v>168.245756705046</v>
      </c>
      <c r="C342" s="179" t="n">
        <v>279.579923101255</v>
      </c>
      <c r="D342" s="179" t="n">
        <v>509.85416149105</v>
      </c>
      <c r="E342" s="179" t="n">
        <v>92.1208064414734</v>
      </c>
      <c r="G342" s="180" t="n">
        <v>0.163778086640984</v>
      </c>
    </row>
    <row r="343" customFormat="false" ht="12.75" hidden="false" customHeight="false" outlineLevel="0" collapsed="false">
      <c r="A343" s="179" t="n">
        <v>-690</v>
      </c>
      <c r="B343" s="179" t="n">
        <v>126.812585564661</v>
      </c>
      <c r="C343" s="179" t="n">
        <v>315.973623287519</v>
      </c>
      <c r="D343" s="179" t="n">
        <v>493.985440486301</v>
      </c>
      <c r="E343" s="179" t="n">
        <v>73.9959082402447</v>
      </c>
      <c r="G343" s="180" t="n">
        <v>0.164086247842224</v>
      </c>
    </row>
    <row r="344" customFormat="false" ht="12.75" hidden="false" customHeight="false" outlineLevel="0" collapsed="false">
      <c r="A344" s="179" t="n">
        <v>-690</v>
      </c>
      <c r="B344" s="179" t="n">
        <v>178.556458985147</v>
      </c>
      <c r="C344" s="179" t="n">
        <v>302.632189317974</v>
      </c>
      <c r="D344" s="179" t="n">
        <v>552.293920707671</v>
      </c>
      <c r="E344" s="179" t="n">
        <v>149.371961680561</v>
      </c>
      <c r="G344" s="180" t="n">
        <v>0.164108014091793</v>
      </c>
    </row>
    <row r="345" customFormat="false" ht="12.75" hidden="false" customHeight="false" outlineLevel="0" collapsed="false">
      <c r="A345" s="179" t="n">
        <v>-690</v>
      </c>
      <c r="B345" s="179" t="n">
        <v>216.702292343073</v>
      </c>
      <c r="C345" s="179" t="n">
        <v>311.636253379365</v>
      </c>
      <c r="D345" s="179" t="n">
        <v>517.059757662324</v>
      </c>
      <c r="E345" s="179" t="n">
        <v>163.414841574253</v>
      </c>
      <c r="G345" s="180" t="n">
        <v>0.164186239315044</v>
      </c>
    </row>
    <row r="346" customFormat="false" ht="12.75" hidden="false" customHeight="false" outlineLevel="0" collapsed="false">
      <c r="A346" s="179" t="n">
        <v>-690</v>
      </c>
      <c r="B346" s="179" t="n">
        <v>242.577208808526</v>
      </c>
      <c r="C346" s="179" t="n">
        <v>322.564922733598</v>
      </c>
      <c r="D346" s="179" t="n">
        <v>472.077640735475</v>
      </c>
      <c r="E346" s="179" t="n">
        <v>161.547943054277</v>
      </c>
      <c r="G346" s="180" t="n">
        <v>0.164220794081149</v>
      </c>
    </row>
    <row r="347" customFormat="false" ht="12.75" hidden="false" customHeight="false" outlineLevel="0" collapsed="false">
      <c r="A347" s="179" t="n">
        <v>-690</v>
      </c>
      <c r="B347" s="179" t="n">
        <v>125.355602741817</v>
      </c>
      <c r="C347" s="179" t="n">
        <v>311.426585901136</v>
      </c>
      <c r="D347" s="179" t="n">
        <v>546.159156278484</v>
      </c>
      <c r="E347" s="179" t="n">
        <v>106.719196536229</v>
      </c>
      <c r="G347" s="180" t="n">
        <v>0.164273608372765</v>
      </c>
    </row>
    <row r="348" customFormat="false" ht="12.75" hidden="false" customHeight="false" outlineLevel="0" collapsed="false">
      <c r="A348" s="179" t="n">
        <v>-690</v>
      </c>
      <c r="B348" s="179" t="n">
        <v>106.49069449831</v>
      </c>
      <c r="C348" s="179" t="n">
        <v>341.377101899934</v>
      </c>
      <c r="D348" s="179" t="n">
        <v>552.739510203383</v>
      </c>
      <c r="E348" s="179" t="n">
        <v>118.838334470412</v>
      </c>
      <c r="G348" s="180" t="n">
        <v>0.164514603201052</v>
      </c>
    </row>
    <row r="349" customFormat="false" ht="12.75" hidden="false" customHeight="false" outlineLevel="0" collapsed="false">
      <c r="A349" s="179" t="n">
        <v>-690</v>
      </c>
      <c r="B349" s="179" t="n">
        <v>233.383801530235</v>
      </c>
      <c r="C349" s="179" t="n">
        <v>318.434975844459</v>
      </c>
      <c r="D349" s="179" t="n">
        <v>574.941531333847</v>
      </c>
      <c r="E349" s="179" t="n">
        <v>224.479415753514</v>
      </c>
      <c r="G349" s="180" t="n">
        <v>0.164813814176621</v>
      </c>
    </row>
    <row r="350" customFormat="false" ht="12.75" hidden="false" customHeight="false" outlineLevel="0" collapsed="false">
      <c r="A350" s="179" t="n">
        <v>-690</v>
      </c>
      <c r="B350" s="179" t="n">
        <v>121.23522506844</v>
      </c>
      <c r="C350" s="179" t="n">
        <v>348.559933333007</v>
      </c>
      <c r="D350" s="179" t="n">
        <v>509.23539950325</v>
      </c>
      <c r="E350" s="179" t="n">
        <v>105.672090377299</v>
      </c>
      <c r="G350" s="180" t="n">
        <v>0.16501223925957</v>
      </c>
    </row>
    <row r="351" customFormat="false" ht="12.75" hidden="false" customHeight="false" outlineLevel="0" collapsed="false">
      <c r="A351" s="179" t="n">
        <v>-690</v>
      </c>
      <c r="B351" s="179" t="n">
        <v>153.675692124552</v>
      </c>
      <c r="C351" s="179" t="n">
        <v>298.111389723013</v>
      </c>
      <c r="D351" s="179" t="n">
        <v>596.619115193441</v>
      </c>
      <c r="E351" s="179" t="n">
        <v>156.612443901803</v>
      </c>
      <c r="G351" s="180" t="n">
        <v>0.165027415665979</v>
      </c>
    </row>
    <row r="352" customFormat="false" ht="12.75" hidden="false" customHeight="false" outlineLevel="0" collapsed="false">
      <c r="A352" s="179" t="n">
        <v>-690</v>
      </c>
      <c r="B352" s="179" t="n">
        <v>185.894859336913</v>
      </c>
      <c r="C352" s="179" t="n">
        <v>356.930484726666</v>
      </c>
      <c r="D352" s="179" t="n">
        <v>524.401163352137</v>
      </c>
      <c r="E352" s="179" t="n">
        <v>177.934713438888</v>
      </c>
      <c r="G352" s="180" t="n">
        <v>0.16516927874375</v>
      </c>
    </row>
    <row r="353" customFormat="false" ht="12.75" hidden="false" customHeight="false" outlineLevel="0" collapsed="false">
      <c r="A353" s="179" t="n">
        <v>-690</v>
      </c>
      <c r="B353" s="179" t="n">
        <v>169.025443506207</v>
      </c>
      <c r="C353" s="179" t="n">
        <v>278.734869861812</v>
      </c>
      <c r="D353" s="179" t="n">
        <v>581.168827609758</v>
      </c>
      <c r="E353" s="179" t="n">
        <v>143.391678779196</v>
      </c>
      <c r="G353" s="180" t="n">
        <v>0.165227017134545</v>
      </c>
    </row>
    <row r="354" customFormat="false" ht="12.75" hidden="false" customHeight="false" outlineLevel="0" collapsed="false">
      <c r="A354" s="179" t="n">
        <v>-690</v>
      </c>
      <c r="B354" s="179" t="n">
        <v>225.303128147849</v>
      </c>
      <c r="C354" s="179" t="n">
        <v>291.328429941809</v>
      </c>
      <c r="D354" s="179" t="n">
        <v>511.200920017857</v>
      </c>
      <c r="E354" s="179" t="n">
        <v>150.640101903663</v>
      </c>
      <c r="G354" s="180" t="n">
        <v>0.165466548780781</v>
      </c>
    </row>
    <row r="355" customFormat="false" ht="12.75" hidden="false" customHeight="false" outlineLevel="0" collapsed="false">
      <c r="A355" s="179" t="n">
        <v>-690</v>
      </c>
      <c r="B355" s="179" t="n">
        <v>144.796730566621</v>
      </c>
      <c r="C355" s="179" t="n">
        <v>323.574219576611</v>
      </c>
      <c r="D355" s="179" t="n">
        <v>556.834025676548</v>
      </c>
      <c r="E355" s="179" t="n">
        <v>140.361778531647</v>
      </c>
      <c r="G355" s="180" t="n">
        <v>0.165505323247077</v>
      </c>
    </row>
    <row r="356" customFormat="false" ht="12.75" hidden="false" customHeight="false" outlineLevel="0" collapsed="false">
      <c r="A356" s="179" t="n">
        <v>-690</v>
      </c>
      <c r="B356" s="179" t="n">
        <v>170.688403543606</v>
      </c>
      <c r="C356" s="179" t="n">
        <v>330.444257380283</v>
      </c>
      <c r="D356" s="179" t="n">
        <v>464.960809850012</v>
      </c>
      <c r="E356" s="179" t="n">
        <v>101.629362678421</v>
      </c>
      <c r="G356" s="180" t="n">
        <v>0.16563308468653</v>
      </c>
    </row>
    <row r="357" customFormat="false" ht="12.75" hidden="false" customHeight="false" outlineLevel="0" collapsed="false">
      <c r="A357" s="179" t="n">
        <v>-690</v>
      </c>
      <c r="B357" s="179" t="n">
        <v>186.150013599184</v>
      </c>
      <c r="C357" s="179" t="n">
        <v>313.369517185975</v>
      </c>
      <c r="D357" s="179" t="n">
        <v>576.301874889313</v>
      </c>
      <c r="E357" s="179" t="n">
        <v>181.453417203399</v>
      </c>
      <c r="G357" s="180" t="n">
        <v>0.165638945908323</v>
      </c>
    </row>
    <row r="358" customFormat="false" ht="12.75" hidden="false" customHeight="false" outlineLevel="0" collapsed="false">
      <c r="A358" s="179" t="n">
        <v>-690</v>
      </c>
      <c r="B358" s="179" t="n">
        <v>217.894986134556</v>
      </c>
      <c r="C358" s="179" t="n">
        <v>295.480222399938</v>
      </c>
      <c r="D358" s="179" t="n">
        <v>542.090237737416</v>
      </c>
      <c r="E358" s="179" t="n">
        <v>169.807256390437</v>
      </c>
      <c r="G358" s="180" t="n">
        <v>0.165664593492662</v>
      </c>
    </row>
    <row r="359" customFormat="false" ht="12.75" hidden="false" customHeight="false" outlineLevel="0" collapsed="false">
      <c r="A359" s="179" t="n">
        <v>-690</v>
      </c>
      <c r="B359" s="179" t="n">
        <v>151.974754297378</v>
      </c>
      <c r="C359" s="179" t="n">
        <v>348.966848458274</v>
      </c>
      <c r="D359" s="179" t="n">
        <v>573.107345588949</v>
      </c>
      <c r="E359" s="179" t="n">
        <v>177.972411491668</v>
      </c>
      <c r="G359" s="180" t="n">
        <v>0.165738754504386</v>
      </c>
    </row>
    <row r="360" customFormat="false" ht="12.75" hidden="false" customHeight="false" outlineLevel="0" collapsed="false">
      <c r="A360" s="179" t="n">
        <v>-690</v>
      </c>
      <c r="B360" s="179" t="n">
        <v>226.646559687887</v>
      </c>
      <c r="C360" s="179" t="n">
        <v>240.422407848891</v>
      </c>
      <c r="D360" s="179" t="n">
        <v>555.80807314858</v>
      </c>
      <c r="E360" s="179" t="n">
        <v>144.103428297707</v>
      </c>
      <c r="G360" s="180" t="n">
        <v>0.165746990726449</v>
      </c>
    </row>
    <row r="361" customFormat="false" ht="12.75" hidden="false" customHeight="false" outlineLevel="0" collapsed="false">
      <c r="A361" s="179" t="n">
        <v>-690</v>
      </c>
      <c r="B361" s="179" t="n">
        <v>166.55472050542</v>
      </c>
      <c r="C361" s="179" t="n">
        <v>350.47765372498</v>
      </c>
      <c r="D361" s="179" t="n">
        <v>485.95480917785</v>
      </c>
      <c r="E361" s="179" t="n">
        <v>128.858479351883</v>
      </c>
      <c r="G361" s="180" t="n">
        <v>0.165766835791174</v>
      </c>
    </row>
    <row r="362" customFormat="false" ht="12.75" hidden="false" customHeight="false" outlineLevel="0" collapsed="false">
      <c r="A362" s="179" t="n">
        <v>-690</v>
      </c>
      <c r="B362" s="179" t="n">
        <v>140.000239831768</v>
      </c>
      <c r="C362" s="179" t="n">
        <v>349.585574312628</v>
      </c>
      <c r="D362" s="179" t="n">
        <v>561.373197616441</v>
      </c>
      <c r="E362" s="179" t="n">
        <v>159.866473197565</v>
      </c>
      <c r="G362" s="180" t="n">
        <v>0.165783702149716</v>
      </c>
    </row>
    <row r="363" customFormat="false" ht="12.75" hidden="false" customHeight="false" outlineLevel="0" collapsed="false">
      <c r="A363" s="179" t="n">
        <v>-690</v>
      </c>
      <c r="B363" s="179" t="n">
        <v>167.685015987924</v>
      </c>
      <c r="C363" s="179" t="n">
        <v>290.780481050669</v>
      </c>
      <c r="D363" s="179" t="n">
        <v>502.422645300509</v>
      </c>
      <c r="E363" s="179" t="n">
        <v>95.0474978656552</v>
      </c>
      <c r="G363" s="180" t="n">
        <v>0.165812441275199</v>
      </c>
    </row>
    <row r="364" customFormat="false" ht="12.75" hidden="false" customHeight="false" outlineLevel="0" collapsed="false">
      <c r="A364" s="179" t="n">
        <v>-690</v>
      </c>
      <c r="B364" s="179" t="n">
        <v>153.93732876948</v>
      </c>
      <c r="C364" s="179" t="n">
        <v>366.264158295885</v>
      </c>
      <c r="D364" s="179" t="n">
        <v>578.783710904344</v>
      </c>
      <c r="E364" s="179" t="n">
        <v>197.22214475676</v>
      </c>
      <c r="G364" s="180" t="n">
        <v>0.165958771441746</v>
      </c>
    </row>
    <row r="365" customFormat="false" ht="12.75" hidden="false" customHeight="false" outlineLevel="0" collapsed="false">
      <c r="A365" s="179" t="n">
        <v>-690</v>
      </c>
      <c r="B365" s="179" t="n">
        <v>197.144745736656</v>
      </c>
      <c r="C365" s="179" t="n">
        <v>326.827385137388</v>
      </c>
      <c r="D365" s="179" t="n">
        <v>548.150931092229</v>
      </c>
      <c r="E365" s="179" t="n">
        <v>181.044670728032</v>
      </c>
      <c r="G365" s="180" t="n">
        <v>0.166016435823377</v>
      </c>
    </row>
    <row r="366" customFormat="false" ht="12.75" hidden="false" customHeight="false" outlineLevel="0" collapsed="false">
      <c r="A366" s="179" t="n">
        <v>-690</v>
      </c>
      <c r="B366" s="179" t="n">
        <v>172.379450522699</v>
      </c>
      <c r="C366" s="179" t="n">
        <v>295.770168623265</v>
      </c>
      <c r="D366" s="179" t="n">
        <v>543.747904415989</v>
      </c>
      <c r="E366" s="179" t="n">
        <v>132.63311943163</v>
      </c>
      <c r="G366" s="180" t="n">
        <v>0.166114331102755</v>
      </c>
    </row>
    <row r="367" customFormat="false" ht="12.75" hidden="false" customHeight="false" outlineLevel="0" collapsed="false">
      <c r="A367" s="179" t="n">
        <v>-690</v>
      </c>
      <c r="B367" s="179" t="n">
        <v>104.259664727832</v>
      </c>
      <c r="C367" s="179" t="n">
        <v>275.425568811972</v>
      </c>
      <c r="D367" s="179" t="n">
        <v>457.220569995223</v>
      </c>
      <c r="E367" s="179" t="n">
        <v>-3.21531991255848</v>
      </c>
      <c r="G367" s="180" t="n">
        <v>0.166250012594441</v>
      </c>
    </row>
    <row r="368" customFormat="false" ht="12.75" hidden="false" customHeight="false" outlineLevel="0" collapsed="false">
      <c r="A368" s="179" t="n">
        <v>-690</v>
      </c>
      <c r="B368" s="179" t="n">
        <v>179.9945647811</v>
      </c>
      <c r="C368" s="179" t="n">
        <v>270.398413343432</v>
      </c>
      <c r="D368" s="179" t="n">
        <v>475.947860865319</v>
      </c>
      <c r="E368" s="179" t="n">
        <v>70.5381578706998</v>
      </c>
      <c r="G368" s="180" t="n">
        <v>0.166268143257838</v>
      </c>
    </row>
    <row r="369" customFormat="false" ht="12.75" hidden="false" customHeight="false" outlineLevel="0" collapsed="false">
      <c r="A369" s="179" t="n">
        <v>-690</v>
      </c>
      <c r="B369" s="179" t="n">
        <v>141.325788150349</v>
      </c>
      <c r="C369" s="179" t="n">
        <v>270.444919284187</v>
      </c>
      <c r="D369" s="179" t="n">
        <v>517.580036743551</v>
      </c>
      <c r="E369" s="179" t="n">
        <v>67.7177481829918</v>
      </c>
      <c r="G369" s="180" t="n">
        <v>0.166294018864345</v>
      </c>
    </row>
    <row r="370" customFormat="false" ht="12.75" hidden="false" customHeight="false" outlineLevel="0" collapsed="false">
      <c r="A370" s="179" t="n">
        <v>-690</v>
      </c>
      <c r="B370" s="179" t="n">
        <v>223.417224592078</v>
      </c>
      <c r="C370" s="179" t="n">
        <v>322.303663315009</v>
      </c>
      <c r="D370" s="179" t="n">
        <v>541.588006652172</v>
      </c>
      <c r="E370" s="179" t="n">
        <v>195.07078276279</v>
      </c>
      <c r="G370" s="180" t="n">
        <v>0.166325528835355</v>
      </c>
    </row>
    <row r="371" customFormat="false" ht="12.75" hidden="false" customHeight="false" outlineLevel="0" collapsed="false">
      <c r="A371" s="179" t="n">
        <v>-690</v>
      </c>
      <c r="B371" s="179" t="n">
        <v>150.463588581518</v>
      </c>
      <c r="C371" s="179" t="n">
        <v>369.775738555445</v>
      </c>
      <c r="D371" s="179" t="n">
        <v>541.410385663092</v>
      </c>
      <c r="E371" s="179" t="n">
        <v>170.150007301031</v>
      </c>
      <c r="G371" s="180" t="n">
        <v>0.166396758407255</v>
      </c>
    </row>
    <row r="372" customFormat="false" ht="12.75" hidden="false" customHeight="false" outlineLevel="0" collapsed="false">
      <c r="A372" s="179" t="n">
        <v>-690</v>
      </c>
      <c r="B372" s="179" t="n">
        <v>120.246755361797</v>
      </c>
      <c r="C372" s="179" t="n">
        <v>311.726951162185</v>
      </c>
      <c r="D372" s="179" t="n">
        <v>522.984735789756</v>
      </c>
      <c r="E372" s="179" t="n">
        <v>85.9613974812575</v>
      </c>
      <c r="G372" s="180" t="n">
        <v>0.166434651395865</v>
      </c>
    </row>
    <row r="373" customFormat="false" ht="12.75" hidden="false" customHeight="false" outlineLevel="0" collapsed="false">
      <c r="A373" s="179" t="n">
        <v>-690</v>
      </c>
      <c r="B373" s="179" t="n">
        <v>137.337844500867</v>
      </c>
      <c r="C373" s="179" t="n">
        <v>371.785920685225</v>
      </c>
      <c r="D373" s="179" t="n">
        <v>495.152988813175</v>
      </c>
      <c r="E373" s="179" t="n">
        <v>127.334865158481</v>
      </c>
      <c r="G373" s="180" t="n">
        <v>0.166542062783849</v>
      </c>
    </row>
    <row r="374" customFormat="false" ht="12.75" hidden="false" customHeight="false" outlineLevel="0" collapsed="false">
      <c r="A374" s="179" t="n">
        <v>-690</v>
      </c>
      <c r="B374" s="179" t="n">
        <v>179.677077630368</v>
      </c>
      <c r="C374" s="179" t="n">
        <v>310.800513883527</v>
      </c>
      <c r="D374" s="179" t="n">
        <v>570.025304599667</v>
      </c>
      <c r="E374" s="179" t="n">
        <v>169.446973112977</v>
      </c>
      <c r="G374" s="180" t="n">
        <v>0.16663480294148</v>
      </c>
    </row>
    <row r="375" customFormat="false" ht="12.75" hidden="false" customHeight="false" outlineLevel="0" collapsed="false">
      <c r="A375" s="179" t="n">
        <v>-690</v>
      </c>
      <c r="B375" s="179" t="n">
        <v>166.707558171065</v>
      </c>
      <c r="C375" s="179" t="n">
        <v>324.703037656279</v>
      </c>
      <c r="D375" s="179" t="n">
        <v>500.450763670233</v>
      </c>
      <c r="E375" s="179" t="n">
        <v>119.286040489638</v>
      </c>
      <c r="G375" s="180" t="n">
        <v>0.166664591112431</v>
      </c>
    </row>
    <row r="376" customFormat="false" ht="12.75" hidden="false" customHeight="false" outlineLevel="0" collapsed="false">
      <c r="A376" s="179" t="n">
        <v>-690</v>
      </c>
      <c r="B376" s="179" t="n">
        <v>205.990478880305</v>
      </c>
      <c r="C376" s="179" t="n">
        <v>327.95179327374</v>
      </c>
      <c r="D376" s="179" t="n">
        <v>553.416269549717</v>
      </c>
      <c r="E376" s="179" t="n">
        <v>193.208130815201</v>
      </c>
      <c r="G376" s="180" t="n">
        <v>0.166689499930174</v>
      </c>
    </row>
    <row r="377" customFormat="false" ht="12.75" hidden="false" customHeight="false" outlineLevel="0" collapsed="false">
      <c r="A377" s="179" t="n">
        <v>-690</v>
      </c>
      <c r="B377" s="179" t="n">
        <v>161.477120755492</v>
      </c>
      <c r="C377" s="179" t="n">
        <v>299.862684037176</v>
      </c>
      <c r="D377" s="179" t="n">
        <v>547.424715415562</v>
      </c>
      <c r="E377" s="179" t="n">
        <v>129.227679624963</v>
      </c>
      <c r="G377" s="180" t="n">
        <v>0.166773842519266</v>
      </c>
    </row>
    <row r="378" customFormat="false" ht="12.75" hidden="false" customHeight="false" outlineLevel="0" collapsed="false">
      <c r="A378" s="179" t="n">
        <v>-690</v>
      </c>
      <c r="B378" s="179" t="n">
        <v>210.977656575155</v>
      </c>
      <c r="C378" s="179" t="n">
        <v>294.763247519294</v>
      </c>
      <c r="D378" s="179" t="n">
        <v>513.379845438984</v>
      </c>
      <c r="E378" s="179" t="n">
        <v>142.741852722696</v>
      </c>
      <c r="G378" s="180" t="n">
        <v>0.166785171386231</v>
      </c>
    </row>
    <row r="379" customFormat="false" ht="12.75" hidden="false" customHeight="false" outlineLevel="0" collapsed="false">
      <c r="A379" s="179" t="n">
        <v>-690</v>
      </c>
      <c r="B379" s="179" t="n">
        <v>202.544467773691</v>
      </c>
      <c r="C379" s="179" t="n">
        <v>300.517453466925</v>
      </c>
      <c r="D379" s="179" t="n">
        <v>589.794427640972</v>
      </c>
      <c r="E379" s="179" t="n">
        <v>195.019991907011</v>
      </c>
      <c r="G379" s="180" t="n">
        <v>0.166909049878279</v>
      </c>
    </row>
    <row r="380" customFormat="false" ht="12.75" hidden="false" customHeight="false" outlineLevel="0" collapsed="false">
      <c r="A380" s="179" t="n">
        <v>-690</v>
      </c>
      <c r="B380" s="179" t="n">
        <v>107.640099368186</v>
      </c>
      <c r="C380" s="179" t="n">
        <v>359.326944476456</v>
      </c>
      <c r="D380" s="179" t="n">
        <v>503.844201660562</v>
      </c>
      <c r="E380" s="179" t="n">
        <v>98.6753714302868</v>
      </c>
      <c r="G380" s="180" t="n">
        <v>0.166959677846025</v>
      </c>
    </row>
    <row r="381" customFormat="false" ht="12.75" hidden="false" customHeight="false" outlineLevel="0" collapsed="false">
      <c r="A381" s="179" t="n">
        <v>-690</v>
      </c>
      <c r="B381" s="179" t="n">
        <v>157.77653499843</v>
      </c>
      <c r="C381" s="179" t="n">
        <v>370.304033155685</v>
      </c>
      <c r="D381" s="179" t="n">
        <v>601.056635671671</v>
      </c>
      <c r="E381" s="179" t="n">
        <v>219.643953215165</v>
      </c>
      <c r="G381" s="180" t="n">
        <v>0.166989725600555</v>
      </c>
    </row>
    <row r="382" customFormat="false" ht="12.75" hidden="false" customHeight="false" outlineLevel="0" collapsed="false">
      <c r="A382" s="179" t="n">
        <v>-690</v>
      </c>
      <c r="B382" s="179" t="n">
        <v>173.237261225161</v>
      </c>
      <c r="C382" s="179" t="n">
        <v>378.8247455579</v>
      </c>
      <c r="D382" s="179" t="n">
        <v>548.902597264866</v>
      </c>
      <c r="E382" s="179" t="n">
        <v>201.910904524614</v>
      </c>
      <c r="G382" s="180" t="n">
        <v>0.167161173619081</v>
      </c>
    </row>
    <row r="383" customFormat="false" ht="12.75" hidden="false" customHeight="false" outlineLevel="0" collapsed="false">
      <c r="A383" s="179" t="n">
        <v>-690</v>
      </c>
      <c r="B383" s="179" t="n">
        <v>173.488741567548</v>
      </c>
      <c r="C383" s="179" t="n">
        <v>276.0113935633</v>
      </c>
      <c r="D383" s="179" t="n">
        <v>453.400104407074</v>
      </c>
      <c r="E383" s="179" t="n">
        <v>53.194206240925</v>
      </c>
      <c r="G383" s="180" t="n">
        <v>0.167358352162532</v>
      </c>
    </row>
    <row r="384" customFormat="false" ht="12.75" hidden="false" customHeight="false" outlineLevel="0" collapsed="false">
      <c r="A384" s="179" t="n">
        <v>-690</v>
      </c>
      <c r="B384" s="179" t="n">
        <v>202.492815759392</v>
      </c>
      <c r="C384" s="179" t="n">
        <v>331.861623706866</v>
      </c>
      <c r="D384" s="179" t="n">
        <v>514.428734311254</v>
      </c>
      <c r="E384" s="179" t="n">
        <v>165.266153868793</v>
      </c>
      <c r="G384" s="180" t="n">
        <v>0.167367983028535</v>
      </c>
    </row>
    <row r="385" customFormat="false" ht="12.75" hidden="false" customHeight="false" outlineLevel="0" collapsed="false">
      <c r="A385" s="179" t="n">
        <v>-690</v>
      </c>
      <c r="B385" s="179" t="n">
        <v>139.809735751523</v>
      </c>
      <c r="C385" s="179" t="n">
        <v>290.974316128894</v>
      </c>
      <c r="D385" s="179" t="n">
        <v>547.853844766745</v>
      </c>
      <c r="E385" s="179" t="n">
        <v>104.225025169526</v>
      </c>
      <c r="G385" s="180" t="n">
        <v>0.167371983291125</v>
      </c>
    </row>
    <row r="386" customFormat="false" ht="12.75" hidden="false" customHeight="false" outlineLevel="0" collapsed="false">
      <c r="A386" s="179" t="n">
        <v>-690</v>
      </c>
      <c r="B386" s="179" t="n">
        <v>209.530759454563</v>
      </c>
      <c r="C386" s="179" t="n">
        <v>317.567851873779</v>
      </c>
      <c r="D386" s="179" t="n">
        <v>483.272034811671</v>
      </c>
      <c r="E386" s="179" t="n">
        <v>137.674561537909</v>
      </c>
      <c r="G386" s="180" t="n">
        <v>0.167412434028006</v>
      </c>
    </row>
    <row r="387" customFormat="false" ht="12.75" hidden="false" customHeight="false" outlineLevel="0" collapsed="false">
      <c r="A387" s="179" t="n">
        <v>-690</v>
      </c>
      <c r="B387" s="179" t="n">
        <v>234.079565094184</v>
      </c>
      <c r="C387" s="179" t="n">
        <v>302.094761370341</v>
      </c>
      <c r="D387" s="179" t="n">
        <v>454.607923581874</v>
      </c>
      <c r="E387" s="179" t="n">
        <v>125.801504701482</v>
      </c>
      <c r="G387" s="180" t="n">
        <v>0.167619763407163</v>
      </c>
    </row>
    <row r="388" customFormat="false" ht="12.75" hidden="false" customHeight="false" outlineLevel="0" collapsed="false">
      <c r="A388" s="179" t="n">
        <v>-690</v>
      </c>
      <c r="B388" s="179" t="n">
        <v>176.045658445915</v>
      </c>
      <c r="C388" s="179" t="n">
        <v>363.22993136348</v>
      </c>
      <c r="D388" s="179" t="n">
        <v>446.024796784368</v>
      </c>
      <c r="E388" s="179" t="n">
        <v>118.155579990291</v>
      </c>
      <c r="G388" s="180" t="n">
        <v>0.167648956039402</v>
      </c>
    </row>
    <row r="389" customFormat="false" ht="12.75" hidden="false" customHeight="false" outlineLevel="0" collapsed="false">
      <c r="A389" s="179" t="n">
        <v>-690</v>
      </c>
      <c r="B389" s="179" t="n">
        <v>176.902159568749</v>
      </c>
      <c r="C389" s="179" t="n">
        <v>323.806849031356</v>
      </c>
      <c r="D389" s="179" t="n">
        <v>528.911818675494</v>
      </c>
      <c r="E389" s="179" t="n">
        <v>147.691488757402</v>
      </c>
      <c r="G389" s="180" t="n">
        <v>0.167713287070638</v>
      </c>
    </row>
    <row r="390" customFormat="false" ht="12.75" hidden="false" customHeight="false" outlineLevel="0" collapsed="false">
      <c r="A390" s="179" t="n">
        <v>-690</v>
      </c>
      <c r="B390" s="179" t="n">
        <v>220.859472187842</v>
      </c>
      <c r="C390" s="179" t="n">
        <v>355.871438065671</v>
      </c>
      <c r="D390" s="179" t="n">
        <v>542.92629835506</v>
      </c>
      <c r="E390" s="179" t="n">
        <v>220.072162375841</v>
      </c>
      <c r="G390" s="180" t="n">
        <v>0.167801959381611</v>
      </c>
    </row>
    <row r="391" customFormat="false" ht="12.75" hidden="false" customHeight="false" outlineLevel="0" collapsed="false">
      <c r="A391" s="179" t="n">
        <v>-690</v>
      </c>
      <c r="B391" s="179" t="n">
        <v>145.968968650006</v>
      </c>
      <c r="C391" s="179" t="n">
        <v>281.996325133291</v>
      </c>
      <c r="D391" s="179" t="n">
        <v>500.21891994408</v>
      </c>
      <c r="E391" s="179" t="n">
        <v>68.1921337736009</v>
      </c>
      <c r="G391" s="180" t="n">
        <v>0.167918088783753</v>
      </c>
    </row>
    <row r="392" customFormat="false" ht="12.75" hidden="false" customHeight="false" outlineLevel="0" collapsed="false">
      <c r="A392" s="179" t="n">
        <v>-690</v>
      </c>
      <c r="B392" s="179" t="n">
        <v>194.33929517566</v>
      </c>
      <c r="C392" s="179" t="n">
        <v>319.457763432815</v>
      </c>
      <c r="D392" s="179" t="n">
        <v>610.580486756983</v>
      </c>
      <c r="E392" s="179" t="n">
        <v>217.794009922994</v>
      </c>
      <c r="G392" s="180" t="n">
        <v>0.168184461345788</v>
      </c>
    </row>
    <row r="393" customFormat="false" ht="12.75" hidden="false" customHeight="false" outlineLevel="0" collapsed="false">
      <c r="A393" s="179" t="n">
        <v>-690</v>
      </c>
      <c r="B393" s="179" t="n">
        <v>160.865959624156</v>
      </c>
      <c r="C393" s="179" t="n">
        <v>251.539152225923</v>
      </c>
      <c r="D393" s="179" t="n">
        <v>554.215493486324</v>
      </c>
      <c r="E393" s="179" t="n">
        <v>95.8630390107192</v>
      </c>
      <c r="G393" s="180" t="n">
        <v>0.168196145647993</v>
      </c>
    </row>
    <row r="394" customFormat="false" ht="12.75" hidden="false" customHeight="false" outlineLevel="0" collapsed="false">
      <c r="A394" s="179" t="n">
        <v>-690</v>
      </c>
      <c r="B394" s="179" t="n">
        <v>164.170882483018</v>
      </c>
      <c r="C394" s="179" t="n">
        <v>346.645559192604</v>
      </c>
      <c r="D394" s="179" t="n">
        <v>570.225729800461</v>
      </c>
      <c r="E394" s="179" t="n">
        <v>184.429414207093</v>
      </c>
      <c r="G394" s="180" t="n">
        <v>0.168384738961237</v>
      </c>
    </row>
    <row r="395" customFormat="false" ht="12.75" hidden="false" customHeight="false" outlineLevel="0" collapsed="false">
      <c r="A395" s="179" t="n">
        <v>-690</v>
      </c>
      <c r="B395" s="179" t="n">
        <v>175.419206718415</v>
      </c>
      <c r="C395" s="179" t="n">
        <v>335.942176575949</v>
      </c>
      <c r="D395" s="179" t="n">
        <v>474.21991665791</v>
      </c>
      <c r="E395" s="179" t="n">
        <v>116.589616112393</v>
      </c>
      <c r="G395" s="180" t="n">
        <v>0.168396986774081</v>
      </c>
    </row>
    <row r="396" customFormat="false" ht="12.75" hidden="false" customHeight="false" outlineLevel="0" collapsed="false">
      <c r="A396" s="179" t="n">
        <v>-690</v>
      </c>
      <c r="B396" s="179" t="n">
        <v>167.158746452717</v>
      </c>
      <c r="C396" s="179" t="n">
        <v>344.630516493055</v>
      </c>
      <c r="D396" s="179" t="n">
        <v>558.219204128546</v>
      </c>
      <c r="E396" s="179" t="n">
        <v>176.757825712693</v>
      </c>
      <c r="G396" s="180" t="n">
        <v>0.168478575899487</v>
      </c>
    </row>
    <row r="397" customFormat="false" ht="12.75" hidden="false" customHeight="false" outlineLevel="0" collapsed="false">
      <c r="A397" s="179" t="n">
        <v>-690</v>
      </c>
      <c r="B397" s="179" t="n">
        <v>110.329836820837</v>
      </c>
      <c r="C397" s="179" t="n">
        <v>326.539576780103</v>
      </c>
      <c r="D397" s="179" t="n">
        <v>514.203645174311</v>
      </c>
      <c r="E397" s="179" t="n">
        <v>82.8049399667545</v>
      </c>
      <c r="G397" s="180" t="n">
        <v>0.16852374340971</v>
      </c>
    </row>
    <row r="398" customFormat="false" ht="12.75" hidden="false" customHeight="false" outlineLevel="0" collapsed="false">
      <c r="A398" s="179" t="n">
        <v>-690</v>
      </c>
      <c r="B398" s="179" t="n">
        <v>162.981677974636</v>
      </c>
      <c r="C398" s="179" t="n">
        <v>355.443698068688</v>
      </c>
      <c r="D398" s="179" t="n">
        <v>526.944788301414</v>
      </c>
      <c r="E398" s="179" t="n">
        <v>159.17467733638</v>
      </c>
      <c r="G398" s="180" t="n">
        <v>0.168552257680908</v>
      </c>
    </row>
    <row r="399" customFormat="false" ht="12.75" hidden="false" customHeight="false" outlineLevel="0" collapsed="false">
      <c r="A399" s="179" t="n">
        <v>-690</v>
      </c>
      <c r="B399" s="179" t="n">
        <v>180.058934991497</v>
      </c>
      <c r="C399" s="179" t="n">
        <v>296.521303376532</v>
      </c>
      <c r="D399" s="179" t="n">
        <v>551.819226327764</v>
      </c>
      <c r="E399" s="179" t="n">
        <v>145.533573061848</v>
      </c>
      <c r="G399" s="180" t="n">
        <v>0.168640422441851</v>
      </c>
    </row>
    <row r="400" customFormat="false" ht="12.75" hidden="false" customHeight="false" outlineLevel="0" collapsed="false">
      <c r="A400" s="179" t="n">
        <v>-690</v>
      </c>
      <c r="B400" s="179" t="n">
        <v>191.514982439604</v>
      </c>
      <c r="C400" s="179" t="n">
        <v>312.35798951545</v>
      </c>
      <c r="D400" s="179" t="n">
        <v>566.976424586245</v>
      </c>
      <c r="E400" s="179" t="n">
        <v>178.508327044219</v>
      </c>
      <c r="G400" s="180" t="n">
        <v>0.168656999637372</v>
      </c>
    </row>
    <row r="401" customFormat="false" ht="12.75" hidden="false" customHeight="false" outlineLevel="0" collapsed="false">
      <c r="A401" s="179" t="n">
        <v>-690</v>
      </c>
      <c r="B401" s="179" t="n">
        <v>154.257939144164</v>
      </c>
      <c r="C401" s="179" t="n">
        <v>263.018940481779</v>
      </c>
      <c r="D401" s="179" t="n">
        <v>543.332374923065</v>
      </c>
      <c r="E401" s="179" t="n">
        <v>91.3988741083626</v>
      </c>
      <c r="G401" s="180" t="n">
        <v>0.168912151002687</v>
      </c>
    </row>
    <row r="402" customFormat="false" ht="12.75" hidden="false" customHeight="false" outlineLevel="0" collapsed="false">
      <c r="A402" s="179" t="n">
        <v>-690</v>
      </c>
      <c r="B402" s="179" t="n">
        <v>215.581986036058</v>
      </c>
      <c r="C402" s="179" t="n">
        <v>325.193962348692</v>
      </c>
      <c r="D402" s="179" t="n">
        <v>585.064037614628</v>
      </c>
      <c r="E402" s="179" t="n">
        <v>221.939740667235</v>
      </c>
      <c r="G402" s="180" t="n">
        <v>0.168933497848188</v>
      </c>
    </row>
    <row r="403" customFormat="false" ht="12.75" hidden="false" customHeight="false" outlineLevel="0" collapsed="false">
      <c r="A403" s="179" t="n">
        <v>-690</v>
      </c>
      <c r="B403" s="179" t="n">
        <v>206.361458459342</v>
      </c>
      <c r="C403" s="179" t="n">
        <v>369.368208302693</v>
      </c>
      <c r="D403" s="179" t="n">
        <v>524.686737818817</v>
      </c>
      <c r="E403" s="179" t="n">
        <v>205.204196685582</v>
      </c>
      <c r="G403" s="180" t="n">
        <v>0.168945723686551</v>
      </c>
    </row>
    <row r="404" customFormat="false" ht="12.75" hidden="false" customHeight="false" outlineLevel="0" collapsed="false">
      <c r="A404" s="179" t="n">
        <v>-690</v>
      </c>
      <c r="B404" s="179" t="n">
        <v>139.465770930798</v>
      </c>
      <c r="C404" s="179" t="n">
        <v>290.615532936268</v>
      </c>
      <c r="D404" s="179" t="n">
        <v>538.930152565055</v>
      </c>
      <c r="E404" s="179" t="n">
        <v>97.2378384782413</v>
      </c>
      <c r="G404" s="180" t="n">
        <v>0.168975127770258</v>
      </c>
    </row>
    <row r="405" customFormat="false" ht="12.75" hidden="false" customHeight="false" outlineLevel="0" collapsed="false">
      <c r="A405" s="179" t="n">
        <v>-690</v>
      </c>
      <c r="B405" s="179" t="n">
        <v>166.024645600406</v>
      </c>
      <c r="C405" s="179" t="n">
        <v>310.432243831554</v>
      </c>
      <c r="D405" s="179" t="n">
        <v>497.659154062696</v>
      </c>
      <c r="E405" s="179" t="n">
        <v>105.558175439951</v>
      </c>
      <c r="G405" s="180" t="n">
        <v>0.169089343109017</v>
      </c>
    </row>
    <row r="406" customFormat="false" ht="12.75" hidden="false" customHeight="false" outlineLevel="0" collapsed="false">
      <c r="A406" s="179" t="n">
        <v>-690</v>
      </c>
      <c r="B406" s="179" t="n">
        <v>153.396298004843</v>
      </c>
      <c r="C406" s="179" t="n">
        <v>349.911175642806</v>
      </c>
      <c r="D406" s="179" t="n">
        <v>521.076022772455</v>
      </c>
      <c r="E406" s="179" t="n">
        <v>142.508637377832</v>
      </c>
      <c r="G406" s="180" t="n">
        <v>0.169163850025914</v>
      </c>
    </row>
    <row r="407" customFormat="false" ht="12.75" hidden="false" customHeight="false" outlineLevel="0" collapsed="false">
      <c r="A407" s="179" t="n">
        <v>-690</v>
      </c>
      <c r="B407" s="179" t="n">
        <v>129.223805194271</v>
      </c>
      <c r="C407" s="179" t="n">
        <v>264.60163090099</v>
      </c>
      <c r="D407" s="179" t="n">
        <v>525.906763930164</v>
      </c>
      <c r="E407" s="179" t="n">
        <v>58.8806986656329</v>
      </c>
      <c r="G407" s="180" t="n">
        <v>0.169164073353099</v>
      </c>
    </row>
    <row r="408" customFormat="false" ht="12.75" hidden="false" customHeight="false" outlineLevel="0" collapsed="false">
      <c r="A408" s="179" t="n">
        <v>-690</v>
      </c>
      <c r="B408" s="179" t="n">
        <v>197.827454813834</v>
      </c>
      <c r="C408" s="179" t="n">
        <v>310.192122250866</v>
      </c>
      <c r="D408" s="179" t="n">
        <v>536.883732363339</v>
      </c>
      <c r="E408" s="179" t="n">
        <v>160.535379467703</v>
      </c>
      <c r="G408" s="180" t="n">
        <v>0.169173638607949</v>
      </c>
    </row>
    <row r="409" customFormat="false" ht="12.75" hidden="false" customHeight="false" outlineLevel="0" collapsed="false">
      <c r="A409" s="179" t="n">
        <v>-690</v>
      </c>
      <c r="B409" s="179" t="n">
        <v>172.936263033204</v>
      </c>
      <c r="C409" s="179" t="n">
        <v>387.000746569222</v>
      </c>
      <c r="D409" s="179" t="n">
        <v>601.792214455482</v>
      </c>
      <c r="E409" s="179" t="n">
        <v>246.062497144757</v>
      </c>
      <c r="G409" s="180" t="n">
        <v>0.169258419263876</v>
      </c>
    </row>
    <row r="410" customFormat="false" ht="12.75" hidden="false" customHeight="false" outlineLevel="0" collapsed="false">
      <c r="A410" s="179" t="n">
        <v>-690</v>
      </c>
      <c r="B410" s="179" t="n">
        <v>218.994258503471</v>
      </c>
      <c r="C410" s="179" t="n">
        <v>385.271311790792</v>
      </c>
      <c r="D410" s="179" t="n">
        <v>509.298709622635</v>
      </c>
      <c r="E410" s="179" t="n">
        <v>217.268983572348</v>
      </c>
      <c r="G410" s="180" t="n">
        <v>0.169326053262422</v>
      </c>
    </row>
    <row r="411" customFormat="false" ht="12.75" hidden="false" customHeight="false" outlineLevel="0" collapsed="false">
      <c r="A411" s="179" t="n">
        <v>-690</v>
      </c>
      <c r="B411" s="179" t="n">
        <v>170.024622700021</v>
      </c>
      <c r="C411" s="179" t="n">
        <v>291.575000920569</v>
      </c>
      <c r="D411" s="179" t="n">
        <v>535.850793626294</v>
      </c>
      <c r="E411" s="179" t="n">
        <v>121.683721884732</v>
      </c>
      <c r="G411" s="180" t="n">
        <v>0.169341378776433</v>
      </c>
    </row>
    <row r="412" customFormat="false" ht="12.75" hidden="false" customHeight="false" outlineLevel="0" collapsed="false">
      <c r="A412" s="179" t="n">
        <v>-690</v>
      </c>
      <c r="B412" s="179" t="n">
        <v>190.081623843835</v>
      </c>
      <c r="C412" s="179" t="n">
        <v>328.95152395074</v>
      </c>
      <c r="D412" s="179" t="n">
        <v>487.915587880353</v>
      </c>
      <c r="E412" s="179" t="n">
        <v>133.409918306275</v>
      </c>
      <c r="G412" s="180" t="n">
        <v>0.169373225665485</v>
      </c>
    </row>
    <row r="413" customFormat="false" ht="12.75" hidden="false" customHeight="false" outlineLevel="0" collapsed="false">
      <c r="A413" s="179" t="n">
        <v>-690</v>
      </c>
      <c r="B413" s="179" t="n">
        <v>185.234676247266</v>
      </c>
      <c r="C413" s="179" t="n">
        <v>318.549447543041</v>
      </c>
      <c r="D413" s="179" t="n">
        <v>496.339208456671</v>
      </c>
      <c r="E413" s="179" t="n">
        <v>127.23474946836</v>
      </c>
      <c r="G413" s="180" t="n">
        <v>0.169381172381956</v>
      </c>
    </row>
    <row r="414" customFormat="false" ht="12.75" hidden="false" customHeight="false" outlineLevel="0" collapsed="false">
      <c r="A414" s="179" t="n">
        <v>-690</v>
      </c>
      <c r="B414" s="179" t="n">
        <v>138.968153586538</v>
      </c>
      <c r="C414" s="179" t="n">
        <v>316.856164378872</v>
      </c>
      <c r="D414" s="179" t="n">
        <v>489.736196559013</v>
      </c>
      <c r="E414" s="179" t="n">
        <v>81.9366869010181</v>
      </c>
      <c r="G414" s="180" t="n">
        <v>0.169467072981146</v>
      </c>
    </row>
    <row r="415" customFormat="false" ht="12.75" hidden="false" customHeight="false" outlineLevel="0" collapsed="false">
      <c r="A415" s="179" t="n">
        <v>-690</v>
      </c>
      <c r="B415" s="179" t="n">
        <v>149.842070245826</v>
      </c>
      <c r="C415" s="179" t="n">
        <v>292.673186887508</v>
      </c>
      <c r="D415" s="179" t="n">
        <v>555.233134525052</v>
      </c>
      <c r="E415" s="179" t="n">
        <v>119.36286712465</v>
      </c>
      <c r="G415" s="180" t="n">
        <v>0.169587248045981</v>
      </c>
    </row>
    <row r="416" customFormat="false" ht="12.75" hidden="false" customHeight="false" outlineLevel="0" collapsed="false">
      <c r="A416" s="179" t="n">
        <v>-690</v>
      </c>
      <c r="B416" s="179" t="n">
        <v>186.197895563824</v>
      </c>
      <c r="C416" s="179" t="n">
        <v>264.404827335888</v>
      </c>
      <c r="D416" s="179" t="n">
        <v>455.13808304986</v>
      </c>
      <c r="E416" s="179" t="n">
        <v>56.157863624579</v>
      </c>
      <c r="G416" s="180" t="n">
        <v>0.169799406370287</v>
      </c>
    </row>
    <row r="417" customFormat="false" ht="12.75" hidden="false" customHeight="false" outlineLevel="0" collapsed="false">
      <c r="A417" s="179" t="n">
        <v>-690</v>
      </c>
      <c r="B417" s="179" t="n">
        <v>188.924157906032</v>
      </c>
      <c r="C417" s="179" t="n">
        <v>297.635307084095</v>
      </c>
      <c r="D417" s="179" t="n">
        <v>557.191572284834</v>
      </c>
      <c r="E417" s="179" t="n">
        <v>157.78236498759</v>
      </c>
      <c r="G417" s="180" t="n">
        <v>0.169960380718376</v>
      </c>
    </row>
    <row r="418" customFormat="false" ht="12.75" hidden="false" customHeight="false" outlineLevel="0" collapsed="false">
      <c r="A418" s="179" t="n">
        <v>-690</v>
      </c>
      <c r="B418" s="179" t="n">
        <v>109.617261235789</v>
      </c>
      <c r="C418" s="179" t="n">
        <v>272.511958253414</v>
      </c>
      <c r="D418" s="179" t="n">
        <v>481.562666918755</v>
      </c>
      <c r="E418" s="179" t="n">
        <v>16.5525732805377</v>
      </c>
      <c r="G418" s="180" t="n">
        <v>0.170004679180464</v>
      </c>
    </row>
    <row r="419" customFormat="false" ht="12.75" hidden="false" customHeight="false" outlineLevel="0" collapsed="false">
      <c r="A419" s="179" t="n">
        <v>-690</v>
      </c>
      <c r="B419" s="179" t="n">
        <v>241.545038509474</v>
      </c>
      <c r="C419" s="179" t="n">
        <v>339.044671088441</v>
      </c>
      <c r="D419" s="179" t="n">
        <v>515.646212606441</v>
      </c>
      <c r="E419" s="179" t="n">
        <v>204.861621818311</v>
      </c>
      <c r="G419" s="180" t="n">
        <v>0.170027156951275</v>
      </c>
    </row>
    <row r="420" customFormat="false" ht="12.75" hidden="false" customHeight="false" outlineLevel="0" collapsed="false">
      <c r="A420" s="179" t="n">
        <v>-690</v>
      </c>
      <c r="B420" s="179" t="n">
        <v>146.524993802075</v>
      </c>
      <c r="C420" s="179" t="n">
        <v>289.378011735378</v>
      </c>
      <c r="D420" s="179" t="n">
        <v>531.469281966025</v>
      </c>
      <c r="E420" s="179" t="n">
        <v>96.8933323357108</v>
      </c>
      <c r="G420" s="180" t="n">
        <v>0.170203425208361</v>
      </c>
    </row>
    <row r="421" customFormat="false" ht="12.75" hidden="false" customHeight="false" outlineLevel="0" collapsed="false">
      <c r="A421" s="179" t="n">
        <v>-690</v>
      </c>
      <c r="B421" s="179" t="n">
        <v>145.022038901225</v>
      </c>
      <c r="C421" s="179" t="n">
        <v>340.188376692661</v>
      </c>
      <c r="D421" s="179" t="n">
        <v>569.171320218836</v>
      </c>
      <c r="E421" s="179" t="n">
        <v>162.393805401557</v>
      </c>
      <c r="G421" s="180" t="n">
        <v>0.170350176093081</v>
      </c>
    </row>
    <row r="422" customFormat="false" ht="12.75" hidden="false" customHeight="false" outlineLevel="0" collapsed="false">
      <c r="A422" s="179" t="n">
        <v>-690</v>
      </c>
      <c r="B422" s="179" t="n">
        <v>164.082203583891</v>
      </c>
      <c r="C422" s="179" t="n">
        <v>363.618096471304</v>
      </c>
      <c r="D422" s="179" t="n">
        <v>499.924188017312</v>
      </c>
      <c r="E422" s="179" t="n">
        <v>147.064287841303</v>
      </c>
      <c r="G422" s="180" t="n">
        <v>0.170504411429728</v>
      </c>
    </row>
    <row r="423" customFormat="false" ht="12.75" hidden="false" customHeight="false" outlineLevel="0" collapsed="false">
      <c r="A423" s="179" t="n">
        <v>-690</v>
      </c>
      <c r="B423" s="179" t="n">
        <v>226.871261364357</v>
      </c>
      <c r="C423" s="179" t="n">
        <v>318.331427714475</v>
      </c>
      <c r="D423" s="179" t="n">
        <v>502.953760722031</v>
      </c>
      <c r="E423" s="179" t="n">
        <v>167.123178571158</v>
      </c>
      <c r="G423" s="180" t="n">
        <v>0.170553859740809</v>
      </c>
    </row>
    <row r="424" customFormat="false" ht="12.75" hidden="false" customHeight="false" outlineLevel="0" collapsed="false">
      <c r="A424" s="179" t="n">
        <v>-690</v>
      </c>
      <c r="B424" s="179" t="n">
        <v>174.864283333985</v>
      </c>
      <c r="C424" s="179" t="n">
        <v>239.88775249483</v>
      </c>
      <c r="D424" s="179" t="n">
        <v>577.746551761769</v>
      </c>
      <c r="E424" s="179" t="n">
        <v>115.552254588187</v>
      </c>
      <c r="G424" s="180" t="n">
        <v>0.170599175023894</v>
      </c>
    </row>
    <row r="425" customFormat="false" ht="12.75" hidden="false" customHeight="false" outlineLevel="0" collapsed="false">
      <c r="A425" s="179" t="n">
        <v>-690</v>
      </c>
      <c r="B425" s="179" t="n">
        <v>147.192652656703</v>
      </c>
      <c r="C425" s="179" t="n">
        <v>339.260656013017</v>
      </c>
      <c r="D425" s="179" t="n">
        <v>558.510612344439</v>
      </c>
      <c r="E425" s="179" t="n">
        <v>155.845736713015</v>
      </c>
      <c r="G425" s="180" t="n">
        <v>0.170641503438034</v>
      </c>
    </row>
    <row r="426" customFormat="false" ht="12.75" hidden="false" customHeight="false" outlineLevel="0" collapsed="false">
      <c r="A426" s="179" t="n">
        <v>-690</v>
      </c>
      <c r="B426" s="179" t="n">
        <v>187.317979020881</v>
      </c>
      <c r="C426" s="179" t="n">
        <v>293.304917054028</v>
      </c>
      <c r="D426" s="179" t="n">
        <v>496.668540397985</v>
      </c>
      <c r="E426" s="179" t="n">
        <v>109.528327323459</v>
      </c>
      <c r="G426" s="180" t="n">
        <v>0.170794053852311</v>
      </c>
    </row>
    <row r="427" customFormat="false" ht="12.75" hidden="false" customHeight="false" outlineLevel="0" collapsed="false">
      <c r="A427" s="179" t="n">
        <v>-690</v>
      </c>
      <c r="B427" s="179" t="n">
        <v>162.400953029189</v>
      </c>
      <c r="C427" s="179" t="n">
        <v>302.846218866733</v>
      </c>
      <c r="D427" s="179" t="n">
        <v>555.923107349728</v>
      </c>
      <c r="E427" s="179" t="n">
        <v>138.450042025947</v>
      </c>
      <c r="G427" s="180" t="n">
        <v>0.170874901120066</v>
      </c>
    </row>
    <row r="428" customFormat="false" ht="12.75" hidden="false" customHeight="false" outlineLevel="0" collapsed="false">
      <c r="A428" s="179" t="n">
        <v>-690</v>
      </c>
      <c r="B428" s="179" t="n">
        <v>142.058295824805</v>
      </c>
      <c r="C428" s="179" t="n">
        <v>285.470717769138</v>
      </c>
      <c r="D428" s="179" t="n">
        <v>608.811636141784</v>
      </c>
      <c r="E428" s="179" t="n">
        <v>145.658429384312</v>
      </c>
      <c r="G428" s="180" t="n">
        <v>0.171042368706621</v>
      </c>
    </row>
    <row r="429" customFormat="false" ht="12.75" hidden="false" customHeight="false" outlineLevel="0" collapsed="false">
      <c r="A429" s="179" t="n">
        <v>-690</v>
      </c>
      <c r="B429" s="179" t="n">
        <v>179.873386475214</v>
      </c>
      <c r="C429" s="179" t="n">
        <v>275.289118753669</v>
      </c>
      <c r="D429" s="179" t="n">
        <v>453.025887690721</v>
      </c>
      <c r="E429" s="179" t="n">
        <v>57.774747120734</v>
      </c>
      <c r="G429" s="180" t="n">
        <v>0.171096179168447</v>
      </c>
    </row>
    <row r="430" customFormat="false" ht="12.75" hidden="false" customHeight="false" outlineLevel="0" collapsed="false">
      <c r="A430" s="179" t="n">
        <v>-690</v>
      </c>
      <c r="B430" s="179" t="n">
        <v>206.722102794834</v>
      </c>
      <c r="C430" s="179" t="n">
        <v>278.451275913098</v>
      </c>
      <c r="D430" s="179" t="n">
        <v>520.902531869064</v>
      </c>
      <c r="E430" s="179" t="n">
        <v>131.806286905392</v>
      </c>
      <c r="G430" s="180" t="n">
        <v>0.171409361378911</v>
      </c>
    </row>
    <row r="431" customFormat="false" ht="12.75" hidden="false" customHeight="false" outlineLevel="0" collapsed="false">
      <c r="A431" s="179" t="n">
        <v>-690</v>
      </c>
      <c r="B431" s="179" t="n">
        <v>174.919793673364</v>
      </c>
      <c r="C431" s="179" t="n">
        <v>335.041021655978</v>
      </c>
      <c r="D431" s="179" t="n">
        <v>601.113158501901</v>
      </c>
      <c r="E431" s="179" t="n">
        <v>206.688711083354</v>
      </c>
      <c r="G431" s="180" t="n">
        <v>0.171416337925335</v>
      </c>
    </row>
    <row r="432" customFormat="false" ht="12.75" hidden="false" customHeight="false" outlineLevel="0" collapsed="false">
      <c r="A432" s="179" t="n">
        <v>-690</v>
      </c>
      <c r="B432" s="179" t="n">
        <v>183.000141289103</v>
      </c>
      <c r="C432" s="179" t="n">
        <v>278.498370954485</v>
      </c>
      <c r="D432" s="179" t="n">
        <v>539.06950923795</v>
      </c>
      <c r="E432" s="179" t="n">
        <v>124.790010943787</v>
      </c>
      <c r="G432" s="180" t="n">
        <v>0.171460736478975</v>
      </c>
    </row>
    <row r="433" customFormat="false" ht="12.75" hidden="false" customHeight="false" outlineLevel="0" collapsed="false">
      <c r="A433" s="179" t="n">
        <v>-690</v>
      </c>
      <c r="B433" s="179" t="n">
        <v>143.149503701791</v>
      </c>
      <c r="C433" s="179" t="n">
        <v>298.363826398093</v>
      </c>
      <c r="D433" s="179" t="n">
        <v>482.948627842768</v>
      </c>
      <c r="E433" s="179" t="n">
        <v>66.164454223464</v>
      </c>
      <c r="G433" s="180" t="n">
        <v>0.171551417849405</v>
      </c>
    </row>
    <row r="434" customFormat="false" ht="12.75" hidden="false" customHeight="false" outlineLevel="0" collapsed="false">
      <c r="A434" s="179" t="n">
        <v>-690</v>
      </c>
      <c r="B434" s="179" t="n">
        <v>138.330238705255</v>
      </c>
      <c r="C434" s="179" t="n">
        <v>313.879408490709</v>
      </c>
      <c r="D434" s="179" t="n">
        <v>482.818406397152</v>
      </c>
      <c r="E434" s="179" t="n">
        <v>74.0983706803475</v>
      </c>
      <c r="G434" s="180" t="n">
        <v>0.171586890233727</v>
      </c>
    </row>
    <row r="435" customFormat="false" ht="12.75" hidden="false" customHeight="false" outlineLevel="0" collapsed="false">
      <c r="A435" s="179" t="n">
        <v>-690</v>
      </c>
      <c r="B435" s="179" t="n">
        <v>192.820184307358</v>
      </c>
      <c r="C435" s="179" t="n">
        <v>389.345561433427</v>
      </c>
      <c r="D435" s="179" t="n">
        <v>593.969348114192</v>
      </c>
      <c r="E435" s="179" t="n">
        <v>259.128598835046</v>
      </c>
      <c r="G435" s="180" t="n">
        <v>0.171599126232469</v>
      </c>
    </row>
    <row r="436" customFormat="false" ht="12.75" hidden="false" customHeight="false" outlineLevel="0" collapsed="false">
      <c r="A436" s="179" t="n">
        <v>-690</v>
      </c>
      <c r="B436" s="179" t="n">
        <v>176.369845281138</v>
      </c>
      <c r="C436" s="179" t="n">
        <v>360.865612277784</v>
      </c>
      <c r="D436" s="179" t="n">
        <v>616.070200987666</v>
      </c>
      <c r="E436" s="179" t="n">
        <v>238.833598938153</v>
      </c>
      <c r="G436" s="180" t="n">
        <v>0.171607008184202</v>
      </c>
    </row>
    <row r="437" customFormat="false" ht="12.75" hidden="false" customHeight="false" outlineLevel="0" collapsed="false">
      <c r="A437" s="179" t="n">
        <v>-690</v>
      </c>
      <c r="B437" s="179" t="n">
        <v>130.605553378567</v>
      </c>
      <c r="C437" s="179" t="n">
        <v>318.672819752836</v>
      </c>
      <c r="D437" s="179" t="n">
        <v>538.861857589717</v>
      </c>
      <c r="E437" s="179" t="n">
        <v>111.581888116564</v>
      </c>
      <c r="G437" s="180" t="n">
        <v>0.171623719088</v>
      </c>
    </row>
    <row r="438" customFormat="false" ht="12.75" hidden="false" customHeight="false" outlineLevel="0" collapsed="false">
      <c r="A438" s="179" t="n">
        <v>-690</v>
      </c>
      <c r="B438" s="179" t="n">
        <v>115.300485042062</v>
      </c>
      <c r="C438" s="179" t="n">
        <v>327.041200904179</v>
      </c>
      <c r="D438" s="179" t="n">
        <v>519.420839002167</v>
      </c>
      <c r="E438" s="179" t="n">
        <v>91.1618988513012</v>
      </c>
      <c r="G438" s="180" t="n">
        <v>0.171647020484764</v>
      </c>
    </row>
    <row r="439" customFormat="false" ht="12.75" hidden="false" customHeight="false" outlineLevel="0" collapsed="false">
      <c r="A439" s="179" t="n">
        <v>-690</v>
      </c>
      <c r="B439" s="179" t="n">
        <v>218.344734078931</v>
      </c>
      <c r="C439" s="179" t="n">
        <v>357.104613726926</v>
      </c>
      <c r="D439" s="179" t="n">
        <v>520.355489614498</v>
      </c>
      <c r="E439" s="179" t="n">
        <v>202.67612481439</v>
      </c>
      <c r="G439" s="180" t="n">
        <v>0.171704523822515</v>
      </c>
    </row>
    <row r="440" customFormat="false" ht="12.75" hidden="false" customHeight="false" outlineLevel="0" collapsed="false">
      <c r="A440" s="179" t="n">
        <v>-690</v>
      </c>
      <c r="B440" s="179" t="n">
        <v>102.355329413769</v>
      </c>
      <c r="C440" s="179" t="n">
        <v>271.388104809008</v>
      </c>
      <c r="D440" s="179" t="n">
        <v>531.781980924723</v>
      </c>
      <c r="E440" s="179" t="n">
        <v>45.6214767530627</v>
      </c>
      <c r="G440" s="180" t="n">
        <v>0.171737295062835</v>
      </c>
    </row>
    <row r="441" customFormat="false" ht="12.75" hidden="false" customHeight="false" outlineLevel="0" collapsed="false">
      <c r="A441" s="179" t="n">
        <v>-690</v>
      </c>
      <c r="B441" s="179" t="n">
        <v>132.329285898097</v>
      </c>
      <c r="C441" s="179" t="n">
        <v>300.77746315685</v>
      </c>
      <c r="D441" s="179" t="n">
        <v>582.949503675031</v>
      </c>
      <c r="E441" s="179" t="n">
        <v>130.767174338893</v>
      </c>
      <c r="G441" s="180" t="n">
        <v>0.171757190964652</v>
      </c>
    </row>
    <row r="442" customFormat="false" ht="12.75" hidden="false" customHeight="false" outlineLevel="0" collapsed="false">
      <c r="A442" s="179" t="n">
        <v>-690</v>
      </c>
      <c r="B442" s="179" t="n">
        <v>224.054474106137</v>
      </c>
      <c r="C442" s="179" t="n">
        <v>297.249573962293</v>
      </c>
      <c r="D442" s="179" t="n">
        <v>506.022584290714</v>
      </c>
      <c r="E442" s="179" t="n">
        <v>150.48148588612</v>
      </c>
      <c r="G442" s="180" t="n">
        <v>0.171994605389373</v>
      </c>
    </row>
    <row r="443" customFormat="false" ht="12.75" hidden="false" customHeight="false" outlineLevel="0" collapsed="false">
      <c r="A443" s="179" t="n">
        <v>-690</v>
      </c>
      <c r="B443" s="179" t="n">
        <v>176.985413261672</v>
      </c>
      <c r="C443" s="179" t="n">
        <v>237.477493948361</v>
      </c>
      <c r="D443" s="179" t="n">
        <v>559.799674112893</v>
      </c>
      <c r="E443" s="179" t="n">
        <v>102.566566668229</v>
      </c>
      <c r="G443" s="180" t="n">
        <v>0.172138882202415</v>
      </c>
    </row>
    <row r="444" customFormat="false" ht="12.75" hidden="false" customHeight="false" outlineLevel="0" collapsed="false">
      <c r="A444" s="179" t="n">
        <v>-690</v>
      </c>
      <c r="B444" s="179" t="n">
        <v>174.293245784861</v>
      </c>
      <c r="C444" s="179" t="n">
        <v>352.365718605832</v>
      </c>
      <c r="D444" s="179" t="n">
        <v>508.620173095146</v>
      </c>
      <c r="E444" s="179" t="n">
        <v>153.188600286917</v>
      </c>
      <c r="G444" s="180" t="n">
        <v>0.172153182726991</v>
      </c>
    </row>
    <row r="445" customFormat="false" ht="12.75" hidden="false" customHeight="false" outlineLevel="0" collapsed="false">
      <c r="A445" s="179" t="n">
        <v>-690</v>
      </c>
      <c r="B445" s="179" t="n">
        <v>143.324383495071</v>
      </c>
      <c r="C445" s="179" t="n">
        <v>294.123137296758</v>
      </c>
      <c r="D445" s="179" t="n">
        <v>518.819883474898</v>
      </c>
      <c r="E445" s="179" t="n">
        <v>88.7903975350719</v>
      </c>
      <c r="G445" s="180" t="n">
        <v>0.172213222119403</v>
      </c>
    </row>
    <row r="446" customFormat="false" ht="12.75" hidden="false" customHeight="false" outlineLevel="0" collapsed="false">
      <c r="A446" s="179" t="n">
        <v>-690</v>
      </c>
      <c r="B446" s="179" t="n">
        <v>171.197564337862</v>
      </c>
      <c r="C446" s="179" t="n">
        <v>254.203737186031</v>
      </c>
      <c r="D446" s="179" t="n">
        <v>476.105826716728</v>
      </c>
      <c r="E446" s="179" t="n">
        <v>50.5488689955181</v>
      </c>
      <c r="G446" s="180" t="n">
        <v>0.172242062859435</v>
      </c>
    </row>
    <row r="447" customFormat="false" ht="12.75" hidden="false" customHeight="false" outlineLevel="0" collapsed="false">
      <c r="A447" s="179" t="n">
        <v>-690</v>
      </c>
      <c r="B447" s="179" t="n">
        <v>136.746149466288</v>
      </c>
      <c r="C447" s="179" t="n">
        <v>325.581721008504</v>
      </c>
      <c r="D447" s="179" t="n">
        <v>473.47731637175</v>
      </c>
      <c r="E447" s="179" t="n">
        <v>75.1762857671643</v>
      </c>
      <c r="G447" s="180" t="n">
        <v>0.172378936575999</v>
      </c>
    </row>
    <row r="448" customFormat="false" ht="12.75" hidden="false" customHeight="false" outlineLevel="0" collapsed="false">
      <c r="A448" s="179" t="n">
        <v>-690</v>
      </c>
      <c r="B448" s="179" t="n">
        <v>222.452794495596</v>
      </c>
      <c r="C448" s="179" t="n">
        <v>309.54849846733</v>
      </c>
      <c r="D448" s="179" t="n">
        <v>483.548798822458</v>
      </c>
      <c r="E448" s="179" t="n">
        <v>142.568929171127</v>
      </c>
      <c r="G448" s="180" t="n">
        <v>0.172637511173595</v>
      </c>
    </row>
    <row r="449" customFormat="false" ht="12.75" hidden="false" customHeight="false" outlineLevel="0" collapsed="false">
      <c r="A449" s="179" t="n">
        <v>-690</v>
      </c>
      <c r="B449" s="179" t="n">
        <v>186.680571569953</v>
      </c>
      <c r="C449" s="179" t="n">
        <v>307.587837914976</v>
      </c>
      <c r="D449" s="179" t="n">
        <v>597.731931871278</v>
      </c>
      <c r="E449" s="179" t="n">
        <v>192.795743337885</v>
      </c>
      <c r="G449" s="180" t="n">
        <v>0.172692929452053</v>
      </c>
    </row>
    <row r="450" customFormat="false" ht="12.75" hidden="false" customHeight="false" outlineLevel="0" collapsed="false">
      <c r="A450" s="179" t="n">
        <v>-690</v>
      </c>
      <c r="B450" s="179" t="n">
        <v>224.365108790251</v>
      </c>
      <c r="C450" s="179" t="n">
        <v>285.287305795427</v>
      </c>
      <c r="D450" s="179" t="n">
        <v>558.636654813789</v>
      </c>
      <c r="E450" s="179" t="n">
        <v>179.230680342702</v>
      </c>
      <c r="G450" s="180" t="n">
        <v>0.172820593786175</v>
      </c>
    </row>
    <row r="451" customFormat="false" ht="12.75" hidden="false" customHeight="false" outlineLevel="0" collapsed="false">
      <c r="A451" s="179" t="n">
        <v>-690</v>
      </c>
      <c r="B451" s="179" t="n">
        <v>128.433648116645</v>
      </c>
      <c r="C451" s="179" t="n">
        <v>320.775805803621</v>
      </c>
      <c r="D451" s="179" t="n">
        <v>467.561137447303</v>
      </c>
      <c r="E451" s="179" t="n">
        <v>60.1227191606463</v>
      </c>
      <c r="G451" s="180" t="n">
        <v>0.172900840410089</v>
      </c>
    </row>
    <row r="452" customFormat="false" ht="12.75" hidden="false" customHeight="false" outlineLevel="0" collapsed="false">
      <c r="A452" s="179" t="n">
        <v>-690</v>
      </c>
      <c r="B452" s="179" t="n">
        <v>114.434975340844</v>
      </c>
      <c r="C452" s="179" t="n">
        <v>372.100349334703</v>
      </c>
      <c r="D452" s="179" t="n">
        <v>599.803053664551</v>
      </c>
      <c r="E452" s="179" t="n">
        <v>183.396251095521</v>
      </c>
      <c r="G452" s="180" t="n">
        <v>0.173244612448819</v>
      </c>
    </row>
    <row r="453" customFormat="false" ht="12.75" hidden="false" customHeight="false" outlineLevel="0" collapsed="false">
      <c r="A453" s="179" t="n">
        <v>-690</v>
      </c>
      <c r="B453" s="179" t="n">
        <v>187.603086493044</v>
      </c>
      <c r="C453" s="179" t="n">
        <v>313.237748612479</v>
      </c>
      <c r="D453" s="179" t="n">
        <v>503.25317083288</v>
      </c>
      <c r="E453" s="179" t="n">
        <v>130.066397140491</v>
      </c>
      <c r="G453" s="180" t="n">
        <v>0.173330093012197</v>
      </c>
    </row>
    <row r="454" customFormat="false" ht="12.75" hidden="false" customHeight="false" outlineLevel="0" collapsed="false">
      <c r="A454" s="179" t="n">
        <v>-690</v>
      </c>
      <c r="B454" s="179" t="n">
        <v>159.204454015457</v>
      </c>
      <c r="C454" s="179" t="n">
        <v>266.606811680406</v>
      </c>
      <c r="D454" s="179" t="n">
        <v>578.995140318571</v>
      </c>
      <c r="E454" s="179" t="n">
        <v>124.032886814497</v>
      </c>
      <c r="G454" s="180" t="n">
        <v>0.173331432486957</v>
      </c>
    </row>
    <row r="455" customFormat="false" ht="12.75" hidden="false" customHeight="false" outlineLevel="0" collapsed="false">
      <c r="A455" s="179" t="n">
        <v>-690</v>
      </c>
      <c r="B455" s="179" t="n">
        <v>159.085798528107</v>
      </c>
      <c r="C455" s="179" t="n">
        <v>279.176554461457</v>
      </c>
      <c r="D455" s="179" t="n">
        <v>510.772228721407</v>
      </c>
      <c r="E455" s="179" t="n">
        <v>84.6992426430621</v>
      </c>
      <c r="G455" s="180" t="n">
        <v>0.173331617690478</v>
      </c>
    </row>
    <row r="456" customFormat="false" ht="12.75" hidden="false" customHeight="false" outlineLevel="0" collapsed="false">
      <c r="A456" s="179" t="n">
        <v>-690</v>
      </c>
      <c r="B456" s="179" t="n">
        <v>111.567446886067</v>
      </c>
      <c r="C456" s="179" t="n">
        <v>289.328794541689</v>
      </c>
      <c r="D456" s="179" t="n">
        <v>508.317237062114</v>
      </c>
      <c r="E456" s="179" t="n">
        <v>50.5702213800387</v>
      </c>
      <c r="G456" s="180" t="n">
        <v>0.173702762294296</v>
      </c>
    </row>
    <row r="457" customFormat="false" ht="12.75" hidden="false" customHeight="false" outlineLevel="0" collapsed="false">
      <c r="A457" s="179" t="n">
        <v>-690</v>
      </c>
      <c r="B457" s="179" t="n">
        <v>187.931000058025</v>
      </c>
      <c r="C457" s="179" t="n">
        <v>255.036927115854</v>
      </c>
      <c r="D457" s="179" t="n">
        <v>520.123127854547</v>
      </c>
      <c r="E457" s="179" t="n">
        <v>97.0324478168809</v>
      </c>
      <c r="G457" s="180" t="n">
        <v>0.173847175250361</v>
      </c>
    </row>
    <row r="458" customFormat="false" ht="12.75" hidden="false" customHeight="false" outlineLevel="0" collapsed="false">
      <c r="A458" s="179" t="n">
        <v>-690</v>
      </c>
      <c r="B458" s="179" t="n">
        <v>162.798356488595</v>
      </c>
      <c r="C458" s="179" t="n">
        <v>283.617113988486</v>
      </c>
      <c r="D458" s="179" t="n">
        <v>530.510891880832</v>
      </c>
      <c r="E458" s="179" t="n">
        <v>105.50456867579</v>
      </c>
      <c r="G458" s="180" t="n">
        <v>0.173850173115265</v>
      </c>
    </row>
    <row r="459" customFormat="false" ht="12.75" hidden="false" customHeight="false" outlineLevel="0" collapsed="false">
      <c r="A459" s="179" t="n">
        <v>-690</v>
      </c>
      <c r="B459" s="179" t="n">
        <v>165.360920079729</v>
      </c>
      <c r="C459" s="179" t="n">
        <v>380.931157769516</v>
      </c>
      <c r="D459" s="179" t="n">
        <v>547.199197273517</v>
      </c>
      <c r="E459" s="179" t="n">
        <v>195.6525878463</v>
      </c>
      <c r="G459" s="180" t="n">
        <v>0.173858822958248</v>
      </c>
    </row>
    <row r="460" customFormat="false" ht="12.75" hidden="false" customHeight="false" outlineLevel="0" collapsed="false">
      <c r="A460" s="179" t="n">
        <v>-690</v>
      </c>
      <c r="B460" s="179" t="n">
        <v>183.399514736304</v>
      </c>
      <c r="C460" s="179" t="n">
        <v>284.791282794951</v>
      </c>
      <c r="D460" s="179" t="n">
        <v>563.990211892581</v>
      </c>
      <c r="E460" s="179" t="n">
        <v>147.95780770603</v>
      </c>
      <c r="G460" s="180" t="n">
        <v>0.173938332232305</v>
      </c>
    </row>
    <row r="461" customFormat="false" ht="12.75" hidden="false" customHeight="false" outlineLevel="0" collapsed="false">
      <c r="A461" s="179" t="n">
        <v>-690</v>
      </c>
      <c r="B461" s="179" t="n">
        <v>177.350465138571</v>
      </c>
      <c r="C461" s="179" t="n">
        <v>340.590537974741</v>
      </c>
      <c r="D461" s="179" t="n">
        <v>562.121607000868</v>
      </c>
      <c r="E461" s="179" t="n">
        <v>185.050612481786</v>
      </c>
      <c r="G461" s="180" t="n">
        <v>0.174001530885528</v>
      </c>
    </row>
    <row r="462" customFormat="false" ht="12.75" hidden="false" customHeight="false" outlineLevel="0" collapsed="false">
      <c r="A462" s="179" t="n">
        <v>-690</v>
      </c>
      <c r="B462" s="179" t="n">
        <v>195.789914160565</v>
      </c>
      <c r="C462" s="179" t="n">
        <v>316.275809400387</v>
      </c>
      <c r="D462" s="179" t="n">
        <v>618.600935350203</v>
      </c>
      <c r="E462" s="179" t="n">
        <v>222.305738085998</v>
      </c>
      <c r="G462" s="180" t="n">
        <v>0.174286730497405</v>
      </c>
    </row>
    <row r="463" customFormat="false" ht="12.75" hidden="false" customHeight="false" outlineLevel="0" collapsed="false">
      <c r="A463" s="179" t="n">
        <v>-690</v>
      </c>
      <c r="B463" s="179" t="n">
        <v>209.22735299878</v>
      </c>
      <c r="C463" s="179" t="n">
        <v>353.617191579704</v>
      </c>
      <c r="D463" s="179" t="n">
        <v>451.607857352528</v>
      </c>
      <c r="E463" s="179" t="n">
        <v>142.798715089498</v>
      </c>
      <c r="G463" s="180" t="n">
        <v>0.174363076074258</v>
      </c>
    </row>
    <row r="464" customFormat="false" ht="12.75" hidden="false" customHeight="false" outlineLevel="0" collapsed="false">
      <c r="A464" s="179" t="n">
        <v>-690</v>
      </c>
      <c r="B464" s="179" t="n">
        <v>156.761228690008</v>
      </c>
      <c r="C464" s="179" t="n">
        <v>271.239695513419</v>
      </c>
      <c r="D464" s="179" t="n">
        <v>545.37398804915</v>
      </c>
      <c r="E464" s="179" t="n">
        <v>101.407482113643</v>
      </c>
      <c r="G464" s="180" t="n">
        <v>0.174425709119397</v>
      </c>
    </row>
    <row r="465" customFormat="false" ht="12.75" hidden="false" customHeight="false" outlineLevel="0" collapsed="false">
      <c r="A465" s="179" t="n">
        <v>-690</v>
      </c>
      <c r="B465" s="179" t="n">
        <v>165.269863947479</v>
      </c>
      <c r="C465" s="179" t="n">
        <v>292.940723414265</v>
      </c>
      <c r="D465" s="179" t="n">
        <v>498.083250965533</v>
      </c>
      <c r="E465" s="179" t="n">
        <v>91.5666358474972</v>
      </c>
      <c r="G465" s="180" t="n">
        <v>0.174520879566756</v>
      </c>
    </row>
    <row r="466" customFormat="false" ht="12.75" hidden="false" customHeight="false" outlineLevel="0" collapsed="false">
      <c r="A466" s="179" t="n">
        <v>-690</v>
      </c>
      <c r="B466" s="179" t="n">
        <v>142.533438334402</v>
      </c>
      <c r="C466" s="179" t="n">
        <v>309.384561414165</v>
      </c>
      <c r="D466" s="179" t="n">
        <v>615.03573381885</v>
      </c>
      <c r="E466" s="179" t="n">
        <v>169.206598705298</v>
      </c>
      <c r="G466" s="180" t="n">
        <v>0.174524781371077</v>
      </c>
    </row>
    <row r="467" customFormat="false" ht="12.75" hidden="false" customHeight="false" outlineLevel="0" collapsed="false">
      <c r="A467" s="179" t="n">
        <v>-690</v>
      </c>
      <c r="B467" s="179" t="n">
        <v>215.730449028928</v>
      </c>
      <c r="C467" s="179" t="n">
        <v>321.066897785454</v>
      </c>
      <c r="D467" s="179" t="n">
        <v>494.701318829246</v>
      </c>
      <c r="E467" s="179" t="n">
        <v>153.87984069913</v>
      </c>
      <c r="G467" s="180" t="n">
        <v>0.174594998944956</v>
      </c>
    </row>
    <row r="468" customFormat="false" ht="12.75" hidden="false" customHeight="false" outlineLevel="0" collapsed="false">
      <c r="A468" s="179" t="n">
        <v>-690</v>
      </c>
      <c r="B468" s="179" t="n">
        <v>188.046260108055</v>
      </c>
      <c r="C468" s="179" t="n">
        <v>296.19175829873</v>
      </c>
      <c r="D468" s="179" t="n">
        <v>504.802641015702</v>
      </c>
      <c r="E468" s="179" t="n">
        <v>118.247493854916</v>
      </c>
      <c r="G468" s="180" t="n">
        <v>0.174655696426846</v>
      </c>
    </row>
    <row r="469" customFormat="false" ht="12.75" hidden="false" customHeight="false" outlineLevel="0" collapsed="false">
      <c r="A469" s="179" t="n">
        <v>-690</v>
      </c>
      <c r="B469" s="179" t="n">
        <v>214.003642980444</v>
      </c>
      <c r="C469" s="179" t="n">
        <v>290.197058904317</v>
      </c>
      <c r="D469" s="179" t="n">
        <v>481.920670042341</v>
      </c>
      <c r="E469" s="179" t="n">
        <v>119.12588425051</v>
      </c>
      <c r="G469" s="180" t="n">
        <v>0.174725116246264</v>
      </c>
    </row>
    <row r="470" customFormat="false" ht="12.75" hidden="false" customHeight="false" outlineLevel="0" collapsed="false">
      <c r="A470" s="179" t="n">
        <v>-690</v>
      </c>
      <c r="B470" s="179" t="n">
        <v>179.534355614837</v>
      </c>
      <c r="C470" s="179" t="n">
        <v>280.550851729178</v>
      </c>
      <c r="D470" s="179" t="n">
        <v>510.386747561799</v>
      </c>
      <c r="E470" s="179" t="n">
        <v>102.833251859895</v>
      </c>
      <c r="G470" s="180" t="n">
        <v>0.174822213438997</v>
      </c>
    </row>
    <row r="471" customFormat="false" ht="12.75" hidden="false" customHeight="false" outlineLevel="0" collapsed="false">
      <c r="A471" s="179" t="n">
        <v>-690</v>
      </c>
      <c r="B471" s="179" t="n">
        <v>133.699291574712</v>
      </c>
      <c r="C471" s="179" t="n">
        <v>302.154479363069</v>
      </c>
      <c r="D471" s="179" t="n">
        <v>577.344433958321</v>
      </c>
      <c r="E471" s="179" t="n">
        <v>128.974294498079</v>
      </c>
      <c r="G471" s="180" t="n">
        <v>0.17487462430417</v>
      </c>
    </row>
    <row r="472" customFormat="false" ht="12.75" hidden="false" customHeight="false" outlineLevel="0" collapsed="false">
      <c r="A472" s="179" t="n">
        <v>-690</v>
      </c>
      <c r="B472" s="179" t="n">
        <v>162.127089271472</v>
      </c>
      <c r="C472" s="179" t="n">
        <v>293.133521769077</v>
      </c>
      <c r="D472" s="179" t="n">
        <v>590.771256758316</v>
      </c>
      <c r="E472" s="179" t="n">
        <v>155.68771188783</v>
      </c>
      <c r="G472" s="180" t="n">
        <v>0.174993396148052</v>
      </c>
    </row>
    <row r="473" customFormat="false" ht="12.75" hidden="false" customHeight="false" outlineLevel="0" collapsed="false">
      <c r="A473" s="179" t="n">
        <v>-690</v>
      </c>
      <c r="B473" s="179" t="n">
        <v>194.231939776523</v>
      </c>
      <c r="C473" s="179" t="n">
        <v>320.176323073577</v>
      </c>
      <c r="D473" s="179" t="n">
        <v>463.096921289716</v>
      </c>
      <c r="E473" s="179" t="n">
        <v>112.235080278635</v>
      </c>
      <c r="G473" s="180" t="n">
        <v>0.175292063976416</v>
      </c>
    </row>
    <row r="474" customFormat="false" ht="12.75" hidden="false" customHeight="false" outlineLevel="0" collapsed="false">
      <c r="A474" s="179" t="n">
        <v>-690</v>
      </c>
      <c r="B474" s="179" t="n">
        <v>183.669841002898</v>
      </c>
      <c r="C474" s="179" t="n">
        <v>391.761361783982</v>
      </c>
      <c r="D474" s="179" t="n">
        <v>586.555871593321</v>
      </c>
      <c r="E474" s="179" t="n">
        <v>247.926530879625</v>
      </c>
      <c r="G474" s="180" t="n">
        <v>0.175415288981123</v>
      </c>
    </row>
    <row r="475" customFormat="false" ht="12.75" hidden="false" customHeight="false" outlineLevel="0" collapsed="false">
      <c r="A475" s="179" t="n">
        <v>-690</v>
      </c>
      <c r="B475" s="179" t="n">
        <v>102.867114555965</v>
      </c>
      <c r="C475" s="179" t="n">
        <v>266.291698952453</v>
      </c>
      <c r="D475" s="179" t="n">
        <v>490.663126418036</v>
      </c>
      <c r="E475" s="179" t="n">
        <v>12.5152337174935</v>
      </c>
      <c r="G475" s="180" t="n">
        <v>0.175503745433271</v>
      </c>
    </row>
    <row r="476" customFormat="false" ht="12.75" hidden="false" customHeight="false" outlineLevel="0" collapsed="false">
      <c r="A476" s="179" t="n">
        <v>-690</v>
      </c>
      <c r="B476" s="179" t="n">
        <v>188.167545110913</v>
      </c>
      <c r="C476" s="179" t="n">
        <v>348.33761206867</v>
      </c>
      <c r="D476" s="179" t="n">
        <v>569.139315647956</v>
      </c>
      <c r="E476" s="179" t="n">
        <v>205.316004374371</v>
      </c>
      <c r="G476" s="180" t="n">
        <v>0.175552917994963</v>
      </c>
    </row>
    <row r="477" customFormat="false" ht="12.75" hidden="false" customHeight="false" outlineLevel="0" collapsed="false">
      <c r="A477" s="179" t="n">
        <v>-690</v>
      </c>
      <c r="B477" s="179" t="n">
        <v>140.897809510265</v>
      </c>
      <c r="C477" s="179" t="n">
        <v>284.661357617376</v>
      </c>
      <c r="D477" s="179" t="n">
        <v>539.958257493441</v>
      </c>
      <c r="E477" s="179" t="n">
        <v>94.5424707698994</v>
      </c>
      <c r="G477" s="180" t="n">
        <v>0.175620915034339</v>
      </c>
    </row>
    <row r="478" customFormat="false" ht="12.75" hidden="false" customHeight="false" outlineLevel="0" collapsed="false">
      <c r="A478" s="179" t="n">
        <v>-690</v>
      </c>
      <c r="B478" s="179" t="n">
        <v>137.168778970918</v>
      </c>
      <c r="C478" s="179" t="n">
        <v>317.274167130915</v>
      </c>
      <c r="D478" s="179" t="n">
        <v>567.482877193844</v>
      </c>
      <c r="E478" s="179" t="n">
        <v>136.631027569632</v>
      </c>
      <c r="G478" s="180" t="n">
        <v>0.175644709343811</v>
      </c>
    </row>
    <row r="479" customFormat="false" ht="12.75" hidden="false" customHeight="false" outlineLevel="0" collapsed="false">
      <c r="A479" s="179" t="n">
        <v>-690</v>
      </c>
      <c r="B479" s="179" t="n">
        <v>199.297741379658</v>
      </c>
      <c r="C479" s="179" t="n">
        <v>321.747226216548</v>
      </c>
      <c r="D479" s="179" t="n">
        <v>561.065340518364</v>
      </c>
      <c r="E479" s="179" t="n">
        <v>188.188287129881</v>
      </c>
      <c r="G479" s="180" t="n">
        <v>0.17571164264149</v>
      </c>
    </row>
    <row r="480" customFormat="false" ht="12.75" hidden="false" customHeight="false" outlineLevel="0" collapsed="false">
      <c r="A480" s="179" t="n">
        <v>-690</v>
      </c>
      <c r="B480" s="179" t="n">
        <v>172.108672004567</v>
      </c>
      <c r="C480" s="179" t="n">
        <v>330.068933490694</v>
      </c>
      <c r="D480" s="179" t="n">
        <v>526.022894971763</v>
      </c>
      <c r="E480" s="179" t="n">
        <v>146.439331001671</v>
      </c>
      <c r="G480" s="180" t="n">
        <v>0.175898569596969</v>
      </c>
    </row>
    <row r="481" customFormat="false" ht="12.75" hidden="false" customHeight="false" outlineLevel="0" collapsed="false">
      <c r="A481" s="179" t="n">
        <v>-690</v>
      </c>
      <c r="B481" s="179" t="n">
        <v>167.952752447538</v>
      </c>
      <c r="C481" s="179" t="n">
        <v>341.188473932341</v>
      </c>
      <c r="D481" s="179" t="n">
        <v>468.555370629632</v>
      </c>
      <c r="E481" s="179" t="n">
        <v>110.282548138718</v>
      </c>
      <c r="G481" s="180" t="n">
        <v>0.175915916063243</v>
      </c>
    </row>
    <row r="482" customFormat="false" ht="12.75" hidden="false" customHeight="false" outlineLevel="0" collapsed="false">
      <c r="A482" s="179" t="n">
        <v>-690</v>
      </c>
      <c r="B482" s="179" t="n">
        <v>156.112706184765</v>
      </c>
      <c r="C482" s="179" t="n">
        <v>310.115273129649</v>
      </c>
      <c r="D482" s="179" t="n">
        <v>526.61191208972</v>
      </c>
      <c r="E482" s="179" t="n">
        <v>117.721174099286</v>
      </c>
      <c r="G482" s="180" t="n">
        <v>0.176013915067248</v>
      </c>
    </row>
    <row r="483" customFormat="false" ht="12.75" hidden="false" customHeight="false" outlineLevel="0" collapsed="false">
      <c r="A483" s="179" t="n">
        <v>-690</v>
      </c>
      <c r="B483" s="179" t="n">
        <v>118.431316716842</v>
      </c>
      <c r="C483" s="179" t="n">
        <v>266.27944846454</v>
      </c>
      <c r="D483" s="179" t="n">
        <v>444.488302228176</v>
      </c>
      <c r="E483" s="179" t="n">
        <v>-7.49358883671949</v>
      </c>
      <c r="G483" s="180" t="n">
        <v>0.176048950920179</v>
      </c>
    </row>
    <row r="484" customFormat="false" ht="12.75" hidden="false" customHeight="false" outlineLevel="0" collapsed="false">
      <c r="A484" s="179" t="n">
        <v>-690</v>
      </c>
      <c r="B484" s="179" t="n">
        <v>213.687134770059</v>
      </c>
      <c r="C484" s="179" t="n">
        <v>312.437741701318</v>
      </c>
      <c r="D484" s="179" t="n">
        <v>502.05645490024</v>
      </c>
      <c r="E484" s="179" t="n">
        <v>150.697896854516</v>
      </c>
      <c r="G484" s="180" t="n">
        <v>0.176137664336001</v>
      </c>
    </row>
    <row r="485" customFormat="false" ht="12.75" hidden="false" customHeight="false" outlineLevel="0" collapsed="false">
      <c r="A485" s="179" t="n">
        <v>-690</v>
      </c>
      <c r="B485" s="179" t="n">
        <v>113.018525662979</v>
      </c>
      <c r="C485" s="179" t="n">
        <v>318.316437590169</v>
      </c>
      <c r="D485" s="179" t="n">
        <v>570.489856377864</v>
      </c>
      <c r="E485" s="179" t="n">
        <v>119.129757911</v>
      </c>
      <c r="G485" s="180" t="n">
        <v>0.176179632315522</v>
      </c>
    </row>
    <row r="486" customFormat="false" ht="12.75" hidden="false" customHeight="false" outlineLevel="0" collapsed="false">
      <c r="A486" s="179" t="n">
        <v>-690</v>
      </c>
      <c r="B486" s="179" t="n">
        <v>132.018568500743</v>
      </c>
      <c r="C486" s="179" t="n">
        <v>324.947519578984</v>
      </c>
      <c r="D486" s="179" t="n">
        <v>502.715641914302</v>
      </c>
      <c r="E486" s="179" t="n">
        <v>91.6926817853695</v>
      </c>
      <c r="G486" s="180" t="n">
        <v>0.176234617918693</v>
      </c>
    </row>
    <row r="487" customFormat="false" ht="12.75" hidden="false" customHeight="false" outlineLevel="0" collapsed="false">
      <c r="A487" s="179" t="n">
        <v>-690</v>
      </c>
      <c r="B487" s="179" t="n">
        <v>165.672227610437</v>
      </c>
      <c r="C487" s="179" t="n">
        <v>279.648434688904</v>
      </c>
      <c r="D487" s="179" t="n">
        <v>516.574031216325</v>
      </c>
      <c r="E487" s="179" t="n">
        <v>94.8232731231736</v>
      </c>
      <c r="G487" s="180" t="n">
        <v>0.176285575671811</v>
      </c>
    </row>
    <row r="488" customFormat="false" ht="12.75" hidden="false" customHeight="false" outlineLevel="0" collapsed="false">
      <c r="A488" s="179" t="n">
        <v>-690</v>
      </c>
      <c r="B488" s="179" t="n">
        <v>200.025301959015</v>
      </c>
      <c r="C488" s="179" t="n">
        <v>329.553572546634</v>
      </c>
      <c r="D488" s="179" t="n">
        <v>447.503663092083</v>
      </c>
      <c r="E488" s="179" t="n">
        <v>113.258177740207</v>
      </c>
      <c r="G488" s="180" t="n">
        <v>0.176327838229038</v>
      </c>
    </row>
    <row r="489" customFormat="false" ht="12.75" hidden="false" customHeight="false" outlineLevel="0" collapsed="false">
      <c r="A489" s="179" t="n">
        <v>-690</v>
      </c>
      <c r="B489" s="179" t="n">
        <v>139.504925301682</v>
      </c>
      <c r="C489" s="179" t="n">
        <v>327.606902978668</v>
      </c>
      <c r="D489" s="179" t="n">
        <v>594.173649431756</v>
      </c>
      <c r="E489" s="179" t="n">
        <v>165.86761859723</v>
      </c>
      <c r="G489" s="180" t="n">
        <v>0.176401511941592</v>
      </c>
    </row>
    <row r="490" customFormat="false" ht="12.75" hidden="false" customHeight="false" outlineLevel="0" collapsed="false">
      <c r="A490" s="179" t="n">
        <v>-690</v>
      </c>
      <c r="B490" s="179" t="n">
        <v>158.93631245233</v>
      </c>
      <c r="C490" s="179" t="n">
        <v>347.531220274711</v>
      </c>
      <c r="D490" s="179" t="n">
        <v>506.743088071922</v>
      </c>
      <c r="E490" s="179" t="n">
        <v>135.043588823956</v>
      </c>
      <c r="G490" s="180" t="n">
        <v>0.176443708908142</v>
      </c>
    </row>
    <row r="491" customFormat="false" ht="12.75" hidden="false" customHeight="false" outlineLevel="0" collapsed="false">
      <c r="A491" s="179" t="n">
        <v>-690</v>
      </c>
      <c r="B491" s="179" t="n">
        <v>105.753052319538</v>
      </c>
      <c r="C491" s="179" t="n">
        <v>342.233789237862</v>
      </c>
      <c r="D491" s="179" t="n">
        <v>536.139160380778</v>
      </c>
      <c r="E491" s="179" t="n">
        <v>106.947423057414</v>
      </c>
      <c r="G491" s="180" t="n">
        <v>0.176540288358674</v>
      </c>
    </row>
    <row r="492" customFormat="false" ht="12.75" hidden="false" customHeight="false" outlineLevel="0" collapsed="false">
      <c r="A492" s="179" t="n">
        <v>-690</v>
      </c>
      <c r="B492" s="179" t="n">
        <v>160.127995060672</v>
      </c>
      <c r="C492" s="179" t="n">
        <v>294.958636974049</v>
      </c>
      <c r="D492" s="179" t="n">
        <v>560.728594806809</v>
      </c>
      <c r="E492" s="179" t="n">
        <v>133.81937334911</v>
      </c>
      <c r="G492" s="180" t="n">
        <v>0.176597238845134</v>
      </c>
    </row>
    <row r="493" customFormat="false" ht="12.75" hidden="false" customHeight="false" outlineLevel="0" collapsed="false">
      <c r="A493" s="179" t="n">
        <v>-690</v>
      </c>
      <c r="B493" s="179" t="n">
        <v>106.54452784662</v>
      </c>
      <c r="C493" s="179" t="n">
        <v>375.579704387268</v>
      </c>
      <c r="D493" s="179" t="n">
        <v>526.262582597698</v>
      </c>
      <c r="E493" s="179" t="n">
        <v>126.552772264926</v>
      </c>
      <c r="G493" s="180" t="n">
        <v>0.176742440452359</v>
      </c>
    </row>
    <row r="494" customFormat="false" ht="12.75" hidden="false" customHeight="false" outlineLevel="0" collapsed="false">
      <c r="A494" s="179" t="n">
        <v>-690</v>
      </c>
      <c r="B494" s="179" t="n">
        <v>197.721238929071</v>
      </c>
      <c r="C494" s="179" t="n">
        <v>345.080752919948</v>
      </c>
      <c r="D494" s="179" t="n">
        <v>545.833783432284</v>
      </c>
      <c r="E494" s="179" t="n">
        <v>194.118898877387</v>
      </c>
      <c r="G494" s="180" t="n">
        <v>0.176899484307969</v>
      </c>
    </row>
    <row r="495" customFormat="false" ht="12.75" hidden="false" customHeight="false" outlineLevel="0" collapsed="false">
      <c r="A495" s="179" t="n">
        <v>-690</v>
      </c>
      <c r="B495" s="179" t="n">
        <v>167.844872341721</v>
      </c>
      <c r="C495" s="179" t="n">
        <v>331.630874047257</v>
      </c>
      <c r="D495" s="179" t="n">
        <v>544.744414045724</v>
      </c>
      <c r="E495" s="179" t="n">
        <v>157.50285053511</v>
      </c>
      <c r="G495" s="180" t="n">
        <v>0.176970588389884</v>
      </c>
    </row>
    <row r="496" customFormat="false" ht="12.75" hidden="false" customHeight="false" outlineLevel="0" collapsed="false">
      <c r="A496" s="179" t="n">
        <v>-690</v>
      </c>
      <c r="B496" s="179" t="n">
        <v>158.849176819584</v>
      </c>
      <c r="C496" s="179" t="n">
        <v>299.969747768628</v>
      </c>
      <c r="D496" s="179" t="n">
        <v>490.055600646245</v>
      </c>
      <c r="E496" s="179" t="n">
        <v>85.8392410223204</v>
      </c>
      <c r="G496" s="180" t="n">
        <v>0.177078842966733</v>
      </c>
    </row>
    <row r="497" customFormat="false" ht="12.75" hidden="false" customHeight="false" outlineLevel="0" collapsed="false">
      <c r="A497" s="179" t="n">
        <v>-690</v>
      </c>
      <c r="B497" s="179" t="n">
        <v>179.772541221706</v>
      </c>
      <c r="C497" s="179" t="n">
        <v>314.516688621237</v>
      </c>
      <c r="D497" s="179" t="n">
        <v>551.429945277504</v>
      </c>
      <c r="E497" s="179" t="n">
        <v>159.060729679328</v>
      </c>
      <c r="G497" s="180" t="n">
        <v>0.177121111264891</v>
      </c>
    </row>
    <row r="498" customFormat="false" ht="12.75" hidden="false" customHeight="false" outlineLevel="0" collapsed="false">
      <c r="A498" s="179" t="n">
        <v>-690</v>
      </c>
      <c r="B498" s="179" t="n">
        <v>163.270066292571</v>
      </c>
      <c r="C498" s="179" t="n">
        <v>279.448641175689</v>
      </c>
      <c r="D498" s="179" t="n">
        <v>465.717215503195</v>
      </c>
      <c r="E498" s="179" t="n">
        <v>56.0685192046166</v>
      </c>
      <c r="G498" s="180" t="n">
        <v>0.177266146428967</v>
      </c>
    </row>
    <row r="499" customFormat="false" ht="12.75" hidden="false" customHeight="false" outlineLevel="0" collapsed="false">
      <c r="A499" s="179" t="n">
        <v>-690</v>
      </c>
      <c r="B499" s="179" t="n">
        <v>152.093348637283</v>
      </c>
      <c r="C499" s="179" t="n">
        <v>316.566513398678</v>
      </c>
      <c r="D499" s="179" t="n">
        <v>552.99490065849</v>
      </c>
      <c r="E499" s="179" t="n">
        <v>138.31724723889</v>
      </c>
      <c r="G499" s="180" t="n">
        <v>0.177294377477855</v>
      </c>
    </row>
    <row r="500" customFormat="false" ht="12.75" hidden="false" customHeight="false" outlineLevel="0" collapsed="false">
      <c r="A500" s="179" t="n">
        <v>-690</v>
      </c>
      <c r="B500" s="179" t="n">
        <v>174.420489692928</v>
      </c>
      <c r="C500" s="179" t="n">
        <v>267.973748987548</v>
      </c>
      <c r="D500" s="179" t="n">
        <v>515.715463865474</v>
      </c>
      <c r="E500" s="179" t="n">
        <v>92.5086298768858</v>
      </c>
      <c r="G500" s="180" t="n">
        <v>0.177312748716298</v>
      </c>
    </row>
    <row r="501" customFormat="false" ht="12.75" hidden="false" customHeight="false" outlineLevel="0" collapsed="false">
      <c r="A501" s="179" t="n">
        <v>-690</v>
      </c>
      <c r="B501" s="179" t="n">
        <v>152.926034805624</v>
      </c>
      <c r="C501" s="179" t="n">
        <v>382.793330758194</v>
      </c>
      <c r="D501" s="179" t="n">
        <v>494.249532902046</v>
      </c>
      <c r="E501" s="179" t="n">
        <v>148.496454915161</v>
      </c>
      <c r="G501" s="180" t="n">
        <v>0.177458542862558</v>
      </c>
    </row>
    <row r="502" customFormat="false" ht="12.75" hidden="false" customHeight="false" outlineLevel="0" collapsed="false">
      <c r="A502" s="179" t="n">
        <v>-690</v>
      </c>
      <c r="B502" s="179" t="n">
        <v>160.984637070692</v>
      </c>
      <c r="C502" s="179" t="n">
        <v>352.727321016059</v>
      </c>
      <c r="D502" s="179" t="n">
        <v>568.768626967484</v>
      </c>
      <c r="E502" s="179" t="n">
        <v>185.428602178194</v>
      </c>
      <c r="G502" s="180" t="n">
        <v>0.177570260569348</v>
      </c>
    </row>
    <row r="503" customFormat="false" ht="12.75" hidden="false" customHeight="false" outlineLevel="0" collapsed="false">
      <c r="A503" s="179" t="n">
        <v>-690</v>
      </c>
      <c r="B503" s="179" t="n">
        <v>97.1894457319978</v>
      </c>
      <c r="C503" s="179" t="n">
        <v>292.134310011862</v>
      </c>
      <c r="D503" s="179" t="n">
        <v>544.677169253511</v>
      </c>
      <c r="E503" s="179" t="n">
        <v>66.7095237803822</v>
      </c>
      <c r="G503" s="180" t="n">
        <v>0.177583489625323</v>
      </c>
    </row>
    <row r="504" customFormat="false" ht="12.75" hidden="false" customHeight="false" outlineLevel="0" collapsed="false">
      <c r="A504" s="179" t="n">
        <v>-690</v>
      </c>
      <c r="B504" s="179" t="n">
        <v>183.450709081457</v>
      </c>
      <c r="C504" s="179" t="n">
        <v>306.674101559493</v>
      </c>
      <c r="D504" s="179" t="n">
        <v>519.175090280193</v>
      </c>
      <c r="E504" s="179" t="n">
        <v>132.867670814472</v>
      </c>
      <c r="G504" s="180" t="n">
        <v>0.177608121283064</v>
      </c>
    </row>
    <row r="505" customFormat="false" ht="12.75" hidden="false" customHeight="false" outlineLevel="0" collapsed="false">
      <c r="A505" s="179" t="n">
        <v>-690</v>
      </c>
      <c r="B505" s="179" t="n">
        <v>212.98002727444</v>
      </c>
      <c r="C505" s="179" t="n">
        <v>337.994847749795</v>
      </c>
      <c r="D505" s="179" t="n">
        <v>444.982045398085</v>
      </c>
      <c r="E505" s="179" t="n">
        <v>129.020042317059</v>
      </c>
      <c r="G505" s="180" t="n">
        <v>0.177626730039546</v>
      </c>
    </row>
    <row r="506" customFormat="false" ht="12.75" hidden="false" customHeight="false" outlineLevel="0" collapsed="false">
      <c r="A506" s="179" t="n">
        <v>-690</v>
      </c>
      <c r="B506" s="179" t="n">
        <v>144.261100659458</v>
      </c>
      <c r="C506" s="179" t="n">
        <v>294.974962415663</v>
      </c>
      <c r="D506" s="179" t="n">
        <v>581.498389760526</v>
      </c>
      <c r="E506" s="179" t="n">
        <v>135.310537968321</v>
      </c>
      <c r="G506" s="180" t="n">
        <v>0.177640598215956</v>
      </c>
    </row>
    <row r="507" customFormat="false" ht="12.75" hidden="false" customHeight="false" outlineLevel="0" collapsed="false">
      <c r="A507" s="179" t="n">
        <v>-690</v>
      </c>
      <c r="B507" s="179" t="n">
        <v>187.71510210346</v>
      </c>
      <c r="C507" s="179" t="n">
        <v>236.68592163238</v>
      </c>
      <c r="D507" s="179" t="n">
        <v>596.332437149066</v>
      </c>
      <c r="E507" s="179" t="n">
        <v>137.31030412896</v>
      </c>
      <c r="G507" s="180" t="n">
        <v>0.177929195983067</v>
      </c>
    </row>
    <row r="508" customFormat="false" ht="12.75" hidden="false" customHeight="false" outlineLevel="0" collapsed="false">
      <c r="A508" s="179" t="n">
        <v>-690</v>
      </c>
      <c r="B508" s="179" t="n">
        <v>114.336796963772</v>
      </c>
      <c r="C508" s="179" t="n">
        <v>334.523061027719</v>
      </c>
      <c r="D508" s="179" t="n">
        <v>588.24906130247</v>
      </c>
      <c r="E508" s="179" t="n">
        <v>145.668239100184</v>
      </c>
      <c r="G508" s="180" t="n">
        <v>0.17801570804468</v>
      </c>
    </row>
    <row r="509" customFormat="false" ht="12.75" hidden="false" customHeight="false" outlineLevel="0" collapsed="false">
      <c r="A509" s="179" t="n">
        <v>-690</v>
      </c>
      <c r="B509" s="179" t="n">
        <v>134.492349878672</v>
      </c>
      <c r="C509" s="179" t="n">
        <v>261.510470430172</v>
      </c>
      <c r="D509" s="179" t="n">
        <v>520.798689420766</v>
      </c>
      <c r="E509" s="179" t="n">
        <v>57.2621401898926</v>
      </c>
      <c r="G509" s="180" t="n">
        <v>0.17802983957863</v>
      </c>
    </row>
    <row r="510" customFormat="false" ht="12.75" hidden="false" customHeight="false" outlineLevel="0" collapsed="false">
      <c r="A510" s="179" t="n">
        <v>-690</v>
      </c>
      <c r="B510" s="179" t="n">
        <v>214.390406042454</v>
      </c>
      <c r="C510" s="179" t="n">
        <v>315.378711484176</v>
      </c>
      <c r="D510" s="179" t="n">
        <v>485.307509721158</v>
      </c>
      <c r="E510" s="179" t="n">
        <v>141.549193709487</v>
      </c>
      <c r="G510" s="180" t="n">
        <v>0.178066690655221</v>
      </c>
    </row>
    <row r="511" customFormat="false" ht="12.75" hidden="false" customHeight="false" outlineLevel="0" collapsed="false">
      <c r="A511" s="179" t="n">
        <v>-690</v>
      </c>
      <c r="B511" s="179" t="n">
        <v>169.077415753264</v>
      </c>
      <c r="C511" s="179" t="n">
        <v>287.116493946016</v>
      </c>
      <c r="D511" s="179" t="n">
        <v>473.9932205617</v>
      </c>
      <c r="E511" s="179" t="n">
        <v>72.9289654090834</v>
      </c>
      <c r="G511" s="180" t="n">
        <v>0.178168238269547</v>
      </c>
    </row>
    <row r="512" customFormat="false" ht="12.75" hidden="false" customHeight="false" outlineLevel="0" collapsed="false">
      <c r="A512" s="179" t="n">
        <v>-690</v>
      </c>
      <c r="B512" s="179" t="n">
        <v>138.270718066743</v>
      </c>
      <c r="C512" s="179" t="n">
        <v>314.754099458525</v>
      </c>
      <c r="D512" s="179" t="n">
        <v>575.385154111169</v>
      </c>
      <c r="E512" s="179" t="n">
        <v>141.278922992927</v>
      </c>
      <c r="G512" s="180" t="n">
        <v>0.178232009132671</v>
      </c>
    </row>
    <row r="513" customFormat="false" ht="12.75" hidden="false" customHeight="false" outlineLevel="0" collapsed="false">
      <c r="A513" s="179" t="n">
        <v>-690</v>
      </c>
      <c r="B513" s="179" t="n">
        <v>238.152870977089</v>
      </c>
      <c r="C513" s="179" t="n">
        <v>295.858604465502</v>
      </c>
      <c r="D513" s="179" t="n">
        <v>560.177572986677</v>
      </c>
      <c r="E513" s="179" t="n">
        <v>200.282519292689</v>
      </c>
      <c r="G513" s="180" t="n">
        <v>0.178330618436771</v>
      </c>
    </row>
    <row r="514" customFormat="false" ht="12.75" hidden="false" customHeight="false" outlineLevel="0" collapsed="false">
      <c r="A514" s="179" t="n">
        <v>-690</v>
      </c>
      <c r="B514" s="179" t="n">
        <v>180.356526364989</v>
      </c>
      <c r="C514" s="179" t="n">
        <v>287.947209222391</v>
      </c>
      <c r="D514" s="179" t="n">
        <v>562.529137599783</v>
      </c>
      <c r="E514" s="179" t="n">
        <v>146.791268700312</v>
      </c>
      <c r="G514" s="180" t="n">
        <v>0.178408613065839</v>
      </c>
    </row>
    <row r="515" customFormat="false" ht="12.75" hidden="false" customHeight="false" outlineLevel="0" collapsed="false">
      <c r="A515" s="179" t="n">
        <v>-690</v>
      </c>
      <c r="B515" s="179" t="n">
        <v>164.540400990975</v>
      </c>
      <c r="C515" s="179" t="n">
        <v>248.525735138111</v>
      </c>
      <c r="D515" s="179" t="n">
        <v>542.498217655589</v>
      </c>
      <c r="E515" s="179" t="n">
        <v>88.2020631385272</v>
      </c>
      <c r="G515" s="180" t="n">
        <v>0.178450697568995</v>
      </c>
    </row>
    <row r="516" customFormat="false" ht="12.75" hidden="false" customHeight="false" outlineLevel="0" collapsed="false">
      <c r="A516" s="179" t="n">
        <v>-690</v>
      </c>
      <c r="B516" s="179" t="n">
        <v>160.025207475522</v>
      </c>
      <c r="C516" s="179" t="n">
        <v>334.307012340178</v>
      </c>
      <c r="D516" s="179" t="n">
        <v>518.385004898099</v>
      </c>
      <c r="E516" s="179" t="n">
        <v>134.011697788148</v>
      </c>
      <c r="G516" s="180" t="n">
        <v>0.178549555941925</v>
      </c>
    </row>
    <row r="517" customFormat="false" ht="12.75" hidden="false" customHeight="false" outlineLevel="0" collapsed="false">
      <c r="A517" s="179" t="n">
        <v>-690</v>
      </c>
      <c r="B517" s="179" t="n">
        <v>211.885833988223</v>
      </c>
      <c r="C517" s="179" t="n">
        <v>262.074537591954</v>
      </c>
      <c r="D517" s="179" t="n">
        <v>525.245922091277</v>
      </c>
      <c r="E517" s="179" t="n">
        <v>126.521027229727</v>
      </c>
      <c r="G517" s="180" t="n">
        <v>0.178654316226375</v>
      </c>
    </row>
    <row r="518" customFormat="false" ht="12.75" hidden="false" customHeight="false" outlineLevel="0" collapsed="false">
      <c r="A518" s="179" t="n">
        <v>-690</v>
      </c>
      <c r="B518" s="179" t="n">
        <v>167.071901556593</v>
      </c>
      <c r="C518" s="179" t="n">
        <v>279.822799061744</v>
      </c>
      <c r="D518" s="179" t="n">
        <v>574.69312079378</v>
      </c>
      <c r="E518" s="179" t="n">
        <v>137.92916818285</v>
      </c>
      <c r="G518" s="180" t="n">
        <v>0.178722205992008</v>
      </c>
    </row>
    <row r="519" customFormat="false" ht="12.75" hidden="false" customHeight="false" outlineLevel="0" collapsed="false">
      <c r="A519" s="179" t="n">
        <v>-690</v>
      </c>
      <c r="B519" s="179" t="n">
        <v>150.774804476155</v>
      </c>
      <c r="C519" s="179" t="n">
        <v>356.690825722879</v>
      </c>
      <c r="D519" s="179" t="n">
        <v>486.455081109076</v>
      </c>
      <c r="E519" s="179" t="n">
        <v>120.689393826628</v>
      </c>
      <c r="G519" s="180" t="n">
        <v>0.178831716846554</v>
      </c>
    </row>
    <row r="520" customFormat="false" ht="12.75" hidden="false" customHeight="false" outlineLevel="0" collapsed="false">
      <c r="A520" s="179" t="n">
        <v>-690</v>
      </c>
      <c r="B520" s="179" t="n">
        <v>168.912800458024</v>
      </c>
      <c r="C520" s="179" t="n">
        <v>358.663646473179</v>
      </c>
      <c r="D520" s="179" t="n">
        <v>455.904588478756</v>
      </c>
      <c r="E520" s="179" t="n">
        <v>115.645356539335</v>
      </c>
      <c r="G520" s="180" t="n">
        <v>0.178940769173709</v>
      </c>
    </row>
    <row r="521" customFormat="false" ht="12.75" hidden="false" customHeight="false" outlineLevel="0" collapsed="false">
      <c r="A521" s="179" t="n">
        <v>-690</v>
      </c>
      <c r="B521" s="179" t="n">
        <v>115.667809107988</v>
      </c>
      <c r="C521" s="179" t="n">
        <v>287.627121297096</v>
      </c>
      <c r="D521" s="179" t="n">
        <v>556.128407892456</v>
      </c>
      <c r="E521" s="179" t="n">
        <v>87.0907247935117</v>
      </c>
      <c r="G521" s="180" t="n">
        <v>0.17898202221361</v>
      </c>
    </row>
    <row r="522" customFormat="false" ht="12.75" hidden="false" customHeight="false" outlineLevel="0" collapsed="false">
      <c r="A522" s="179" t="n">
        <v>-690</v>
      </c>
      <c r="B522" s="179" t="n">
        <v>216.495238371294</v>
      </c>
      <c r="C522" s="179" t="n">
        <v>307.022319143432</v>
      </c>
      <c r="D522" s="179" t="n">
        <v>522.041627470686</v>
      </c>
      <c r="E522" s="179" t="n">
        <v>163.218532213754</v>
      </c>
      <c r="G522" s="180" t="n">
        <v>0.178986378522711</v>
      </c>
    </row>
    <row r="523" customFormat="false" ht="12.75" hidden="false" customHeight="false" outlineLevel="0" collapsed="false">
      <c r="A523" s="179" t="n">
        <v>-690</v>
      </c>
      <c r="B523" s="179" t="n">
        <v>200.200157879514</v>
      </c>
      <c r="C523" s="179" t="n">
        <v>349.819849240197</v>
      </c>
      <c r="D523" s="179" t="n">
        <v>508.94414964772</v>
      </c>
      <c r="E523" s="179" t="n">
        <v>173.400086789449</v>
      </c>
      <c r="G523" s="180" t="n">
        <v>0.178987343814734</v>
      </c>
    </row>
    <row r="524" customFormat="false" ht="12.75" hidden="false" customHeight="false" outlineLevel="0" collapsed="false">
      <c r="A524" s="179" t="n">
        <v>-690</v>
      </c>
      <c r="B524" s="179" t="n">
        <v>141.550995611781</v>
      </c>
      <c r="C524" s="179" t="n">
        <v>349.509825243601</v>
      </c>
      <c r="D524" s="179" t="n">
        <v>574.03550321679</v>
      </c>
      <c r="E524" s="179" t="n">
        <v>170.22539269945</v>
      </c>
      <c r="G524" s="180" t="n">
        <v>0.17909526056958</v>
      </c>
    </row>
    <row r="525" customFormat="false" ht="12.75" hidden="false" customHeight="false" outlineLevel="0" collapsed="false">
      <c r="A525" s="179" t="n">
        <v>-690</v>
      </c>
      <c r="B525" s="179" t="n">
        <v>168.119514174803</v>
      </c>
      <c r="C525" s="179" t="n">
        <v>308.117170344061</v>
      </c>
      <c r="D525" s="179" t="n">
        <v>532.564896777982</v>
      </c>
      <c r="E525" s="179" t="n">
        <v>130.621353720932</v>
      </c>
      <c r="G525" s="180" t="n">
        <v>0.179116571164272</v>
      </c>
    </row>
    <row r="526" customFormat="false" ht="12.75" hidden="false" customHeight="false" outlineLevel="0" collapsed="false">
      <c r="A526" s="179" t="n">
        <v>-690</v>
      </c>
      <c r="B526" s="179" t="n">
        <v>180.666680734659</v>
      </c>
      <c r="C526" s="179" t="n">
        <v>317.69324460688</v>
      </c>
      <c r="D526" s="179" t="n">
        <v>592.736650949385</v>
      </c>
      <c r="E526" s="179" t="n">
        <v>191.995176749514</v>
      </c>
      <c r="G526" s="180" t="n">
        <v>0.179119527856665</v>
      </c>
    </row>
    <row r="527" customFormat="false" ht="12.75" hidden="false" customHeight="false" outlineLevel="0" collapsed="false">
      <c r="A527" s="179" t="n">
        <v>-690</v>
      </c>
      <c r="B527" s="179" t="n">
        <v>155.899335953126</v>
      </c>
      <c r="C527" s="179" t="n">
        <v>310.651966983331</v>
      </c>
      <c r="D527" s="179" t="n">
        <v>528.995583881223</v>
      </c>
      <c r="E527" s="179" t="n">
        <v>119.672951424996</v>
      </c>
      <c r="G527" s="180" t="n">
        <v>0.179147455245872</v>
      </c>
    </row>
    <row r="528" customFormat="false" ht="12.75" hidden="false" customHeight="false" outlineLevel="0" collapsed="false">
      <c r="A528" s="179" t="n">
        <v>-690</v>
      </c>
      <c r="B528" s="179" t="n">
        <v>131.313088202948</v>
      </c>
      <c r="C528" s="179" t="n">
        <v>377.923564072464</v>
      </c>
      <c r="D528" s="179" t="n">
        <v>519.821980638048</v>
      </c>
      <c r="E528" s="179" t="n">
        <v>144.753510622474</v>
      </c>
      <c r="G528" s="180" t="n">
        <v>0.179147954178418</v>
      </c>
    </row>
    <row r="529" customFormat="false" ht="12.75" hidden="false" customHeight="false" outlineLevel="0" collapsed="false">
      <c r="A529" s="179" t="n">
        <v>-690</v>
      </c>
      <c r="B529" s="179" t="n">
        <v>210.281175710278</v>
      </c>
      <c r="C529" s="179" t="n">
        <v>304.789128566786</v>
      </c>
      <c r="D529" s="179" t="n">
        <v>520.480832443594</v>
      </c>
      <c r="E529" s="179" t="n">
        <v>155.08403572671</v>
      </c>
      <c r="G529" s="180" t="n">
        <v>0.179515105762952</v>
      </c>
    </row>
    <row r="530" customFormat="false" ht="12.75" hidden="false" customHeight="false" outlineLevel="0" collapsed="false">
      <c r="A530" s="179" t="n">
        <v>-690</v>
      </c>
      <c r="B530" s="179" t="n">
        <v>155.500118967514</v>
      </c>
      <c r="C530" s="179" t="n">
        <v>352.578294439739</v>
      </c>
      <c r="D530" s="179" t="n">
        <v>513.88653294939</v>
      </c>
      <c r="E530" s="179" t="n">
        <v>141.206125916856</v>
      </c>
      <c r="G530" s="180" t="n">
        <v>0.179580384089079</v>
      </c>
    </row>
    <row r="531" customFormat="false" ht="12.75" hidden="false" customHeight="false" outlineLevel="0" collapsed="false">
      <c r="A531" s="179" t="n">
        <v>-690</v>
      </c>
      <c r="B531" s="179" t="n">
        <v>224.7699421173</v>
      </c>
      <c r="C531" s="179" t="n">
        <v>321.840209651665</v>
      </c>
      <c r="D531" s="179" t="n">
        <v>497.360199205411</v>
      </c>
      <c r="E531" s="179" t="n">
        <v>164.059635317065</v>
      </c>
      <c r="G531" s="180" t="n">
        <v>0.179628695554847</v>
      </c>
    </row>
    <row r="532" customFormat="false" ht="12.75" hidden="false" customHeight="false" outlineLevel="0" collapsed="false">
      <c r="A532" s="179" t="n">
        <v>-690</v>
      </c>
      <c r="B532" s="179" t="n">
        <v>157.229331840066</v>
      </c>
      <c r="C532" s="179" t="n">
        <v>329.45446530528</v>
      </c>
      <c r="D532" s="179" t="n">
        <v>562.629549945204</v>
      </c>
      <c r="E532" s="179" t="n">
        <v>159.660783037453</v>
      </c>
      <c r="G532" s="180" t="n">
        <v>0.179768578771529</v>
      </c>
    </row>
    <row r="533" customFormat="false" ht="12.75" hidden="false" customHeight="false" outlineLevel="0" collapsed="false">
      <c r="A533" s="179" t="n">
        <v>-690</v>
      </c>
      <c r="B533" s="179" t="n">
        <v>105.392155058851</v>
      </c>
      <c r="C533" s="179" t="n">
        <v>275.480162196404</v>
      </c>
      <c r="D533" s="179" t="n">
        <v>454.065330615153</v>
      </c>
      <c r="E533" s="179" t="n">
        <v>-4.48083258768181</v>
      </c>
      <c r="G533" s="180" t="n">
        <v>0.180047004833045</v>
      </c>
    </row>
    <row r="534" customFormat="false" ht="12.75" hidden="false" customHeight="false" outlineLevel="0" collapsed="false">
      <c r="A534" s="179" t="n">
        <v>-690</v>
      </c>
      <c r="B534" s="179" t="n">
        <v>193.563066995442</v>
      </c>
      <c r="C534" s="179" t="n">
        <v>332.811766463295</v>
      </c>
      <c r="D534" s="179" t="n">
        <v>534.08301428081</v>
      </c>
      <c r="E534" s="179" t="n">
        <v>172.56637535278</v>
      </c>
      <c r="G534" s="180" t="n">
        <v>0.180086261982077</v>
      </c>
    </row>
    <row r="535" customFormat="false" ht="12.75" hidden="false" customHeight="false" outlineLevel="0" collapsed="false">
      <c r="A535" s="179" t="n">
        <v>-690</v>
      </c>
      <c r="B535" s="179" t="n">
        <v>154.983023630002</v>
      </c>
      <c r="C535" s="179" t="n">
        <v>308.337052336684</v>
      </c>
      <c r="D535" s="179" t="n">
        <v>600.185909453549</v>
      </c>
      <c r="E535" s="179" t="n">
        <v>168.268818950334</v>
      </c>
      <c r="G535" s="180" t="n">
        <v>0.180188164621628</v>
      </c>
    </row>
    <row r="536" customFormat="false" ht="12.75" hidden="false" customHeight="false" outlineLevel="0" collapsed="false">
      <c r="A536" s="179" t="n">
        <v>-690</v>
      </c>
      <c r="B536" s="179" t="n">
        <v>201.312703164658</v>
      </c>
      <c r="C536" s="179" t="n">
        <v>238.559348497482</v>
      </c>
      <c r="D536" s="179" t="n">
        <v>563.750333485439</v>
      </c>
      <c r="E536" s="179" t="n">
        <v>126.878336213455</v>
      </c>
      <c r="G536" s="180" t="n">
        <v>0.180228748718989</v>
      </c>
    </row>
    <row r="537" customFormat="false" ht="12.75" hidden="false" customHeight="false" outlineLevel="0" collapsed="false">
      <c r="A537" s="179" t="n">
        <v>-690</v>
      </c>
      <c r="B537" s="179" t="n">
        <v>230.049079783592</v>
      </c>
      <c r="C537" s="179" t="n">
        <v>342.864039121087</v>
      </c>
      <c r="D537" s="179" t="n">
        <v>587.283787593586</v>
      </c>
      <c r="E537" s="179" t="n">
        <v>249.597957335904</v>
      </c>
      <c r="G537" s="180" t="n">
        <v>0.180317974984667</v>
      </c>
    </row>
    <row r="538" customFormat="false" ht="12.75" hidden="false" customHeight="false" outlineLevel="0" collapsed="false">
      <c r="A538" s="179" t="n">
        <v>-690</v>
      </c>
      <c r="B538" s="179" t="n">
        <v>176.720698450978</v>
      </c>
      <c r="C538" s="179" t="n">
        <v>322.684262088407</v>
      </c>
      <c r="D538" s="179" t="n">
        <v>483.907704881555</v>
      </c>
      <c r="E538" s="179" t="n">
        <v>114.306805179028</v>
      </c>
      <c r="G538" s="180" t="n">
        <v>0.180362419608012</v>
      </c>
    </row>
    <row r="539" customFormat="false" ht="12.75" hidden="false" customHeight="false" outlineLevel="0" collapsed="false">
      <c r="A539" s="179" t="n">
        <v>-690</v>
      </c>
      <c r="B539" s="179" t="n">
        <v>200.460329656146</v>
      </c>
      <c r="C539" s="179" t="n">
        <v>351.463720943973</v>
      </c>
      <c r="D539" s="179" t="n">
        <v>558.886409682891</v>
      </c>
      <c r="E539" s="179" t="n">
        <v>210.808633363376</v>
      </c>
      <c r="G539" s="180" t="n">
        <v>0.180369357211137</v>
      </c>
    </row>
    <row r="540" customFormat="false" ht="12.75" hidden="false" customHeight="false" outlineLevel="0" collapsed="false">
      <c r="A540" s="179" t="n">
        <v>-690</v>
      </c>
      <c r="B540" s="179" t="n">
        <v>237.73788015802</v>
      </c>
      <c r="C540" s="179" t="n">
        <v>333.637127759652</v>
      </c>
      <c r="D540" s="179" t="n">
        <v>611.225131244437</v>
      </c>
      <c r="E540" s="179" t="n">
        <v>266.125256217134</v>
      </c>
      <c r="G540" s="180" t="n">
        <v>0.180594920979415</v>
      </c>
    </row>
    <row r="541" customFormat="false" ht="12.75" hidden="false" customHeight="false" outlineLevel="0" collapsed="false">
      <c r="A541" s="179" t="n">
        <v>-690</v>
      </c>
      <c r="B541" s="179" t="n">
        <v>188.742058407113</v>
      </c>
      <c r="C541" s="179" t="n">
        <v>360.23061290062</v>
      </c>
      <c r="D541" s="179" t="n">
        <v>539.899487641336</v>
      </c>
      <c r="E541" s="179" t="n">
        <v>194.067454784803</v>
      </c>
      <c r="G541" s="180" t="n">
        <v>0.180693266262668</v>
      </c>
    </row>
    <row r="542" customFormat="false" ht="12.75" hidden="false" customHeight="false" outlineLevel="0" collapsed="false">
      <c r="A542" s="179" t="n">
        <v>-690</v>
      </c>
      <c r="B542" s="179" t="n">
        <v>186.003079332469</v>
      </c>
      <c r="C542" s="179" t="n">
        <v>308.572359156141</v>
      </c>
      <c r="D542" s="179" t="n">
        <v>512.06702848699</v>
      </c>
      <c r="E542" s="179" t="n">
        <v>131.403734446998</v>
      </c>
      <c r="G542" s="180" t="n">
        <v>0.180731381772106</v>
      </c>
    </row>
    <row r="543" customFormat="false" ht="12.75" hidden="false" customHeight="false" outlineLevel="0" collapsed="false">
      <c r="A543" s="179" t="n">
        <v>-690</v>
      </c>
      <c r="B543" s="179" t="n">
        <v>158.661029136825</v>
      </c>
      <c r="C543" s="179" t="n">
        <v>380.271419278792</v>
      </c>
      <c r="D543" s="179" t="n">
        <v>574.322152887842</v>
      </c>
      <c r="E543" s="179" t="n">
        <v>208.955958528809</v>
      </c>
      <c r="G543" s="180" t="n">
        <v>0.180807944355019</v>
      </c>
    </row>
    <row r="544" customFormat="false" ht="12.75" hidden="false" customHeight="false" outlineLevel="0" collapsed="false">
      <c r="A544" s="179" t="n">
        <v>-690</v>
      </c>
      <c r="B544" s="179" t="n">
        <v>156.334477139397</v>
      </c>
      <c r="C544" s="179" t="n">
        <v>276.109440313968</v>
      </c>
      <c r="D544" s="179" t="n">
        <v>462.732319257764</v>
      </c>
      <c r="E544" s="179" t="n">
        <v>45.4349166699675</v>
      </c>
      <c r="G544" s="180" t="n">
        <v>0.180826676274972</v>
      </c>
    </row>
    <row r="545" customFormat="false" ht="12.75" hidden="false" customHeight="false" outlineLevel="0" collapsed="false">
      <c r="A545" s="179" t="n">
        <v>-690</v>
      </c>
      <c r="B545" s="179" t="n">
        <v>169.322706684219</v>
      </c>
      <c r="C545" s="179" t="n">
        <v>355.171592112569</v>
      </c>
      <c r="D545" s="179" t="n">
        <v>455.644693196438</v>
      </c>
      <c r="E545" s="179" t="n">
        <v>113.079656402889</v>
      </c>
      <c r="G545" s="180" t="n">
        <v>0.180918017225921</v>
      </c>
    </row>
    <row r="546" customFormat="false" ht="12.75" hidden="false" customHeight="false" outlineLevel="0" collapsed="false">
      <c r="A546" s="179" t="n">
        <v>-690</v>
      </c>
      <c r="B546" s="179" t="n">
        <v>167.021820634295</v>
      </c>
      <c r="C546" s="179" t="n">
        <v>324.375299135453</v>
      </c>
      <c r="D546" s="179" t="n">
        <v>493.835285130443</v>
      </c>
      <c r="E546" s="179" t="n">
        <v>114.540618725694</v>
      </c>
      <c r="G546" s="180" t="n">
        <v>0.180958740065686</v>
      </c>
    </row>
    <row r="547" customFormat="false" ht="12.75" hidden="false" customHeight="false" outlineLevel="0" collapsed="false">
      <c r="A547" s="179" t="n">
        <v>-690</v>
      </c>
      <c r="B547" s="179" t="n">
        <v>195.471251176222</v>
      </c>
      <c r="C547" s="179" t="n">
        <v>333.420449423718</v>
      </c>
      <c r="D547" s="179" t="n">
        <v>470.085249497154</v>
      </c>
      <c r="E547" s="179" t="n">
        <v>128.650249182037</v>
      </c>
      <c r="G547" s="180" t="n">
        <v>0.18096026366895</v>
      </c>
    </row>
    <row r="548" customFormat="false" ht="12.75" hidden="false" customHeight="false" outlineLevel="0" collapsed="false">
      <c r="A548" s="179" t="n">
        <v>-690</v>
      </c>
      <c r="B548" s="179" t="n">
        <v>137.15188610099</v>
      </c>
      <c r="C548" s="179" t="n">
        <v>265.740497581968</v>
      </c>
      <c r="D548" s="179" t="n">
        <v>458.686548514907</v>
      </c>
      <c r="E548" s="179" t="n">
        <v>18.1660471789095</v>
      </c>
      <c r="G548" s="180" t="n">
        <v>0.180998184019664</v>
      </c>
    </row>
    <row r="549" customFormat="false" ht="12.75" hidden="false" customHeight="false" outlineLevel="0" collapsed="false">
      <c r="A549" s="179" t="n">
        <v>-690</v>
      </c>
      <c r="B549" s="179" t="n">
        <v>161.141643328793</v>
      </c>
      <c r="C549" s="179" t="n">
        <v>338.282191657776</v>
      </c>
      <c r="D549" s="179" t="n">
        <v>589.093834733746</v>
      </c>
      <c r="E549" s="179" t="n">
        <v>188.895932717301</v>
      </c>
      <c r="G549" s="180" t="n">
        <v>0.18103015855881</v>
      </c>
    </row>
    <row r="550" customFormat="false" ht="12.75" hidden="false" customHeight="false" outlineLevel="0" collapsed="false">
      <c r="A550" s="179" t="n">
        <v>-690</v>
      </c>
      <c r="B550" s="179" t="n">
        <v>186.880104572106</v>
      </c>
      <c r="C550" s="179" t="n">
        <v>315.307211369097</v>
      </c>
      <c r="D550" s="179" t="n">
        <v>571.634692410571</v>
      </c>
      <c r="E550" s="179" t="n">
        <v>180.229972989984</v>
      </c>
      <c r="G550" s="180" t="n">
        <v>0.181082551445664</v>
      </c>
    </row>
    <row r="551" customFormat="false" ht="12.75" hidden="false" customHeight="false" outlineLevel="0" collapsed="false">
      <c r="A551" s="179" t="n">
        <v>-690</v>
      </c>
      <c r="B551" s="179" t="n">
        <v>124.110557233059</v>
      </c>
      <c r="C551" s="179" t="n">
        <v>312.512317132338</v>
      </c>
      <c r="D551" s="179" t="n">
        <v>539.400299335141</v>
      </c>
      <c r="E551" s="179" t="n">
        <v>101.652135733507</v>
      </c>
      <c r="G551" s="180" t="n">
        <v>0.18110671294706</v>
      </c>
    </row>
    <row r="552" customFormat="false" ht="12.75" hidden="false" customHeight="false" outlineLevel="0" collapsed="false">
      <c r="A552" s="179" t="n">
        <v>-690</v>
      </c>
      <c r="B552" s="179" t="n">
        <v>168.172925880637</v>
      </c>
      <c r="C552" s="179" t="n">
        <v>304.003776908981</v>
      </c>
      <c r="D552" s="179" t="n">
        <v>518.078890243335</v>
      </c>
      <c r="E552" s="179" t="n">
        <v>117.040836979821</v>
      </c>
      <c r="G552" s="180" t="n">
        <v>0.181184702084861</v>
      </c>
    </row>
    <row r="553" customFormat="false" ht="12.75" hidden="false" customHeight="false" outlineLevel="0" collapsed="false">
      <c r="A553" s="179" t="n">
        <v>-690</v>
      </c>
      <c r="B553" s="179" t="n">
        <v>157.435398007885</v>
      </c>
      <c r="C553" s="179" t="n">
        <v>331.446758295563</v>
      </c>
      <c r="D553" s="179" t="n">
        <v>490.801590282179</v>
      </c>
      <c r="E553" s="179" t="n">
        <v>109.752409692261</v>
      </c>
      <c r="G553" s="180" t="n">
        <v>0.181238987277492</v>
      </c>
    </row>
    <row r="554" customFormat="false" ht="12.75" hidden="false" customHeight="false" outlineLevel="0" collapsed="false">
      <c r="A554" s="179" t="n">
        <v>-690</v>
      </c>
      <c r="B554" s="179" t="n">
        <v>187.22102247449</v>
      </c>
      <c r="C554" s="179" t="n">
        <v>309.634515157362</v>
      </c>
      <c r="D554" s="179" t="n">
        <v>513.659851128898</v>
      </c>
      <c r="E554" s="179" t="n">
        <v>134.410806145084</v>
      </c>
      <c r="G554" s="180" t="n">
        <v>0.181277109474671</v>
      </c>
    </row>
    <row r="555" customFormat="false" ht="12.75" hidden="false" customHeight="false" outlineLevel="0" collapsed="false">
      <c r="A555" s="179" t="n">
        <v>-690</v>
      </c>
      <c r="B555" s="179" t="n">
        <v>194.798158635926</v>
      </c>
      <c r="C555" s="179" t="n">
        <v>386.293550579256</v>
      </c>
      <c r="D555" s="179" t="n">
        <v>597.521953966482</v>
      </c>
      <c r="E555" s="179" t="n">
        <v>260.976897485158</v>
      </c>
      <c r="G555" s="180" t="n">
        <v>0.181302770574739</v>
      </c>
    </row>
    <row r="556" customFormat="false" ht="12.75" hidden="false" customHeight="false" outlineLevel="0" collapsed="false">
      <c r="A556" s="179" t="n">
        <v>-690</v>
      </c>
      <c r="B556" s="179" t="n">
        <v>123.160364187638</v>
      </c>
      <c r="C556" s="179" t="n">
        <v>281.234601137507</v>
      </c>
      <c r="D556" s="179" t="n">
        <v>501.811011202614</v>
      </c>
      <c r="E556" s="179" t="n">
        <v>49.4027814976467</v>
      </c>
      <c r="G556" s="180" t="n">
        <v>0.181367813401088</v>
      </c>
    </row>
    <row r="557" customFormat="false" ht="12.75" hidden="false" customHeight="false" outlineLevel="0" collapsed="false">
      <c r="A557" s="179" t="n">
        <v>-690</v>
      </c>
      <c r="B557" s="179" t="n">
        <v>180.961510663416</v>
      </c>
      <c r="C557" s="179" t="n">
        <v>272.322469958839</v>
      </c>
      <c r="D557" s="179" t="n">
        <v>537.438398491158</v>
      </c>
      <c r="E557" s="179" t="n">
        <v>117.067016199726</v>
      </c>
      <c r="G557" s="180" t="n">
        <v>0.181497879622137</v>
      </c>
    </row>
    <row r="558" customFormat="false" ht="12.75" hidden="false" customHeight="false" outlineLevel="0" collapsed="false">
      <c r="A558" s="179" t="n">
        <v>-690</v>
      </c>
      <c r="B558" s="179" t="n">
        <v>154.364318283297</v>
      </c>
      <c r="C558" s="179" t="n">
        <v>365.586581792064</v>
      </c>
      <c r="D558" s="179" t="n">
        <v>544.601691098801</v>
      </c>
      <c r="E558" s="179" t="n">
        <v>172.481024302265</v>
      </c>
      <c r="G558" s="180" t="n">
        <v>0.181566984570796</v>
      </c>
    </row>
    <row r="559" customFormat="false" ht="12.75" hidden="false" customHeight="false" outlineLevel="0" collapsed="false">
      <c r="A559" s="179" t="n">
        <v>-690</v>
      </c>
      <c r="B559" s="179" t="n">
        <v>182.084644343018</v>
      </c>
      <c r="C559" s="179" t="n">
        <v>361.476423758864</v>
      </c>
      <c r="D559" s="179" t="n">
        <v>486.073750233565</v>
      </c>
      <c r="E559" s="179" t="n">
        <v>150.698941623982</v>
      </c>
      <c r="G559" s="180" t="n">
        <v>0.181634399358638</v>
      </c>
    </row>
    <row r="560" customFormat="false" ht="12.75" hidden="false" customHeight="false" outlineLevel="0" collapsed="false">
      <c r="A560" s="179" t="n">
        <v>-690</v>
      </c>
      <c r="B560" s="179" t="n">
        <v>191.213168590634</v>
      </c>
      <c r="C560" s="179" t="n">
        <v>271.918218581661</v>
      </c>
      <c r="D560" s="179" t="n">
        <v>548.975613802426</v>
      </c>
      <c r="E560" s="179" t="n">
        <v>133.738030360135</v>
      </c>
      <c r="G560" s="180" t="n">
        <v>0.181709054962757</v>
      </c>
    </row>
    <row r="561" customFormat="false" ht="12.75" hidden="false" customHeight="false" outlineLevel="0" collapsed="false">
      <c r="A561" s="179" t="n">
        <v>-690</v>
      </c>
      <c r="B561" s="179" t="n">
        <v>179.416504797447</v>
      </c>
      <c r="C561" s="179" t="n">
        <v>293.953022770867</v>
      </c>
      <c r="D561" s="179" t="n">
        <v>605.174968393035</v>
      </c>
      <c r="E561" s="179" t="n">
        <v>181.342205437423</v>
      </c>
      <c r="G561" s="180" t="n">
        <v>0.181728166259181</v>
      </c>
    </row>
    <row r="562" customFormat="false" ht="12.75" hidden="false" customHeight="false" outlineLevel="0" collapsed="false">
      <c r="A562" s="179" t="n">
        <v>-690</v>
      </c>
      <c r="B562" s="179" t="n">
        <v>163.64851782733</v>
      </c>
      <c r="C562" s="179" t="n">
        <v>326.201415999878</v>
      </c>
      <c r="D562" s="179" t="n">
        <v>556.318410385172</v>
      </c>
      <c r="E562" s="179" t="n">
        <v>158.026541622667</v>
      </c>
      <c r="G562" s="180" t="n">
        <v>0.181870244724265</v>
      </c>
    </row>
    <row r="563" customFormat="false" ht="12.75" hidden="false" customHeight="false" outlineLevel="0" collapsed="false">
      <c r="A563" s="179" t="n">
        <v>-690</v>
      </c>
      <c r="B563" s="179" t="n">
        <v>144.535464373075</v>
      </c>
      <c r="C563" s="179" t="n">
        <v>350.286057338281</v>
      </c>
      <c r="D563" s="179" t="n">
        <v>435.733026226917</v>
      </c>
      <c r="E563" s="179" t="n">
        <v>73.9334926613723</v>
      </c>
      <c r="G563" s="180" t="n">
        <v>0.182051793385136</v>
      </c>
    </row>
    <row r="564" customFormat="false" ht="12.75" hidden="false" customHeight="false" outlineLevel="0" collapsed="false">
      <c r="A564" s="179" t="n">
        <v>-690</v>
      </c>
      <c r="B564" s="179" t="n">
        <v>166.286542468773</v>
      </c>
      <c r="C564" s="179" t="n">
        <v>309.313943273106</v>
      </c>
      <c r="D564" s="179" t="n">
        <v>566.785843351588</v>
      </c>
      <c r="E564" s="179" t="n">
        <v>154.603700117836</v>
      </c>
      <c r="G564" s="180" t="n">
        <v>0.182091778950416</v>
      </c>
    </row>
    <row r="565" customFormat="false" ht="12.75" hidden="false" customHeight="false" outlineLevel="0" collapsed="false">
      <c r="A565" s="179" t="n">
        <v>-690</v>
      </c>
      <c r="B565" s="179" t="n">
        <v>120.673046543603</v>
      </c>
      <c r="C565" s="179" t="n">
        <v>305.23471988844</v>
      </c>
      <c r="D565" s="179" t="n">
        <v>495.313928789574</v>
      </c>
      <c r="E565" s="179" t="n">
        <v>61.3609511048862</v>
      </c>
      <c r="G565" s="180" t="n">
        <v>0.182288929844938</v>
      </c>
    </row>
    <row r="566" customFormat="false" ht="12.75" hidden="false" customHeight="false" outlineLevel="0" collapsed="false">
      <c r="A566" s="179" t="n">
        <v>-690</v>
      </c>
      <c r="B566" s="179" t="n">
        <v>126.548984996338</v>
      </c>
      <c r="C566" s="179" t="n">
        <v>297.144109109608</v>
      </c>
      <c r="D566" s="179" t="n">
        <v>501.041038200399</v>
      </c>
      <c r="E566" s="179" t="n">
        <v>64.1437219107143</v>
      </c>
      <c r="G566" s="180" t="n">
        <v>0.182392302868023</v>
      </c>
    </row>
    <row r="567" customFormat="false" ht="12.75" hidden="false" customHeight="false" outlineLevel="0" collapsed="false">
      <c r="A567" s="179" t="n">
        <v>-690</v>
      </c>
      <c r="B567" s="179" t="n">
        <v>167.379271271741</v>
      </c>
      <c r="C567" s="179" t="n">
        <v>354.185355879111</v>
      </c>
      <c r="D567" s="179" t="n">
        <v>555.327361341357</v>
      </c>
      <c r="E567" s="179" t="n">
        <v>182.325718229914</v>
      </c>
      <c r="G567" s="180" t="n">
        <v>0.182506063252144</v>
      </c>
    </row>
    <row r="568" customFormat="false" ht="12.75" hidden="false" customHeight="false" outlineLevel="0" collapsed="false">
      <c r="A568" s="179" t="n">
        <v>-690</v>
      </c>
      <c r="B568" s="179" t="n">
        <v>208.454720801644</v>
      </c>
      <c r="C568" s="179" t="n">
        <v>242.715669085044</v>
      </c>
      <c r="D568" s="179" t="n">
        <v>554.149291908035</v>
      </c>
      <c r="E568" s="179" t="n">
        <v>129.276646602925</v>
      </c>
      <c r="G568" s="180" t="n">
        <v>0.182507663972046</v>
      </c>
    </row>
    <row r="569" customFormat="false" ht="12.75" hidden="false" customHeight="false" outlineLevel="0" collapsed="false">
      <c r="A569" s="179" t="n">
        <v>-690</v>
      </c>
      <c r="B569" s="179" t="n">
        <v>148.362014926711</v>
      </c>
      <c r="C569" s="179" t="n">
        <v>308.447347879762</v>
      </c>
      <c r="D569" s="179" t="n">
        <v>470.198586210739</v>
      </c>
      <c r="E569" s="179" t="n">
        <v>69.2905189052295</v>
      </c>
      <c r="G569" s="180" t="n">
        <v>0.182556182193682</v>
      </c>
    </row>
    <row r="570" customFormat="false" ht="12.75" hidden="false" customHeight="false" outlineLevel="0" collapsed="false">
      <c r="A570" s="179" t="n">
        <v>-690</v>
      </c>
      <c r="B570" s="179" t="n">
        <v>213.51332640984</v>
      </c>
      <c r="C570" s="179" t="n">
        <v>283.586822531687</v>
      </c>
      <c r="D570" s="179" t="n">
        <v>486.838967760313</v>
      </c>
      <c r="E570" s="179" t="n">
        <v>117.085088018915</v>
      </c>
      <c r="G570" s="180" t="n">
        <v>0.18259602446642</v>
      </c>
    </row>
    <row r="571" customFormat="false" ht="12.75" hidden="false" customHeight="false" outlineLevel="0" collapsed="false">
      <c r="A571" s="179" t="n">
        <v>-690</v>
      </c>
      <c r="B571" s="179" t="n">
        <v>196.098896970104</v>
      </c>
      <c r="C571" s="179" t="n">
        <v>316.976050714051</v>
      </c>
      <c r="D571" s="179" t="n">
        <v>598.933901146492</v>
      </c>
      <c r="E571" s="179" t="n">
        <v>208.975405010522</v>
      </c>
      <c r="G571" s="180" t="n">
        <v>0.182805479529485</v>
      </c>
    </row>
    <row r="572" customFormat="false" ht="12.75" hidden="false" customHeight="false" outlineLevel="0" collapsed="false">
      <c r="A572" s="179" t="n">
        <v>-690</v>
      </c>
      <c r="B572" s="179" t="n">
        <v>99.5255230019581</v>
      </c>
      <c r="C572" s="179" t="n">
        <v>320.711096625538</v>
      </c>
      <c r="D572" s="179" t="n">
        <v>527.551310564314</v>
      </c>
      <c r="E572" s="179" t="n">
        <v>78.6893887397313</v>
      </c>
      <c r="G572" s="180" t="n">
        <v>0.182818258232595</v>
      </c>
    </row>
    <row r="573" customFormat="false" ht="12.75" hidden="false" customHeight="false" outlineLevel="0" collapsed="false">
      <c r="A573" s="179" t="n">
        <v>-690</v>
      </c>
      <c r="B573" s="179" t="n">
        <v>149.962798627337</v>
      </c>
      <c r="C573" s="179" t="n">
        <v>262.228022853158</v>
      </c>
      <c r="D573" s="179" t="n">
        <v>591.64888248601</v>
      </c>
      <c r="E573" s="179" t="n">
        <v>121.875267835508</v>
      </c>
      <c r="G573" s="180" t="n">
        <v>0.182956458572248</v>
      </c>
    </row>
    <row r="574" customFormat="false" ht="12.75" hidden="false" customHeight="false" outlineLevel="0" collapsed="false">
      <c r="A574" s="179" t="n">
        <v>-690</v>
      </c>
      <c r="B574" s="179" t="n">
        <v>161.240898334088</v>
      </c>
      <c r="C574" s="179" t="n">
        <v>285.940758870646</v>
      </c>
      <c r="D574" s="179" t="n">
        <v>495.67819556421</v>
      </c>
      <c r="E574" s="179" t="n">
        <v>80.9562628199475</v>
      </c>
      <c r="G574" s="180" t="n">
        <v>0.183020076903441</v>
      </c>
    </row>
    <row r="575" customFormat="false" ht="12.75" hidden="false" customHeight="false" outlineLevel="0" collapsed="false">
      <c r="A575" s="179" t="n">
        <v>-690</v>
      </c>
      <c r="B575" s="179" t="n">
        <v>228.618697318852</v>
      </c>
      <c r="C575" s="179" t="n">
        <v>307.214384258678</v>
      </c>
      <c r="D575" s="179" t="n">
        <v>527.106486462018</v>
      </c>
      <c r="E575" s="179" t="n">
        <v>177.289095490078</v>
      </c>
      <c r="G575" s="180" t="n">
        <v>0.183174707719108</v>
      </c>
    </row>
    <row r="576" customFormat="false" ht="12.75" hidden="false" customHeight="false" outlineLevel="0" collapsed="false">
      <c r="A576" s="179" t="n">
        <v>-690</v>
      </c>
      <c r="B576" s="179" t="n">
        <v>181.237942615324</v>
      </c>
      <c r="C576" s="179" t="n">
        <v>277.503885324568</v>
      </c>
      <c r="D576" s="179" t="n">
        <v>572.634172852391</v>
      </c>
      <c r="E576" s="179" t="n">
        <v>146.649730778287</v>
      </c>
      <c r="G576" s="180" t="n">
        <v>0.183258934423669</v>
      </c>
    </row>
    <row r="577" customFormat="false" ht="12.75" hidden="false" customHeight="false" outlineLevel="0" collapsed="false">
      <c r="A577" s="179" t="n">
        <v>-690</v>
      </c>
      <c r="B577" s="179" t="n">
        <v>103.194159299039</v>
      </c>
      <c r="C577" s="179" t="n">
        <v>370.994846885155</v>
      </c>
      <c r="D577" s="179" t="n">
        <v>512.957676209973</v>
      </c>
      <c r="E577" s="179" t="n">
        <v>110.567241180314</v>
      </c>
      <c r="G577" s="180" t="n">
        <v>0.183340484782512</v>
      </c>
    </row>
    <row r="578" customFormat="false" ht="12.75" hidden="false" customHeight="false" outlineLevel="0" collapsed="false">
      <c r="A578" s="179" t="n">
        <v>-690</v>
      </c>
      <c r="B578" s="179" t="n">
        <v>178.343153296764</v>
      </c>
      <c r="C578" s="179" t="n">
        <v>283.254957171239</v>
      </c>
      <c r="D578" s="179" t="n">
        <v>545.969693525321</v>
      </c>
      <c r="E578" s="179" t="n">
        <v>129.515763932774</v>
      </c>
      <c r="G578" s="180" t="n">
        <v>0.183416101670155</v>
      </c>
    </row>
    <row r="579" customFormat="false" ht="12.75" hidden="false" customHeight="false" outlineLevel="0" collapsed="false">
      <c r="A579" s="179" t="n">
        <v>-690</v>
      </c>
      <c r="B579" s="179" t="n">
        <v>103.797253577226</v>
      </c>
      <c r="C579" s="179" t="n">
        <v>288.081767020179</v>
      </c>
      <c r="D579" s="179" t="n">
        <v>522.145482269277</v>
      </c>
      <c r="E579" s="179" t="n">
        <v>52.9497311411988</v>
      </c>
      <c r="G579" s="180" t="n">
        <v>0.183456444101505</v>
      </c>
    </row>
    <row r="580" customFormat="false" ht="12.75" hidden="false" customHeight="false" outlineLevel="0" collapsed="false">
      <c r="A580" s="179" t="n">
        <v>-690</v>
      </c>
      <c r="B580" s="179" t="n">
        <v>159.764783103928</v>
      </c>
      <c r="C580" s="179" t="n">
        <v>335.791572377089</v>
      </c>
      <c r="D580" s="179" t="n">
        <v>579.358297599791</v>
      </c>
      <c r="E580" s="179" t="n">
        <v>178.784885520381</v>
      </c>
      <c r="G580" s="180" t="n">
        <v>0.183539023617558</v>
      </c>
    </row>
    <row r="581" customFormat="false" ht="12.75" hidden="false" customHeight="false" outlineLevel="0" collapsed="false">
      <c r="A581" s="179" t="n">
        <v>-690</v>
      </c>
      <c r="B581" s="179" t="n">
        <v>118.198582966196</v>
      </c>
      <c r="C581" s="179" t="n">
        <v>364.150377966144</v>
      </c>
      <c r="D581" s="179" t="n">
        <v>469.061420508766</v>
      </c>
      <c r="E581" s="179" t="n">
        <v>86.3876595848007</v>
      </c>
      <c r="G581" s="180" t="n">
        <v>0.183546323142169</v>
      </c>
    </row>
    <row r="582" customFormat="false" ht="12.75" hidden="false" customHeight="false" outlineLevel="0" collapsed="false">
      <c r="A582" s="179" t="n">
        <v>-690</v>
      </c>
      <c r="B582" s="179" t="n">
        <v>203.16245570007</v>
      </c>
      <c r="C582" s="179" t="n">
        <v>328.832168230635</v>
      </c>
      <c r="D582" s="179" t="n">
        <v>523.821339200314</v>
      </c>
      <c r="E582" s="179" t="n">
        <v>170.221230187125</v>
      </c>
      <c r="G582" s="180" t="n">
        <v>0.183555065467862</v>
      </c>
    </row>
    <row r="583" customFormat="false" ht="12.75" hidden="false" customHeight="false" outlineLevel="0" collapsed="false">
      <c r="A583" s="179" t="n">
        <v>-690</v>
      </c>
      <c r="B583" s="179" t="n">
        <v>164.377029185706</v>
      </c>
      <c r="C583" s="179" t="n">
        <v>354.075310270878</v>
      </c>
      <c r="D583" s="179" t="n">
        <v>578.487685662243</v>
      </c>
      <c r="E583" s="179" t="n">
        <v>196.344649941155</v>
      </c>
      <c r="G583" s="180" t="n">
        <v>0.183646486202057</v>
      </c>
    </row>
    <row r="584" customFormat="false" ht="12.75" hidden="false" customHeight="false" outlineLevel="0" collapsed="false">
      <c r="A584" s="179" t="n">
        <v>-690</v>
      </c>
      <c r="B584" s="179" t="n">
        <v>137.95844083964</v>
      </c>
      <c r="C584" s="179" t="n">
        <v>303.18978779023</v>
      </c>
      <c r="D584" s="179" t="n">
        <v>483.071049167305</v>
      </c>
      <c r="E584" s="179" t="n">
        <v>65.6188632387296</v>
      </c>
      <c r="G584" s="180" t="n">
        <v>0.18371593459898</v>
      </c>
    </row>
    <row r="585" customFormat="false" ht="12.75" hidden="false" customHeight="false" outlineLevel="0" collapsed="false">
      <c r="A585" s="179" t="n">
        <v>-690</v>
      </c>
      <c r="B585" s="179" t="n">
        <v>197.343734116012</v>
      </c>
      <c r="C585" s="179" t="n">
        <v>252.103490974141</v>
      </c>
      <c r="D585" s="179" t="n">
        <v>496.43718974594</v>
      </c>
      <c r="E585" s="179" t="n">
        <v>85.6948538889815</v>
      </c>
      <c r="G585" s="180" t="n">
        <v>0.183779451717303</v>
      </c>
    </row>
    <row r="586" customFormat="false" ht="12.75" hidden="false" customHeight="false" outlineLevel="0" collapsed="false">
      <c r="A586" s="179" t="n">
        <v>-690</v>
      </c>
      <c r="B586" s="179" t="n">
        <v>151.459123728206</v>
      </c>
      <c r="C586" s="179" t="n">
        <v>318.056299146989</v>
      </c>
      <c r="D586" s="179" t="n">
        <v>522.371929285043</v>
      </c>
      <c r="E586" s="179" t="n">
        <v>116.927166195133</v>
      </c>
      <c r="G586" s="180" t="n">
        <v>0.183799750313995</v>
      </c>
    </row>
    <row r="587" customFormat="false" ht="12.75" hidden="false" customHeight="false" outlineLevel="0" collapsed="false">
      <c r="A587" s="179" t="n">
        <v>-690</v>
      </c>
      <c r="B587" s="179" t="n">
        <v>127.505902373072</v>
      </c>
      <c r="C587" s="179" t="n">
        <v>271.491590421958</v>
      </c>
      <c r="D587" s="179" t="n">
        <v>570.799633075629</v>
      </c>
      <c r="E587" s="179" t="n">
        <v>95.0778123383934</v>
      </c>
      <c r="G587" s="180" t="n">
        <v>0.184003181663417</v>
      </c>
    </row>
    <row r="588" customFormat="false" ht="12.75" hidden="false" customHeight="false" outlineLevel="0" collapsed="false">
      <c r="A588" s="179" t="n">
        <v>-690</v>
      </c>
      <c r="B588" s="179" t="n">
        <v>177.639062243838</v>
      </c>
      <c r="C588" s="179" t="n">
        <v>298.545874585621</v>
      </c>
      <c r="D588" s="179" t="n">
        <v>487.554909170312</v>
      </c>
      <c r="E588" s="179" t="n">
        <v>98.8615447561865</v>
      </c>
      <c r="G588" s="180" t="n">
        <v>0.184242974651321</v>
      </c>
    </row>
    <row r="589" customFormat="false" ht="12.75" hidden="false" customHeight="false" outlineLevel="0" collapsed="false">
      <c r="A589" s="179" t="n">
        <v>-690</v>
      </c>
      <c r="B589" s="179" t="n">
        <v>200.799839561445</v>
      </c>
      <c r="C589" s="179" t="n">
        <v>295.179523826638</v>
      </c>
      <c r="D589" s="179" t="n">
        <v>446.849817135622</v>
      </c>
      <c r="E589" s="179" t="n">
        <v>86.6073908317907</v>
      </c>
      <c r="G589" s="180" t="n">
        <v>0.18430427883193</v>
      </c>
    </row>
    <row r="590" customFormat="false" ht="12.75" hidden="false" customHeight="false" outlineLevel="0" collapsed="false">
      <c r="A590" s="179" t="n">
        <v>-690</v>
      </c>
      <c r="B590" s="179" t="n">
        <v>197.534438759795</v>
      </c>
      <c r="C590" s="179" t="n">
        <v>336.226129067364</v>
      </c>
      <c r="D590" s="179" t="n">
        <v>522.735060821566</v>
      </c>
      <c r="E590" s="179" t="n">
        <v>170.441149624341</v>
      </c>
      <c r="G590" s="180" t="n">
        <v>0.184436438826009</v>
      </c>
    </row>
    <row r="591" customFormat="false" ht="12.75" hidden="false" customHeight="false" outlineLevel="0" collapsed="false">
      <c r="A591" s="179" t="n">
        <v>-690</v>
      </c>
      <c r="B591" s="179" t="n">
        <v>184.131765297222</v>
      </c>
      <c r="C591" s="179" t="n">
        <v>314.011704456181</v>
      </c>
      <c r="D591" s="179" t="n">
        <v>585.463809374618</v>
      </c>
      <c r="E591" s="179" t="n">
        <v>186.830247333818</v>
      </c>
      <c r="G591" s="180" t="n">
        <v>0.18452743174846</v>
      </c>
    </row>
    <row r="592" customFormat="false" ht="12.75" hidden="false" customHeight="false" outlineLevel="0" collapsed="false">
      <c r="A592" s="179" t="n">
        <v>-690</v>
      </c>
      <c r="B592" s="179" t="n">
        <v>161.667611116258</v>
      </c>
      <c r="C592" s="179" t="n">
        <v>359.761546773286</v>
      </c>
      <c r="D592" s="179" t="n">
        <v>450.778347322056</v>
      </c>
      <c r="E592" s="179" t="n">
        <v>106.674045455954</v>
      </c>
      <c r="G592" s="180" t="n">
        <v>0.18463128392101</v>
      </c>
    </row>
    <row r="593" customFormat="false" ht="12.75" hidden="false" customHeight="false" outlineLevel="0" collapsed="false">
      <c r="A593" s="179" t="n">
        <v>-690</v>
      </c>
      <c r="B593" s="179" t="n">
        <v>166.61060029203</v>
      </c>
      <c r="C593" s="179" t="n">
        <v>296.497389964513</v>
      </c>
      <c r="D593" s="179" t="n">
        <v>512.190668458969</v>
      </c>
      <c r="E593" s="179" t="n">
        <v>105.622400692725</v>
      </c>
      <c r="G593" s="180" t="n">
        <v>0.184746110707806</v>
      </c>
    </row>
    <row r="594" customFormat="false" ht="12.75" hidden="false" customHeight="false" outlineLevel="0" collapsed="false">
      <c r="A594" s="179" t="n">
        <v>-690</v>
      </c>
      <c r="B594" s="179" t="n">
        <v>209.845781054297</v>
      </c>
      <c r="C594" s="179" t="n">
        <v>297.593072398475</v>
      </c>
      <c r="D594" s="179" t="n">
        <v>619.241116351365</v>
      </c>
      <c r="E594" s="179" t="n">
        <v>220.097331494973</v>
      </c>
      <c r="G594" s="180" t="n">
        <v>0.184891721835168</v>
      </c>
    </row>
    <row r="595" customFormat="false" ht="12.75" hidden="false" customHeight="false" outlineLevel="0" collapsed="false">
      <c r="A595" s="179" t="n">
        <v>-690</v>
      </c>
      <c r="B595" s="179" t="n">
        <v>192.126334716714</v>
      </c>
      <c r="C595" s="179" t="n">
        <v>268.590082381351</v>
      </c>
      <c r="D595" s="179" t="n">
        <v>526.988054713443</v>
      </c>
      <c r="E595" s="179" t="n">
        <v>116.106561892557</v>
      </c>
      <c r="G595" s="180" t="n">
        <v>0.184971493291382</v>
      </c>
    </row>
    <row r="596" customFormat="false" ht="12.75" hidden="false" customHeight="false" outlineLevel="0" collapsed="false">
      <c r="A596" s="179" t="n">
        <v>-690</v>
      </c>
      <c r="B596" s="179" t="n">
        <v>168.86607778594</v>
      </c>
      <c r="C596" s="179" t="n">
        <v>259.793748424001</v>
      </c>
      <c r="D596" s="179" t="n">
        <v>587.410709085366</v>
      </c>
      <c r="E596" s="179" t="n">
        <v>132.955738173872</v>
      </c>
      <c r="G596" s="180" t="n">
        <v>0.18512826709166</v>
      </c>
    </row>
    <row r="597" customFormat="false" ht="12.75" hidden="false" customHeight="false" outlineLevel="0" collapsed="false">
      <c r="A597" s="179" t="n">
        <v>-690</v>
      </c>
      <c r="B597" s="179" t="n">
        <v>206.935723729104</v>
      </c>
      <c r="C597" s="179" t="n">
        <v>288.625499886681</v>
      </c>
      <c r="D597" s="179" t="n">
        <v>546.914892787237</v>
      </c>
      <c r="E597" s="179" t="n">
        <v>158.631725066196</v>
      </c>
      <c r="G597" s="180" t="n">
        <v>0.185219623315706</v>
      </c>
    </row>
    <row r="598" customFormat="false" ht="12.75" hidden="false" customHeight="false" outlineLevel="0" collapsed="false">
      <c r="A598" s="179" t="n">
        <v>-690</v>
      </c>
      <c r="B598" s="179" t="n">
        <v>222.826663351717</v>
      </c>
      <c r="C598" s="179" t="n">
        <v>337.526702558352</v>
      </c>
      <c r="D598" s="179" t="n">
        <v>535.328413159914</v>
      </c>
      <c r="E598" s="179" t="n">
        <v>201.955250189579</v>
      </c>
      <c r="G598" s="180" t="n">
        <v>0.18527120505855</v>
      </c>
    </row>
    <row r="599" customFormat="false" ht="12.75" hidden="false" customHeight="false" outlineLevel="0" collapsed="false">
      <c r="A599" s="179" t="n">
        <v>-690</v>
      </c>
      <c r="B599" s="179" t="n">
        <v>185.742903544952</v>
      </c>
      <c r="C599" s="179" t="n">
        <v>264.203699142144</v>
      </c>
      <c r="D599" s="179" t="n">
        <v>513.746520748243</v>
      </c>
      <c r="E599" s="179" t="n">
        <v>97.7498403602781</v>
      </c>
      <c r="G599" s="180" t="n">
        <v>0.185293897463163</v>
      </c>
    </row>
    <row r="600" customFormat="false" ht="12.75" hidden="false" customHeight="false" outlineLevel="0" collapsed="false">
      <c r="A600" s="179" t="n">
        <v>-690</v>
      </c>
      <c r="B600" s="179" t="n">
        <v>175.522578538937</v>
      </c>
      <c r="C600" s="179" t="n">
        <v>357.211383717385</v>
      </c>
      <c r="D600" s="179" t="n">
        <v>456.56877417832</v>
      </c>
      <c r="E600" s="179" t="n">
        <v>120.593378285447</v>
      </c>
      <c r="G600" s="180" t="n">
        <v>0.185469601768979</v>
      </c>
    </row>
    <row r="601" customFormat="false" ht="12.75" hidden="false" customHeight="false" outlineLevel="0" collapsed="false">
      <c r="A601" s="179" t="n">
        <v>-690</v>
      </c>
      <c r="B601" s="179" t="n">
        <v>117.972473335438</v>
      </c>
      <c r="C601" s="179" t="n">
        <v>294.474531528597</v>
      </c>
      <c r="D601" s="179" t="n">
        <v>584.742941935034</v>
      </c>
      <c r="E601" s="179" t="n">
        <v>114.962494897718</v>
      </c>
      <c r="G601" s="180" t="n">
        <v>0.185536525706955</v>
      </c>
    </row>
    <row r="602" customFormat="false" ht="12.75" hidden="false" customHeight="false" outlineLevel="0" collapsed="false">
      <c r="A602" s="179" t="n">
        <v>-690</v>
      </c>
      <c r="B602" s="179" t="n">
        <v>138.884225158254</v>
      </c>
      <c r="C602" s="179" t="n">
        <v>274.92457785831</v>
      </c>
      <c r="D602" s="179" t="n">
        <v>513.59306546747</v>
      </c>
      <c r="E602" s="179" t="n">
        <v>66.2787346856978</v>
      </c>
      <c r="G602" s="180" t="n">
        <v>0.185841510172834</v>
      </c>
    </row>
    <row r="603" customFormat="false" ht="12.75" hidden="false" customHeight="false" outlineLevel="0" collapsed="false">
      <c r="A603" s="179" t="n">
        <v>-690</v>
      </c>
      <c r="B603" s="179" t="n">
        <v>159.832004967961</v>
      </c>
      <c r="C603" s="179" t="n">
        <v>286.525843965753</v>
      </c>
      <c r="D603" s="179" t="n">
        <v>506.838032747376</v>
      </c>
      <c r="E603" s="179" t="n">
        <v>88.241510177916</v>
      </c>
      <c r="G603" s="180" t="n">
        <v>0.185861393806666</v>
      </c>
    </row>
    <row r="604" customFormat="false" ht="12.75" hidden="false" customHeight="false" outlineLevel="0" collapsed="false">
      <c r="A604" s="179" t="n">
        <v>-690</v>
      </c>
      <c r="B604" s="179" t="n">
        <v>177.987733719313</v>
      </c>
      <c r="C604" s="179" t="n">
        <v>247.986016176134</v>
      </c>
      <c r="D604" s="179" t="n">
        <v>531.323319416439</v>
      </c>
      <c r="E604" s="179" t="n">
        <v>91.1486995771078</v>
      </c>
      <c r="G604" s="180" t="n">
        <v>0.186035567592944</v>
      </c>
    </row>
    <row r="605" customFormat="false" ht="12.75" hidden="false" customHeight="false" outlineLevel="0" collapsed="false">
      <c r="A605" s="179" t="n">
        <v>-690</v>
      </c>
      <c r="B605" s="179" t="n">
        <v>175.746209244771</v>
      </c>
      <c r="C605" s="179" t="n">
        <v>289.690289102099</v>
      </c>
      <c r="D605" s="179" t="n">
        <v>542.022782608268</v>
      </c>
      <c r="E605" s="179" t="n">
        <v>129.500691146838</v>
      </c>
      <c r="G605" s="180" t="n">
        <v>0.18614521449676</v>
      </c>
    </row>
    <row r="606" customFormat="false" ht="12.75" hidden="false" customHeight="false" outlineLevel="0" collapsed="false">
      <c r="A606" s="179" t="n">
        <v>-690</v>
      </c>
      <c r="B606" s="179" t="n">
        <v>128.996276498553</v>
      </c>
      <c r="C606" s="179" t="n">
        <v>347.786970279632</v>
      </c>
      <c r="D606" s="179" t="n">
        <v>613.150744770262</v>
      </c>
      <c r="E606" s="179" t="n">
        <v>186.355975040686</v>
      </c>
      <c r="G606" s="180" t="n">
        <v>0.186325574436756</v>
      </c>
    </row>
    <row r="607" customFormat="false" ht="12.75" hidden="false" customHeight="false" outlineLevel="0" collapsed="false">
      <c r="A607" s="179" t="n">
        <v>-690</v>
      </c>
      <c r="B607" s="179" t="n">
        <v>132.197586717766</v>
      </c>
      <c r="C607" s="179" t="n">
        <v>344.272703622088</v>
      </c>
      <c r="D607" s="179" t="n">
        <v>558.125842894888</v>
      </c>
      <c r="E607" s="179" t="n">
        <v>146.768070172126</v>
      </c>
      <c r="G607" s="180" t="n">
        <v>0.18634726453522</v>
      </c>
    </row>
    <row r="608" customFormat="false" ht="12.75" hidden="false" customHeight="false" outlineLevel="0" collapsed="false">
      <c r="A608" s="179" t="n">
        <v>-690</v>
      </c>
      <c r="B608" s="179" t="n">
        <v>161.289871444609</v>
      </c>
      <c r="C608" s="179" t="n">
        <v>389.959434823342</v>
      </c>
      <c r="D608" s="179" t="n">
        <v>441.800827693848</v>
      </c>
      <c r="E608" s="179" t="n">
        <v>123.476564120668</v>
      </c>
      <c r="G608" s="180" t="n">
        <v>0.186500534863402</v>
      </c>
    </row>
    <row r="609" customFormat="false" ht="12.75" hidden="false" customHeight="false" outlineLevel="0" collapsed="false">
      <c r="A609" s="179" t="n">
        <v>-690</v>
      </c>
      <c r="B609" s="179" t="n">
        <v>210.826088366568</v>
      </c>
      <c r="C609" s="179" t="n">
        <v>330.025163299302</v>
      </c>
      <c r="D609" s="179" t="n">
        <v>496.72748896437</v>
      </c>
      <c r="E609" s="179" t="n">
        <v>158.172271158441</v>
      </c>
      <c r="G609" s="180" t="n">
        <v>0.186580046560812</v>
      </c>
    </row>
    <row r="610" customFormat="false" ht="12.75" hidden="false" customHeight="false" outlineLevel="0" collapsed="false">
      <c r="A610" s="179" t="n">
        <v>-690</v>
      </c>
      <c r="B610" s="179" t="n">
        <v>134.737039362181</v>
      </c>
      <c r="C610" s="179" t="n">
        <v>336.966026336908</v>
      </c>
      <c r="D610" s="179" t="n">
        <v>489.593790648424</v>
      </c>
      <c r="E610" s="179" t="n">
        <v>93.9475036929159</v>
      </c>
      <c r="G610" s="180" t="n">
        <v>0.186729089205687</v>
      </c>
    </row>
    <row r="611" customFormat="false" ht="12.75" hidden="false" customHeight="false" outlineLevel="0" collapsed="false">
      <c r="A611" s="179" t="n">
        <v>-690</v>
      </c>
      <c r="B611" s="179" t="n">
        <v>198.584946085516</v>
      </c>
      <c r="C611" s="179" t="n">
        <v>342.399805737875</v>
      </c>
      <c r="D611" s="179" t="n">
        <v>512.717106036286</v>
      </c>
      <c r="E611" s="179" t="n">
        <v>168.949837490549</v>
      </c>
      <c r="G611" s="180" t="n">
        <v>0.18675090872509</v>
      </c>
    </row>
    <row r="612" customFormat="false" ht="12.75" hidden="false" customHeight="false" outlineLevel="0" collapsed="false">
      <c r="A612" s="179" t="n">
        <v>-690</v>
      </c>
      <c r="B612" s="179" t="n">
        <v>130.948958992531</v>
      </c>
      <c r="C612" s="179" t="n">
        <v>351.768480716064</v>
      </c>
      <c r="D612" s="179" t="n">
        <v>507.694954698137</v>
      </c>
      <c r="E612" s="179" t="n">
        <v>115.305892072034</v>
      </c>
      <c r="G612" s="180" t="n">
        <v>0.186816010518348</v>
      </c>
    </row>
    <row r="613" customFormat="false" ht="12.75" hidden="false" customHeight="false" outlineLevel="0" collapsed="false">
      <c r="A613" s="179" t="n">
        <v>-690</v>
      </c>
      <c r="B613" s="179" t="n">
        <v>216.354916736353</v>
      </c>
      <c r="C613" s="179" t="n">
        <v>328.282927406024</v>
      </c>
      <c r="D613" s="179" t="n">
        <v>585.675560443559</v>
      </c>
      <c r="E613" s="179" t="n">
        <v>225.446439580621</v>
      </c>
      <c r="G613" s="180" t="n">
        <v>0.186930478257471</v>
      </c>
    </row>
    <row r="614" customFormat="false" ht="12.75" hidden="false" customHeight="false" outlineLevel="0" collapsed="false">
      <c r="A614" s="179" t="n">
        <v>-690</v>
      </c>
      <c r="B614" s="179" t="n">
        <v>147.546965260497</v>
      </c>
      <c r="C614" s="179" t="n">
        <v>243.898941758564</v>
      </c>
      <c r="D614" s="179" t="n">
        <v>449.61985994299</v>
      </c>
      <c r="E614" s="179" t="n">
        <v>3.40898502809928</v>
      </c>
      <c r="G614" s="180" t="n">
        <v>0.186961871429108</v>
      </c>
    </row>
    <row r="615" customFormat="false" ht="12.75" hidden="false" customHeight="false" outlineLevel="0" collapsed="false">
      <c r="A615" s="179" t="n">
        <v>-690</v>
      </c>
      <c r="B615" s="179" t="n">
        <v>124.211690982579</v>
      </c>
      <c r="C615" s="179" t="n">
        <v>236.185469175275</v>
      </c>
      <c r="D615" s="179" t="n">
        <v>499.991904198918</v>
      </c>
      <c r="E615" s="179" t="n">
        <v>13.8144090440009</v>
      </c>
      <c r="G615" s="180" t="n">
        <v>0.187174802421293</v>
      </c>
    </row>
    <row r="616" customFormat="false" ht="12.75" hidden="false" customHeight="false" outlineLevel="0" collapsed="false">
      <c r="A616" s="179" t="n">
        <v>-690</v>
      </c>
      <c r="B616" s="179" t="n">
        <v>163.795479343051</v>
      </c>
      <c r="C616" s="179" t="n">
        <v>282.182218054159</v>
      </c>
      <c r="D616" s="179" t="n">
        <v>566.675932908951</v>
      </c>
      <c r="E616" s="179" t="n">
        <v>131.229508867811</v>
      </c>
      <c r="G616" s="180" t="n">
        <v>0.18717797546783</v>
      </c>
    </row>
    <row r="617" customFormat="false" ht="12.75" hidden="false" customHeight="false" outlineLevel="0" collapsed="false">
      <c r="A617" s="179" t="n">
        <v>-690</v>
      </c>
      <c r="B617" s="179" t="n">
        <v>141.891743632098</v>
      </c>
      <c r="C617" s="179" t="n">
        <v>296.659242608032</v>
      </c>
      <c r="D617" s="179" t="n">
        <v>528.770359971326</v>
      </c>
      <c r="E617" s="179" t="n">
        <v>96.7093304677404</v>
      </c>
      <c r="G617" s="180" t="n">
        <v>0.187226476232684</v>
      </c>
    </row>
    <row r="618" customFormat="false" ht="12.75" hidden="false" customHeight="false" outlineLevel="0" collapsed="false">
      <c r="A618" s="179" t="n">
        <v>-690</v>
      </c>
      <c r="B618" s="179" t="n">
        <v>181.512805042039</v>
      </c>
      <c r="C618" s="179" t="n">
        <v>310.842250765977</v>
      </c>
      <c r="D618" s="179" t="n">
        <v>592.419348742305</v>
      </c>
      <c r="E618" s="179" t="n">
        <v>187.135588144373</v>
      </c>
      <c r="G618" s="180" t="n">
        <v>0.187305895034919</v>
      </c>
    </row>
    <row r="619" customFormat="false" ht="12.75" hidden="false" customHeight="false" outlineLevel="0" collapsed="false">
      <c r="A619" s="179" t="n">
        <v>-690</v>
      </c>
      <c r="B619" s="179" t="n">
        <v>163.887012960008</v>
      </c>
      <c r="C619" s="179" t="n">
        <v>282.71595017843</v>
      </c>
      <c r="D619" s="179" t="n">
        <v>546.857253592869</v>
      </c>
      <c r="E619" s="179" t="n">
        <v>117.475780093765</v>
      </c>
      <c r="G619" s="180" t="n">
        <v>0.187337137447267</v>
      </c>
    </row>
    <row r="620" customFormat="false" ht="12.75" hidden="false" customHeight="false" outlineLevel="0" collapsed="false">
      <c r="A620" s="179" t="n">
        <v>-690</v>
      </c>
      <c r="B620" s="179" t="n">
        <v>115.993089263426</v>
      </c>
      <c r="C620" s="179" t="n">
        <v>325.972895616782</v>
      </c>
      <c r="D620" s="179" t="n">
        <v>469.231049978116</v>
      </c>
      <c r="E620" s="179" t="n">
        <v>54.8326214384913</v>
      </c>
      <c r="G620" s="180" t="n">
        <v>0.187615280405137</v>
      </c>
    </row>
    <row r="621" customFormat="false" ht="12.75" hidden="false" customHeight="false" outlineLevel="0" collapsed="false">
      <c r="A621" s="179" t="n">
        <v>-690</v>
      </c>
      <c r="B621" s="179" t="n">
        <v>107.822860236163</v>
      </c>
      <c r="C621" s="179" t="n">
        <v>289.74092312762</v>
      </c>
      <c r="D621" s="179" t="n">
        <v>575.790965677594</v>
      </c>
      <c r="E621" s="179" t="n">
        <v>96.2252138678801</v>
      </c>
      <c r="G621" s="180" t="n">
        <v>0.187616412003462</v>
      </c>
    </row>
    <row r="622" customFormat="false" ht="12.75" hidden="false" customHeight="false" outlineLevel="0" collapsed="false">
      <c r="A622" s="179" t="n">
        <v>-690</v>
      </c>
      <c r="B622" s="179" t="n">
        <v>175.960670788792</v>
      </c>
      <c r="C622" s="179" t="n">
        <v>319.358358505507</v>
      </c>
      <c r="D622" s="179" t="n">
        <v>553.848935714466</v>
      </c>
      <c r="E622" s="179" t="n">
        <v>161.347858752201</v>
      </c>
      <c r="G622" s="180" t="n">
        <v>0.187634662927525</v>
      </c>
    </row>
    <row r="623" customFormat="false" ht="12.75" hidden="false" customHeight="false" outlineLevel="0" collapsed="false">
      <c r="A623" s="179" t="n">
        <v>-690</v>
      </c>
      <c r="B623" s="179" t="n">
        <v>155.41265848786</v>
      </c>
      <c r="C623" s="179" t="n">
        <v>319.557867723779</v>
      </c>
      <c r="D623" s="179" t="n">
        <v>528.047372564573</v>
      </c>
      <c r="E623" s="179" t="n">
        <v>125.531871874429</v>
      </c>
      <c r="G623" s="180" t="n">
        <v>0.187693983778249</v>
      </c>
    </row>
    <row r="624" customFormat="false" ht="12.75" hidden="false" customHeight="false" outlineLevel="0" collapsed="false">
      <c r="A624" s="179" t="n">
        <v>-690</v>
      </c>
      <c r="B624" s="179" t="n">
        <v>186.992677046514</v>
      </c>
      <c r="C624" s="179" t="n">
        <v>332.558029612679</v>
      </c>
      <c r="D624" s="179" t="n">
        <v>563.380232834717</v>
      </c>
      <c r="E624" s="179" t="n">
        <v>187.859655145547</v>
      </c>
      <c r="G624" s="180" t="n">
        <v>0.187746191212637</v>
      </c>
    </row>
    <row r="625" customFormat="false" ht="12.75" hidden="false" customHeight="false" outlineLevel="0" collapsed="false">
      <c r="A625" s="179" t="n">
        <v>-690</v>
      </c>
      <c r="B625" s="179" t="n">
        <v>181.105912840263</v>
      </c>
      <c r="C625" s="179" t="n">
        <v>307.667188098597</v>
      </c>
      <c r="D625" s="179" t="n">
        <v>527.624167395635</v>
      </c>
      <c r="E625" s="179" t="n">
        <v>137.729099779572</v>
      </c>
      <c r="G625" s="180" t="n">
        <v>0.188028183486142</v>
      </c>
    </row>
    <row r="626" customFormat="false" ht="12.75" hidden="false" customHeight="false" outlineLevel="0" collapsed="false">
      <c r="A626" s="179" t="n">
        <v>-690</v>
      </c>
      <c r="B626" s="179" t="n">
        <v>194.839732335612</v>
      </c>
      <c r="C626" s="179" t="n">
        <v>323.205283251489</v>
      </c>
      <c r="D626" s="179" t="n">
        <v>564.275022622421</v>
      </c>
      <c r="E626" s="179" t="n">
        <v>187.85425811022</v>
      </c>
      <c r="G626" s="180" t="n">
        <v>0.188153758734705</v>
      </c>
    </row>
    <row r="627" customFormat="false" ht="12.75" hidden="false" customHeight="false" outlineLevel="0" collapsed="false">
      <c r="A627" s="179" t="n">
        <v>-690</v>
      </c>
      <c r="B627" s="179" t="n">
        <v>199.450520170274</v>
      </c>
      <c r="C627" s="179" t="n">
        <v>400.376110537706</v>
      </c>
      <c r="D627" s="179" t="n">
        <v>469.654143366297</v>
      </c>
      <c r="E627" s="179" t="n">
        <v>183.989762785149</v>
      </c>
      <c r="G627" s="180" t="n">
        <v>0.188328421516189</v>
      </c>
    </row>
    <row r="628" customFormat="false" ht="12.75" hidden="false" customHeight="false" outlineLevel="0" collapsed="false">
      <c r="A628" s="179" t="n">
        <v>-690</v>
      </c>
      <c r="B628" s="179" t="n">
        <v>171.594727077961</v>
      </c>
      <c r="C628" s="179" t="n">
        <v>304.535880665796</v>
      </c>
      <c r="D628" s="179" t="n">
        <v>509.056617872225</v>
      </c>
      <c r="E628" s="179" t="n">
        <v>113.871298142251</v>
      </c>
      <c r="G628" s="180" t="n">
        <v>0.188368526002726</v>
      </c>
    </row>
    <row r="629" customFormat="false" ht="12.75" hidden="false" customHeight="false" outlineLevel="0" collapsed="false">
      <c r="A629" s="179" t="n">
        <v>-690</v>
      </c>
      <c r="B629" s="179" t="n">
        <v>156.420110030969</v>
      </c>
      <c r="C629" s="179" t="n">
        <v>356.377446314106</v>
      </c>
      <c r="D629" s="179" t="n">
        <v>494.868339362168</v>
      </c>
      <c r="E629" s="179" t="n">
        <v>131.279792504906</v>
      </c>
      <c r="G629" s="180" t="n">
        <v>0.188537784456255</v>
      </c>
    </row>
    <row r="630" customFormat="false" ht="12.75" hidden="false" customHeight="false" outlineLevel="0" collapsed="false">
      <c r="A630" s="179" t="n">
        <v>-690</v>
      </c>
      <c r="B630" s="179" t="n">
        <v>203.017649946796</v>
      </c>
      <c r="C630" s="179" t="n">
        <v>287.327438914479</v>
      </c>
      <c r="D630" s="179" t="n">
        <v>500.86544127634</v>
      </c>
      <c r="E630" s="179" t="n">
        <v>121.190283567775</v>
      </c>
      <c r="G630" s="180" t="n">
        <v>0.188593464828681</v>
      </c>
    </row>
    <row r="631" customFormat="false" ht="12.75" hidden="false" customHeight="false" outlineLevel="0" collapsed="false">
      <c r="A631" s="179" t="n">
        <v>-690</v>
      </c>
      <c r="B631" s="179" t="n">
        <v>126.465269119802</v>
      </c>
      <c r="C631" s="179" t="n">
        <v>312.083073354299</v>
      </c>
      <c r="D631" s="179" t="n">
        <v>563.872609122474</v>
      </c>
      <c r="E631" s="179" t="n">
        <v>120.90718364769</v>
      </c>
      <c r="G631" s="180" t="n">
        <v>0.188643860966369</v>
      </c>
    </row>
    <row r="632" customFormat="false" ht="12.75" hidden="false" customHeight="false" outlineLevel="0" collapsed="false">
      <c r="A632" s="179" t="n">
        <v>-690</v>
      </c>
      <c r="B632" s="179" t="n">
        <v>178.7394521341</v>
      </c>
      <c r="C632" s="179" t="n">
        <v>276.498212087282</v>
      </c>
      <c r="D632" s="179" t="n">
        <v>445.731581036702</v>
      </c>
      <c r="E632" s="179" t="n">
        <v>52.5132655589046</v>
      </c>
      <c r="G632" s="180" t="n">
        <v>0.188935462290584</v>
      </c>
    </row>
    <row r="633" customFormat="false" ht="12.75" hidden="false" customHeight="false" outlineLevel="0" collapsed="false">
      <c r="A633" s="179" t="n">
        <v>-690</v>
      </c>
      <c r="B633" s="179" t="n">
        <v>161.702439601853</v>
      </c>
      <c r="C633" s="179" t="n">
        <v>311.824884968598</v>
      </c>
      <c r="D633" s="179" t="n">
        <v>544.019697663831</v>
      </c>
      <c r="E633" s="179" t="n">
        <v>136.310246269519</v>
      </c>
      <c r="G633" s="180" t="n">
        <v>0.188937768901148</v>
      </c>
    </row>
    <row r="634" customFormat="false" ht="12.75" hidden="false" customHeight="false" outlineLevel="0" collapsed="false">
      <c r="A634" s="179" t="n">
        <v>-690</v>
      </c>
      <c r="B634" s="179" t="n">
        <v>193.035074083403</v>
      </c>
      <c r="C634" s="179" t="n">
        <v>276.29358723431</v>
      </c>
      <c r="D634" s="179" t="n">
        <v>553.96376321348</v>
      </c>
      <c r="E634" s="179" t="n">
        <v>142.284947782067</v>
      </c>
      <c r="G634" s="180" t="n">
        <v>0.188939603627578</v>
      </c>
    </row>
    <row r="635" customFormat="false" ht="12.75" hidden="false" customHeight="false" outlineLevel="0" collapsed="false">
      <c r="A635" s="179" t="n">
        <v>-690</v>
      </c>
      <c r="B635" s="179" t="n">
        <v>122.444775293839</v>
      </c>
      <c r="C635" s="179" t="n">
        <v>248.424758116263</v>
      </c>
      <c r="D635" s="179" t="n">
        <v>494.562999496991</v>
      </c>
      <c r="E635" s="179" t="n">
        <v>17.9690991748186</v>
      </c>
      <c r="G635" s="180" t="n">
        <v>0.189018705816033</v>
      </c>
    </row>
    <row r="636" customFormat="false" ht="12.75" hidden="false" customHeight="false" outlineLevel="0" collapsed="false">
      <c r="A636" s="179" t="n">
        <v>-690</v>
      </c>
      <c r="B636" s="179" t="n">
        <v>156.569385689439</v>
      </c>
      <c r="C636" s="179" t="n">
        <v>281.794118703786</v>
      </c>
      <c r="D636" s="179" t="n">
        <v>499.70633289723</v>
      </c>
      <c r="E636" s="179" t="n">
        <v>76.6537573552789</v>
      </c>
      <c r="G636" s="180" t="n">
        <v>0.189078791149712</v>
      </c>
    </row>
    <row r="637" customFormat="false" ht="12.75" hidden="false" customHeight="false" outlineLevel="0" collapsed="false">
      <c r="A637" s="179" t="n">
        <v>-690</v>
      </c>
      <c r="B637" s="179" t="n">
        <v>152.260291288104</v>
      </c>
      <c r="C637" s="179" t="n">
        <v>352.098709369191</v>
      </c>
      <c r="D637" s="179" t="n">
        <v>499.653020623889</v>
      </c>
      <c r="E637" s="179" t="n">
        <v>127.851908535576</v>
      </c>
      <c r="G637" s="180" t="n">
        <v>0.189123787353471</v>
      </c>
    </row>
    <row r="638" customFormat="false" ht="12.75" hidden="false" customHeight="false" outlineLevel="0" collapsed="false">
      <c r="A638" s="179" t="n">
        <v>-690</v>
      </c>
      <c r="B638" s="179" t="n">
        <v>166.246020320168</v>
      </c>
      <c r="C638" s="179" t="n">
        <v>277.586101711634</v>
      </c>
      <c r="D638" s="179" t="n">
        <v>610.396095423972</v>
      </c>
      <c r="E638" s="179" t="n">
        <v>161.150205244701</v>
      </c>
      <c r="G638" s="180" t="n">
        <v>0.189186746831484</v>
      </c>
    </row>
    <row r="639" customFormat="false" ht="12.75" hidden="false" customHeight="false" outlineLevel="0" collapsed="false">
      <c r="A639" s="179" t="n">
        <v>-690</v>
      </c>
      <c r="B639" s="179" t="n">
        <v>169.462101027199</v>
      </c>
      <c r="C639" s="179" t="n">
        <v>364.224543591628</v>
      </c>
      <c r="D639" s="179" t="n">
        <v>487.056392270082</v>
      </c>
      <c r="E639" s="179" t="n">
        <v>142.84842129699</v>
      </c>
      <c r="G639" s="180" t="n">
        <v>0.189314822693218</v>
      </c>
    </row>
    <row r="640" customFormat="false" ht="12.75" hidden="false" customHeight="false" outlineLevel="0" collapsed="false">
      <c r="A640" s="179" t="n">
        <v>-690</v>
      </c>
      <c r="B640" s="179" t="n">
        <v>141.734546799763</v>
      </c>
      <c r="C640" s="179" t="n">
        <v>342.10657211164</v>
      </c>
      <c r="D640" s="179" t="n">
        <v>463.687677848592</v>
      </c>
      <c r="E640" s="179" t="n">
        <v>85.2696709072427</v>
      </c>
      <c r="G640" s="180" t="n">
        <v>0.189317429037858</v>
      </c>
    </row>
    <row r="641" customFormat="false" ht="12.75" hidden="false" customHeight="false" outlineLevel="0" collapsed="false">
      <c r="A641" s="179" t="n">
        <v>-690</v>
      </c>
      <c r="B641" s="179" t="n">
        <v>184.171169808707</v>
      </c>
      <c r="C641" s="179" t="n">
        <v>318.170618268149</v>
      </c>
      <c r="D641" s="179" t="n">
        <v>536.446286516524</v>
      </c>
      <c r="E641" s="179" t="n">
        <v>154.871030713899</v>
      </c>
      <c r="G641" s="180" t="n">
        <v>0.189438428329135</v>
      </c>
    </row>
    <row r="642" customFormat="false" ht="12.75" hidden="false" customHeight="false" outlineLevel="0" collapsed="false">
      <c r="A642" s="179" t="n">
        <v>-690</v>
      </c>
      <c r="B642" s="179" t="n">
        <v>174.145582388822</v>
      </c>
      <c r="C642" s="179" t="n">
        <v>367.026542444843</v>
      </c>
      <c r="D642" s="179" t="n">
        <v>560.853467504701</v>
      </c>
      <c r="E642" s="179" t="n">
        <v>202.061368779906</v>
      </c>
      <c r="G642" s="180" t="n">
        <v>0.189482161808717</v>
      </c>
    </row>
    <row r="643" customFormat="false" ht="12.75" hidden="false" customHeight="false" outlineLevel="0" collapsed="false">
      <c r="A643" s="179" t="n">
        <v>-690</v>
      </c>
      <c r="B643" s="179" t="n">
        <v>199.847784331007</v>
      </c>
      <c r="C643" s="179" t="n">
        <v>361.182333274631</v>
      </c>
      <c r="D643" s="179" t="n">
        <v>572.967338604793</v>
      </c>
      <c r="E643" s="179" t="n">
        <v>228.000106753791</v>
      </c>
      <c r="G643" s="180" t="n">
        <v>0.189529222365135</v>
      </c>
    </row>
    <row r="644" customFormat="false" ht="12.75" hidden="false" customHeight="false" outlineLevel="0" collapsed="false">
      <c r="A644" s="179" t="n">
        <v>-690</v>
      </c>
      <c r="B644" s="179" t="n">
        <v>142.74198296522</v>
      </c>
      <c r="C644" s="179" t="n">
        <v>302.508367696172</v>
      </c>
      <c r="D644" s="179" t="n">
        <v>478.311388878436</v>
      </c>
      <c r="E644" s="179" t="n">
        <v>65.720955616666</v>
      </c>
      <c r="G644" s="180" t="n">
        <v>0.189530196682138</v>
      </c>
    </row>
    <row r="645" customFormat="false" ht="12.75" hidden="false" customHeight="false" outlineLevel="0" collapsed="false">
      <c r="A645" s="179" t="n">
        <v>-690</v>
      </c>
      <c r="B645" s="179" t="n">
        <v>194.003378918269</v>
      </c>
      <c r="C645" s="179" t="n">
        <v>319.695875340885</v>
      </c>
      <c r="D645" s="179" t="n">
        <v>500.585546994761</v>
      </c>
      <c r="E645" s="179" t="n">
        <v>138.617508207891</v>
      </c>
      <c r="G645" s="180" t="n">
        <v>0.1898942712193</v>
      </c>
    </row>
    <row r="646" customFormat="false" ht="12.75" hidden="false" customHeight="false" outlineLevel="0" collapsed="false">
      <c r="A646" s="179" t="n">
        <v>-690</v>
      </c>
      <c r="B646" s="179" t="n">
        <v>198.515318610494</v>
      </c>
      <c r="C646" s="179" t="n">
        <v>304.992518458</v>
      </c>
      <c r="D646" s="179" t="n">
        <v>520.202624184799</v>
      </c>
      <c r="E646" s="179" t="n">
        <v>145.066650518391</v>
      </c>
      <c r="G646" s="180" t="n">
        <v>0.189898015217468</v>
      </c>
    </row>
    <row r="647" customFormat="false" ht="12.75" hidden="false" customHeight="false" outlineLevel="0" collapsed="false">
      <c r="A647" s="179" t="n">
        <v>-690</v>
      </c>
      <c r="B647" s="179" t="n">
        <v>193.773685168089</v>
      </c>
      <c r="C647" s="179" t="n">
        <v>299.425134510087</v>
      </c>
      <c r="D647" s="179" t="n">
        <v>543.957930814104</v>
      </c>
      <c r="E647" s="179" t="n">
        <v>153.777709165287</v>
      </c>
      <c r="G647" s="180" t="n">
        <v>0.189929490072911</v>
      </c>
    </row>
    <row r="648" customFormat="false" ht="12.75" hidden="false" customHeight="false" outlineLevel="0" collapsed="false">
      <c r="A648" s="179" t="n">
        <v>-690</v>
      </c>
      <c r="B648" s="179" t="n">
        <v>136.151626856369</v>
      </c>
      <c r="C648" s="179" t="n">
        <v>323.908924392525</v>
      </c>
      <c r="D648" s="179" t="n">
        <v>505.202549753462</v>
      </c>
      <c r="E648" s="179" t="n">
        <v>96.174075265472</v>
      </c>
      <c r="G648" s="180" t="n">
        <v>0.190048904022498</v>
      </c>
    </row>
    <row r="649" customFormat="false" ht="12.75" hidden="false" customHeight="false" outlineLevel="0" collapsed="false">
      <c r="A649" s="179" t="n">
        <v>-690</v>
      </c>
      <c r="B649" s="179" t="n">
        <v>200.948992144568</v>
      </c>
      <c r="C649" s="179" t="n">
        <v>370.051910908871</v>
      </c>
      <c r="D649" s="179" t="n">
        <v>474.559589701013</v>
      </c>
      <c r="E649" s="179" t="n">
        <v>165.111390399623</v>
      </c>
      <c r="G649" s="180" t="n">
        <v>0.190072078848996</v>
      </c>
    </row>
    <row r="650" customFormat="false" ht="12.75" hidden="false" customHeight="false" outlineLevel="0" collapsed="false">
      <c r="A650" s="179" t="n">
        <v>-690</v>
      </c>
      <c r="B650" s="179" t="n">
        <v>199.226540745238</v>
      </c>
      <c r="C650" s="179" t="n">
        <v>342.554486649315</v>
      </c>
      <c r="D650" s="179" t="n">
        <v>528.696192992143</v>
      </c>
      <c r="E650" s="179" t="n">
        <v>181.102295668912</v>
      </c>
      <c r="G650" s="180" t="n">
        <v>0.190311940439816</v>
      </c>
    </row>
    <row r="651" customFormat="false" ht="12.75" hidden="false" customHeight="false" outlineLevel="0" collapsed="false">
      <c r="A651" s="179" t="n">
        <v>-690</v>
      </c>
      <c r="B651" s="179" t="n">
        <v>148.67476233182</v>
      </c>
      <c r="C651" s="179" t="n">
        <v>265.365316502931</v>
      </c>
      <c r="D651" s="179" t="n">
        <v>533.241915749728</v>
      </c>
      <c r="E651" s="179" t="n">
        <v>81.2426369526092</v>
      </c>
      <c r="G651" s="180" t="n">
        <v>0.190345721086064</v>
      </c>
    </row>
    <row r="652" customFormat="false" ht="12.75" hidden="false" customHeight="false" outlineLevel="0" collapsed="false">
      <c r="A652" s="179" t="n">
        <v>-690</v>
      </c>
      <c r="B652" s="179" t="n">
        <v>165.456585297724</v>
      </c>
      <c r="C652" s="179" t="n">
        <v>375.238932036438</v>
      </c>
      <c r="D652" s="179" t="n">
        <v>467.871366408386</v>
      </c>
      <c r="E652" s="179" t="n">
        <v>134.259129695279</v>
      </c>
      <c r="G652" s="180" t="n">
        <v>0.190423880234605</v>
      </c>
    </row>
    <row r="653" customFormat="false" ht="12.75" hidden="false" customHeight="false" outlineLevel="0" collapsed="false">
      <c r="A653" s="179" t="n">
        <v>-690</v>
      </c>
      <c r="B653" s="179" t="n">
        <v>106.15932898011</v>
      </c>
      <c r="C653" s="179" t="n">
        <v>311.545795650472</v>
      </c>
      <c r="D653" s="179" t="n">
        <v>525.405742947373</v>
      </c>
      <c r="E653" s="179" t="n">
        <v>75.6158608391342</v>
      </c>
      <c r="G653" s="180" t="n">
        <v>0.190686546395569</v>
      </c>
    </row>
    <row r="654" customFormat="false" ht="12.75" hidden="false" customHeight="false" outlineLevel="0" collapsed="false">
      <c r="A654" s="179" t="n">
        <v>-690</v>
      </c>
      <c r="B654" s="179" t="n">
        <v>128.940119964098</v>
      </c>
      <c r="C654" s="179" t="n">
        <v>305.431120959512</v>
      </c>
      <c r="D654" s="179" t="n">
        <v>494.341071629085</v>
      </c>
      <c r="E654" s="179" t="n">
        <v>67.8244664178775</v>
      </c>
      <c r="G654" s="180" t="n">
        <v>0.190696632517532</v>
      </c>
    </row>
    <row r="655" customFormat="false" ht="12.75" hidden="false" customHeight="false" outlineLevel="0" collapsed="false">
      <c r="A655" s="179" t="n">
        <v>-690</v>
      </c>
      <c r="B655" s="179" t="n">
        <v>183.108649002872</v>
      </c>
      <c r="C655" s="179" t="n">
        <v>347.040868152666</v>
      </c>
      <c r="D655" s="179" t="n">
        <v>501.543750069086</v>
      </c>
      <c r="E655" s="179" t="n">
        <v>151.4183603778</v>
      </c>
      <c r="G655" s="180" t="n">
        <v>0.190825165610026</v>
      </c>
    </row>
    <row r="656" customFormat="false" ht="12.75" hidden="false" customHeight="false" outlineLevel="0" collapsed="false">
      <c r="A656" s="179" t="n">
        <v>-690</v>
      </c>
      <c r="B656" s="179" t="n">
        <v>155.785238639716</v>
      </c>
      <c r="C656" s="179" t="n">
        <v>327.252394465226</v>
      </c>
      <c r="D656" s="179" t="n">
        <v>546.437801703436</v>
      </c>
      <c r="E656" s="179" t="n">
        <v>145.076512281551</v>
      </c>
      <c r="G656" s="180" t="n">
        <v>0.190910823796835</v>
      </c>
    </row>
    <row r="657" customFormat="false" ht="12.75" hidden="false" customHeight="false" outlineLevel="0" collapsed="false">
      <c r="A657" s="179" t="n">
        <v>-690</v>
      </c>
      <c r="B657" s="179" t="n">
        <v>164.912241410594</v>
      </c>
      <c r="C657" s="179" t="n">
        <v>379.817115058069</v>
      </c>
      <c r="D657" s="179" t="n">
        <v>475.490808921227</v>
      </c>
      <c r="E657" s="179" t="n">
        <v>142.849760667873</v>
      </c>
      <c r="G657" s="180" t="n">
        <v>0.191021691811513</v>
      </c>
    </row>
    <row r="658" customFormat="false" ht="12.75" hidden="false" customHeight="false" outlineLevel="0" collapsed="false">
      <c r="A658" s="179" t="n">
        <v>-690</v>
      </c>
      <c r="B658" s="179" t="n">
        <v>139.286595875869</v>
      </c>
      <c r="C658" s="179" t="n">
        <v>226.128615602342</v>
      </c>
      <c r="D658" s="179" t="n">
        <v>583.337431618903</v>
      </c>
      <c r="E658" s="179" t="n">
        <v>78.6632178629221</v>
      </c>
      <c r="G658" s="180" t="n">
        <v>0.191093263457224</v>
      </c>
    </row>
    <row r="659" customFormat="false" ht="12.75" hidden="false" customHeight="false" outlineLevel="0" collapsed="false">
      <c r="A659" s="179" t="n">
        <v>-690</v>
      </c>
      <c r="B659" s="179" t="n">
        <v>153.276309767277</v>
      </c>
      <c r="C659" s="179" t="n">
        <v>326.772796495952</v>
      </c>
      <c r="D659" s="179" t="n">
        <v>510.052427099581</v>
      </c>
      <c r="E659" s="179" t="n">
        <v>116.416586093306</v>
      </c>
      <c r="G659" s="180" t="n">
        <v>0.191142306340266</v>
      </c>
    </row>
    <row r="660" customFormat="false" ht="12.75" hidden="false" customHeight="false" outlineLevel="0" collapsed="false">
      <c r="A660" s="179" t="n">
        <v>-690</v>
      </c>
      <c r="B660" s="179" t="n">
        <v>192.903963343393</v>
      </c>
      <c r="C660" s="179" t="n">
        <v>325.0915960454</v>
      </c>
      <c r="D660" s="179" t="n">
        <v>519.05816834685</v>
      </c>
      <c r="E660" s="179" t="n">
        <v>155.178358655208</v>
      </c>
      <c r="G660" s="180" t="n">
        <v>0.191142592275024</v>
      </c>
    </row>
    <row r="661" customFormat="false" ht="12.75" hidden="false" customHeight="false" outlineLevel="0" collapsed="false">
      <c r="A661" s="179" t="n">
        <v>-690</v>
      </c>
      <c r="B661" s="179" t="n">
        <v>178.591484547438</v>
      </c>
      <c r="C661" s="179" t="n">
        <v>299.004081265424</v>
      </c>
      <c r="D661" s="179" t="n">
        <v>511.872577739467</v>
      </c>
      <c r="E661" s="179" t="n">
        <v>117.50930296939</v>
      </c>
      <c r="G661" s="180" t="n">
        <v>0.191176710145359</v>
      </c>
    </row>
    <row r="662" customFormat="false" ht="12.75" hidden="false" customHeight="false" outlineLevel="0" collapsed="false">
      <c r="A662" s="179" t="n">
        <v>-690</v>
      </c>
      <c r="B662" s="179" t="n">
        <v>164.387655931918</v>
      </c>
      <c r="C662" s="179" t="n">
        <v>267.853632965193</v>
      </c>
      <c r="D662" s="179" t="n">
        <v>597.178796978505</v>
      </c>
      <c r="E662" s="179" t="n">
        <v>142.473731235953</v>
      </c>
      <c r="G662" s="180" t="n">
        <v>0.191206344572742</v>
      </c>
    </row>
    <row r="663" customFormat="false" ht="12.75" hidden="false" customHeight="false" outlineLevel="0" collapsed="false">
      <c r="A663" s="179" t="n">
        <v>-690</v>
      </c>
      <c r="B663" s="179" t="n">
        <v>151.431680629752</v>
      </c>
      <c r="C663" s="179" t="n">
        <v>339.71546236846</v>
      </c>
      <c r="D663" s="179" t="n">
        <v>498.942878190039</v>
      </c>
      <c r="E663" s="179" t="n">
        <v>116.970613335619</v>
      </c>
      <c r="G663" s="180" t="n">
        <v>0.191298533163154</v>
      </c>
    </row>
    <row r="664" customFormat="false" ht="12.75" hidden="false" customHeight="false" outlineLevel="0" collapsed="false">
      <c r="A664" s="179" t="n">
        <v>-690</v>
      </c>
      <c r="B664" s="179" t="n">
        <v>205.195390318041</v>
      </c>
      <c r="C664" s="179" t="n">
        <v>289.558538765386</v>
      </c>
      <c r="D664" s="179" t="n">
        <v>507.078018649879</v>
      </c>
      <c r="E664" s="179" t="n">
        <v>129.245044221344</v>
      </c>
      <c r="G664" s="180" t="n">
        <v>0.191407159602863</v>
      </c>
    </row>
    <row r="665" customFormat="false" ht="12.75" hidden="false" customHeight="false" outlineLevel="0" collapsed="false">
      <c r="A665" s="179" t="n">
        <v>-690</v>
      </c>
      <c r="B665" s="179" t="n">
        <v>153.525299137944</v>
      </c>
      <c r="C665" s="179" t="n">
        <v>302.24430369473</v>
      </c>
      <c r="D665" s="179" t="n">
        <v>558.996218127211</v>
      </c>
      <c r="E665" s="179" t="n">
        <v>132.66382715432</v>
      </c>
      <c r="G665" s="180" t="n">
        <v>0.191632488168228</v>
      </c>
    </row>
    <row r="666" customFormat="false" ht="12.75" hidden="false" customHeight="false" outlineLevel="0" collapsed="false">
      <c r="A666" s="179" t="n">
        <v>-690</v>
      </c>
      <c r="B666" s="179" t="n">
        <v>219.154640399062</v>
      </c>
      <c r="C666" s="179" t="n">
        <v>333.173495718825</v>
      </c>
      <c r="D666" s="179" t="n">
        <v>544.989629297753</v>
      </c>
      <c r="E666" s="179" t="n">
        <v>202.388661545231</v>
      </c>
      <c r="G666" s="180" t="n">
        <v>0.191637271842702</v>
      </c>
    </row>
    <row r="667" customFormat="false" ht="12.75" hidden="false" customHeight="false" outlineLevel="0" collapsed="false">
      <c r="A667" s="179" t="n">
        <v>-690</v>
      </c>
      <c r="B667" s="179" t="n">
        <v>226.304741148976</v>
      </c>
      <c r="C667" s="179" t="n">
        <v>298.78089778438</v>
      </c>
      <c r="D667" s="179" t="n">
        <v>601.901052963219</v>
      </c>
      <c r="E667" s="179" t="n">
        <v>222.514015376758</v>
      </c>
      <c r="G667" s="180" t="n">
        <v>0.19194352859245</v>
      </c>
    </row>
    <row r="668" customFormat="false" ht="12.75" hidden="false" customHeight="false" outlineLevel="0" collapsed="false">
      <c r="A668" s="179" t="n">
        <v>-690</v>
      </c>
      <c r="B668" s="179" t="n">
        <v>164.218087953871</v>
      </c>
      <c r="C668" s="179" t="n">
        <v>273.860614358095</v>
      </c>
      <c r="D668" s="179" t="n">
        <v>468.296043430524</v>
      </c>
      <c r="E668" s="179" t="n">
        <v>54.363473197665</v>
      </c>
      <c r="G668" s="180" t="n">
        <v>0.19198741420605</v>
      </c>
    </row>
    <row r="669" customFormat="false" ht="12.75" hidden="false" customHeight="false" outlineLevel="0" collapsed="false">
      <c r="A669" s="179" t="n">
        <v>-690</v>
      </c>
      <c r="B669" s="179" t="n">
        <v>170.272859233476</v>
      </c>
      <c r="C669" s="179" t="n">
        <v>332.665128581081</v>
      </c>
      <c r="D669" s="179" t="n">
        <v>479.022936318538</v>
      </c>
      <c r="E669" s="179" t="n">
        <v>113.120512526083</v>
      </c>
      <c r="G669" s="180" t="n">
        <v>0.192071804480073</v>
      </c>
    </row>
    <row r="670" customFormat="false" ht="12.75" hidden="false" customHeight="false" outlineLevel="0" collapsed="false">
      <c r="A670" s="179" t="n">
        <v>-690</v>
      </c>
      <c r="B670" s="179" t="n">
        <v>136.610518266933</v>
      </c>
      <c r="C670" s="179" t="n">
        <v>282.311372613799</v>
      </c>
      <c r="D670" s="179" t="n">
        <v>514.844632410542</v>
      </c>
      <c r="E670" s="179" t="n">
        <v>71.0178749226138</v>
      </c>
      <c r="G670" s="180" t="n">
        <v>0.192075051687757</v>
      </c>
    </row>
    <row r="671" customFormat="false" ht="12.75" hidden="false" customHeight="false" outlineLevel="0" collapsed="false">
      <c r="A671" s="179" t="n">
        <v>-690</v>
      </c>
      <c r="B671" s="179" t="n">
        <v>208.949524187176</v>
      </c>
      <c r="C671" s="179" t="n">
        <v>268.242956538024</v>
      </c>
      <c r="D671" s="179" t="n">
        <v>531.66009762038</v>
      </c>
      <c r="E671" s="179" t="n">
        <v>133.458612011636</v>
      </c>
      <c r="G671" s="180" t="n">
        <v>0.192114491679054</v>
      </c>
    </row>
    <row r="672" customFormat="false" ht="12.75" hidden="false" customHeight="false" outlineLevel="0" collapsed="false">
      <c r="A672" s="179" t="n">
        <v>-690</v>
      </c>
      <c r="B672" s="179" t="n">
        <v>168.755828230822</v>
      </c>
      <c r="C672" s="179" t="n">
        <v>278.250138911124</v>
      </c>
      <c r="D672" s="179" t="n">
        <v>591.40329604084</v>
      </c>
      <c r="E672" s="179" t="n">
        <v>150.142388136914</v>
      </c>
      <c r="G672" s="180" t="n">
        <v>0.192167101304654</v>
      </c>
    </row>
    <row r="673" customFormat="false" ht="12.75" hidden="false" customHeight="false" outlineLevel="0" collapsed="false">
      <c r="A673" s="179" t="n">
        <v>-690</v>
      </c>
      <c r="B673" s="179" t="n">
        <v>180.736443432391</v>
      </c>
      <c r="C673" s="179" t="n">
        <v>280.171853944957</v>
      </c>
      <c r="D673" s="179" t="n">
        <v>507.965589795226</v>
      </c>
      <c r="E673" s="179" t="n">
        <v>101.815971266752</v>
      </c>
      <c r="G673" s="180" t="n">
        <v>0.192352181657145</v>
      </c>
    </row>
    <row r="674" customFormat="false" ht="12.75" hidden="false" customHeight="false" outlineLevel="0" collapsed="false">
      <c r="A674" s="179" t="n">
        <v>-690</v>
      </c>
      <c r="B674" s="179" t="n">
        <v>177.080963998441</v>
      </c>
      <c r="C674" s="179" t="n">
        <v>325.683651643508</v>
      </c>
      <c r="D674" s="179" t="n">
        <v>497.087030937638</v>
      </c>
      <c r="E674" s="179" t="n">
        <v>126.428920795719</v>
      </c>
      <c r="G674" s="180" t="n">
        <v>0.192662039558375</v>
      </c>
    </row>
    <row r="675" customFormat="false" ht="12.75" hidden="false" customHeight="false" outlineLevel="0" collapsed="false">
      <c r="A675" s="179" t="n">
        <v>-690</v>
      </c>
      <c r="B675" s="179" t="n">
        <v>218.731869323757</v>
      </c>
      <c r="C675" s="179" t="n">
        <v>322.075466543004</v>
      </c>
      <c r="D675" s="179" t="n">
        <v>532.156295608304</v>
      </c>
      <c r="E675" s="179" t="n">
        <v>184.139297421806</v>
      </c>
      <c r="G675" s="180" t="n">
        <v>0.192740829683295</v>
      </c>
    </row>
    <row r="676" customFormat="false" ht="12.75" hidden="false" customHeight="false" outlineLevel="0" collapsed="false">
      <c r="A676" s="179" t="n">
        <v>-690</v>
      </c>
      <c r="B676" s="179" t="n">
        <v>203.86224776487</v>
      </c>
      <c r="C676" s="179" t="n">
        <v>291.881411382314</v>
      </c>
      <c r="D676" s="179" t="n">
        <v>577.119497541642</v>
      </c>
      <c r="E676" s="179" t="n">
        <v>180.282495934212</v>
      </c>
      <c r="G676" s="180" t="n">
        <v>0.192813176707335</v>
      </c>
    </row>
    <row r="677" customFormat="false" ht="12.75" hidden="false" customHeight="false" outlineLevel="0" collapsed="false">
      <c r="A677" s="179" t="n">
        <v>-690</v>
      </c>
      <c r="B677" s="179" t="n">
        <v>123.930247920639</v>
      </c>
      <c r="C677" s="179" t="n">
        <v>297.877356434501</v>
      </c>
      <c r="D677" s="179" t="n">
        <v>522.267268376825</v>
      </c>
      <c r="E677" s="179" t="n">
        <v>77.755763653043</v>
      </c>
      <c r="G677" s="180" t="n">
        <v>0.192845920535654</v>
      </c>
    </row>
    <row r="678" customFormat="false" ht="12.75" hidden="false" customHeight="false" outlineLevel="0" collapsed="false">
      <c r="A678" s="179" t="n">
        <v>-690</v>
      </c>
      <c r="B678" s="179" t="n">
        <v>172.670011536372</v>
      </c>
      <c r="C678" s="179" t="n">
        <v>358.865875652239</v>
      </c>
      <c r="D678" s="179" t="n">
        <v>581.752061651531</v>
      </c>
      <c r="E678" s="179" t="n">
        <v>209.463247466057</v>
      </c>
      <c r="G678" s="180" t="n">
        <v>0.192847061757474</v>
      </c>
    </row>
    <row r="679" customFormat="false" ht="12.75" hidden="false" customHeight="false" outlineLevel="0" collapsed="false">
      <c r="A679" s="179" t="n">
        <v>-690</v>
      </c>
      <c r="B679" s="179" t="n">
        <v>189.823070719607</v>
      </c>
      <c r="C679" s="179" t="n">
        <v>291.780693823865</v>
      </c>
      <c r="D679" s="179" t="n">
        <v>523.196547725202</v>
      </c>
      <c r="E679" s="179" t="n">
        <v>129.5338612349</v>
      </c>
      <c r="G679" s="180" t="n">
        <v>0.192881505537506</v>
      </c>
    </row>
    <row r="680" customFormat="false" ht="12.75" hidden="false" customHeight="false" outlineLevel="0" collapsed="false">
      <c r="A680" s="179" t="n">
        <v>-690</v>
      </c>
      <c r="B680" s="179" t="n">
        <v>149.153345425386</v>
      </c>
      <c r="C680" s="179" t="n">
        <v>297.987564165832</v>
      </c>
      <c r="D680" s="179" t="n">
        <v>485.665879703713</v>
      </c>
      <c r="E680" s="179" t="n">
        <v>72.9147829480401</v>
      </c>
      <c r="G680" s="180" t="n">
        <v>0.192893782828379</v>
      </c>
    </row>
    <row r="681" customFormat="false" ht="12.75" hidden="false" customHeight="false" outlineLevel="0" collapsed="false">
      <c r="A681" s="179" t="n">
        <v>-690</v>
      </c>
      <c r="B681" s="179" t="n">
        <v>183.174992979704</v>
      </c>
      <c r="C681" s="179" t="n">
        <v>319.574216035933</v>
      </c>
      <c r="D681" s="179" t="n">
        <v>487.25285854</v>
      </c>
      <c r="E681" s="179" t="n">
        <v>119.756085867147</v>
      </c>
      <c r="G681" s="180" t="n">
        <v>0.192899292884278</v>
      </c>
    </row>
    <row r="682" customFormat="false" ht="12.75" hidden="false" customHeight="false" outlineLevel="0" collapsed="false">
      <c r="A682" s="179" t="n">
        <v>-690</v>
      </c>
      <c r="B682" s="179" t="n">
        <v>243.332256487351</v>
      </c>
      <c r="C682" s="179" t="n">
        <v>336.472818778734</v>
      </c>
      <c r="D682" s="179" t="n">
        <v>494.101883385397</v>
      </c>
      <c r="E682" s="179" t="n">
        <v>188.88036816768</v>
      </c>
      <c r="G682" s="180" t="n">
        <v>0.192910193369388</v>
      </c>
    </row>
    <row r="683" customFormat="false" ht="12.75" hidden="false" customHeight="false" outlineLevel="0" collapsed="false">
      <c r="A683" s="179" t="n">
        <v>-690</v>
      </c>
      <c r="B683" s="179" t="n">
        <v>182.58519168543</v>
      </c>
      <c r="C683" s="179" t="n">
        <v>315.070237138291</v>
      </c>
      <c r="D683" s="179" t="n">
        <v>546.086106856603</v>
      </c>
      <c r="E683" s="179" t="n">
        <v>158.035940519126</v>
      </c>
      <c r="G683" s="180" t="n">
        <v>0.193158537263311</v>
      </c>
    </row>
    <row r="684" customFormat="false" ht="12.75" hidden="false" customHeight="false" outlineLevel="0" collapsed="false">
      <c r="A684" s="179" t="n">
        <v>-690</v>
      </c>
      <c r="B684" s="179" t="n">
        <v>148.554204547335</v>
      </c>
      <c r="C684" s="179" t="n">
        <v>263.900791175872</v>
      </c>
      <c r="D684" s="179" t="n">
        <v>546.567709451407</v>
      </c>
      <c r="E684" s="179" t="n">
        <v>89.5771752831527</v>
      </c>
      <c r="G684" s="180" t="n">
        <v>0.193178543095622</v>
      </c>
    </row>
    <row r="685" customFormat="false" ht="12.75" hidden="false" customHeight="false" outlineLevel="0" collapsed="false">
      <c r="A685" s="179" t="n">
        <v>-690</v>
      </c>
      <c r="B685" s="179" t="n">
        <v>236.201458659543</v>
      </c>
      <c r="C685" s="179" t="n">
        <v>274.172775446014</v>
      </c>
      <c r="D685" s="179" t="n">
        <v>588.403847562825</v>
      </c>
      <c r="E685" s="179" t="n">
        <v>201.989218915354</v>
      </c>
      <c r="G685" s="180" t="n">
        <v>0.193184976606967</v>
      </c>
    </row>
    <row r="686" customFormat="false" ht="12.75" hidden="false" customHeight="false" outlineLevel="0" collapsed="false">
      <c r="A686" s="179" t="n">
        <v>-690</v>
      </c>
      <c r="B686" s="179" t="n">
        <v>207.668939115204</v>
      </c>
      <c r="C686" s="179" t="n">
        <v>333.890293162946</v>
      </c>
      <c r="D686" s="179" t="n">
        <v>538.352028322713</v>
      </c>
      <c r="E686" s="179" t="n">
        <v>188.437763685108</v>
      </c>
      <c r="G686" s="180" t="n">
        <v>0.193396549487775</v>
      </c>
    </row>
    <row r="687" customFormat="false" ht="12.75" hidden="false" customHeight="false" outlineLevel="0" collapsed="false">
      <c r="A687" s="179" t="n">
        <v>-690</v>
      </c>
      <c r="B687" s="179" t="n">
        <v>178.18811235454</v>
      </c>
      <c r="C687" s="179" t="n">
        <v>308.262618996508</v>
      </c>
      <c r="D687" s="179" t="n">
        <v>604.586023501497</v>
      </c>
      <c r="E687" s="179" t="n">
        <v>191.049436843983</v>
      </c>
      <c r="G687" s="180" t="n">
        <v>0.193515978186313</v>
      </c>
    </row>
    <row r="688" customFormat="false" ht="12.75" hidden="false" customHeight="false" outlineLevel="0" collapsed="false">
      <c r="A688" s="179" t="n">
        <v>-690</v>
      </c>
      <c r="B688" s="179" t="n">
        <v>184.558931128947</v>
      </c>
      <c r="C688" s="179" t="n">
        <v>268.996855473934</v>
      </c>
      <c r="D688" s="179" t="n">
        <v>512.57973843008</v>
      </c>
      <c r="E688" s="179" t="n">
        <v>99.6493808045203</v>
      </c>
      <c r="G688" s="180" t="n">
        <v>0.193730356857383</v>
      </c>
    </row>
    <row r="689" customFormat="false" ht="12.75" hidden="false" customHeight="false" outlineLevel="0" collapsed="false">
      <c r="A689" s="179" t="n">
        <v>-690</v>
      </c>
      <c r="B689" s="179" t="n">
        <v>181.664603306777</v>
      </c>
      <c r="C689" s="179" t="n">
        <v>344.559911071757</v>
      </c>
      <c r="D689" s="179" t="n">
        <v>556.693239954192</v>
      </c>
      <c r="E689" s="179" t="n">
        <v>187.905048866567</v>
      </c>
      <c r="G689" s="180" t="n">
        <v>0.193739440458122</v>
      </c>
    </row>
    <row r="690" customFormat="false" ht="12.75" hidden="false" customHeight="false" outlineLevel="0" collapsed="false">
      <c r="A690" s="179" t="n">
        <v>-690</v>
      </c>
      <c r="B690" s="179" t="n">
        <v>206.078795705589</v>
      </c>
      <c r="C690" s="179" t="n">
        <v>274.291128113679</v>
      </c>
      <c r="D690" s="179" t="n">
        <v>534.023635291259</v>
      </c>
      <c r="E690" s="179" t="n">
        <v>137.445834365413</v>
      </c>
      <c r="G690" s="180" t="n">
        <v>0.193809870551294</v>
      </c>
    </row>
    <row r="691" customFormat="false" ht="12.75" hidden="false" customHeight="false" outlineLevel="0" collapsed="false">
      <c r="A691" s="179" t="n">
        <v>-690</v>
      </c>
      <c r="B691" s="179" t="n">
        <v>147.665370252411</v>
      </c>
      <c r="C691" s="179" t="n">
        <v>273.642713630643</v>
      </c>
      <c r="D691" s="179" t="n">
        <v>542.671555843777</v>
      </c>
      <c r="E691" s="179" t="n">
        <v>93.6284967452558</v>
      </c>
      <c r="G691" s="180" t="n">
        <v>0.193839090573272</v>
      </c>
    </row>
    <row r="692" customFormat="false" ht="12.75" hidden="false" customHeight="false" outlineLevel="0" collapsed="false">
      <c r="A692" s="179" t="n">
        <v>-690</v>
      </c>
      <c r="B692" s="179" t="n">
        <v>175.782720820122</v>
      </c>
      <c r="C692" s="179" t="n">
        <v>367.449128045057</v>
      </c>
      <c r="D692" s="179" t="n">
        <v>535.091196825357</v>
      </c>
      <c r="E692" s="179" t="n">
        <v>185.258400025252</v>
      </c>
      <c r="G692" s="180" t="n">
        <v>0.193922898867352</v>
      </c>
    </row>
    <row r="693" customFormat="false" ht="12.75" hidden="false" customHeight="false" outlineLevel="0" collapsed="false">
      <c r="A693" s="179" t="n">
        <v>-690</v>
      </c>
      <c r="B693" s="179" t="n">
        <v>119.796644639524</v>
      </c>
      <c r="C693" s="179" t="n">
        <v>371.582502191839</v>
      </c>
      <c r="D693" s="179" t="n">
        <v>595.836232135731</v>
      </c>
      <c r="E693" s="179" t="n">
        <v>184.686229632304</v>
      </c>
      <c r="G693" s="180" t="n">
        <v>0.194235473645048</v>
      </c>
    </row>
    <row r="694" customFormat="false" ht="12.75" hidden="false" customHeight="false" outlineLevel="0" collapsed="false">
      <c r="A694" s="179" t="n">
        <v>-690</v>
      </c>
      <c r="B694" s="179" t="n">
        <v>170.068487692629</v>
      </c>
      <c r="C694" s="179" t="n">
        <v>326.001917087218</v>
      </c>
      <c r="D694" s="179" t="n">
        <v>541.001215652904</v>
      </c>
      <c r="E694" s="179" t="n">
        <v>152.302381085973</v>
      </c>
      <c r="G694" s="180" t="n">
        <v>0.194389961295767</v>
      </c>
    </row>
    <row r="695" customFormat="false" ht="12.75" hidden="false" customHeight="false" outlineLevel="0" collapsed="false">
      <c r="A695" s="179" t="n">
        <v>-690</v>
      </c>
      <c r="B695" s="179" t="n">
        <v>206.238390523277</v>
      </c>
      <c r="C695" s="179" t="n">
        <v>273.095515080606</v>
      </c>
      <c r="D695" s="179" t="n">
        <v>495.510395692974</v>
      </c>
      <c r="E695" s="179" t="n">
        <v>108.959735043499</v>
      </c>
      <c r="G695" s="180" t="n">
        <v>0.19439626836844</v>
      </c>
    </row>
    <row r="696" customFormat="false" ht="12.75" hidden="false" customHeight="false" outlineLevel="0" collapsed="false">
      <c r="A696" s="179" t="n">
        <v>-690</v>
      </c>
      <c r="B696" s="179" t="n">
        <v>177.634810362784</v>
      </c>
      <c r="C696" s="179" t="n">
        <v>271.715872678135</v>
      </c>
      <c r="D696" s="179" t="n">
        <v>557.712215813168</v>
      </c>
      <c r="E696" s="179" t="n">
        <v>128.347992849593</v>
      </c>
      <c r="G696" s="180" t="n">
        <v>0.19445360671977</v>
      </c>
    </row>
    <row r="697" customFormat="false" ht="12.75" hidden="false" customHeight="false" outlineLevel="0" collapsed="false">
      <c r="A697" s="179" t="n">
        <v>-690</v>
      </c>
      <c r="B697" s="179" t="n">
        <v>125.252833674345</v>
      </c>
      <c r="C697" s="179" t="n">
        <v>316.721771497865</v>
      </c>
      <c r="D697" s="179" t="n">
        <v>447.802685174195</v>
      </c>
      <c r="E697" s="179" t="n">
        <v>40.0558057597149</v>
      </c>
      <c r="G697" s="180" t="n">
        <v>0.194569703394587</v>
      </c>
    </row>
    <row r="698" customFormat="false" ht="12.75" hidden="false" customHeight="false" outlineLevel="0" collapsed="false">
      <c r="A698" s="179" t="n">
        <v>-690</v>
      </c>
      <c r="B698" s="179" t="n">
        <v>131.448139359923</v>
      </c>
      <c r="C698" s="179" t="n">
        <v>314.28060048725</v>
      </c>
      <c r="D698" s="179" t="n">
        <v>521.009458564346</v>
      </c>
      <c r="E698" s="179" t="n">
        <v>96.0326454768448</v>
      </c>
      <c r="G698" s="180" t="n">
        <v>0.194671831158014</v>
      </c>
    </row>
    <row r="699" customFormat="false" ht="12.75" hidden="false" customHeight="false" outlineLevel="0" collapsed="false">
      <c r="A699" s="179" t="n">
        <v>-690</v>
      </c>
      <c r="B699" s="179" t="n">
        <v>140.601385679115</v>
      </c>
      <c r="C699" s="179" t="n">
        <v>321.134594925379</v>
      </c>
      <c r="D699" s="179" t="n">
        <v>518.276481097009</v>
      </c>
      <c r="E699" s="179" t="n">
        <v>107.18005173968</v>
      </c>
      <c r="G699" s="180" t="n">
        <v>0.194925719925246</v>
      </c>
    </row>
    <row r="700" customFormat="false" ht="12.75" hidden="false" customHeight="false" outlineLevel="0" collapsed="false">
      <c r="A700" s="179" t="n">
        <v>-690</v>
      </c>
      <c r="B700" s="179" t="n">
        <v>94.787556075336</v>
      </c>
      <c r="C700" s="179" t="n">
        <v>308.876647361509</v>
      </c>
      <c r="D700" s="179" t="n">
        <v>489.480228357042</v>
      </c>
      <c r="E700" s="179" t="n">
        <v>38.0623203855899</v>
      </c>
      <c r="G700" s="180" t="n">
        <v>0.19506105388157</v>
      </c>
    </row>
    <row r="701" customFormat="false" ht="12.75" hidden="false" customHeight="false" outlineLevel="0" collapsed="false">
      <c r="A701" s="179" t="n">
        <v>-690</v>
      </c>
      <c r="B701" s="179" t="n">
        <v>179.576365926389</v>
      </c>
      <c r="C701" s="179" t="n">
        <v>317.340775609294</v>
      </c>
      <c r="D701" s="179" t="n">
        <v>582.220808071552</v>
      </c>
      <c r="E701" s="179" t="n">
        <v>183.235466624304</v>
      </c>
      <c r="G701" s="180" t="n">
        <v>0.195105759270974</v>
      </c>
    </row>
    <row r="702" customFormat="false" ht="12.75" hidden="false" customHeight="false" outlineLevel="0" collapsed="false">
      <c r="A702" s="179" t="n">
        <v>-690</v>
      </c>
      <c r="B702" s="179" t="n">
        <v>144.035031438303</v>
      </c>
      <c r="C702" s="179" t="n">
        <v>305.939124474478</v>
      </c>
      <c r="D702" s="179" t="n">
        <v>543.794129187145</v>
      </c>
      <c r="E702" s="179" t="n">
        <v>116.57274101191</v>
      </c>
      <c r="G702" s="180" t="n">
        <v>0.195121246983642</v>
      </c>
    </row>
    <row r="703" customFormat="false" ht="12.75" hidden="false" customHeight="false" outlineLevel="0" collapsed="false">
      <c r="A703" s="179" t="n">
        <v>-690</v>
      </c>
      <c r="B703" s="179" t="n">
        <v>143.757029605598</v>
      </c>
      <c r="C703" s="179" t="n">
        <v>304.394292944737</v>
      </c>
      <c r="D703" s="179" t="n">
        <v>576.149697276325</v>
      </c>
      <c r="E703" s="179" t="n">
        <v>138.391974599037</v>
      </c>
      <c r="G703" s="180" t="n">
        <v>0.195269210733821</v>
      </c>
    </row>
    <row r="704" customFormat="false" ht="12.75" hidden="false" customHeight="false" outlineLevel="0" collapsed="false">
      <c r="A704" s="179" t="n">
        <v>-690</v>
      </c>
      <c r="B704" s="179" t="n">
        <v>153.183429858401</v>
      </c>
      <c r="C704" s="179" t="n">
        <v>273.550489462671</v>
      </c>
      <c r="D704" s="179" t="n">
        <v>456.492487526908</v>
      </c>
      <c r="E704" s="179" t="n">
        <v>36.279334720087</v>
      </c>
      <c r="G704" s="180" t="n">
        <v>0.195458698289938</v>
      </c>
    </row>
    <row r="705" customFormat="false" ht="12.75" hidden="false" customHeight="false" outlineLevel="0" collapsed="false">
      <c r="A705" s="179" t="n">
        <v>-690</v>
      </c>
      <c r="B705" s="179" t="n">
        <v>136.850317651878</v>
      </c>
      <c r="C705" s="179" t="n">
        <v>335.197241422998</v>
      </c>
      <c r="D705" s="179" t="n">
        <v>480.276714595068</v>
      </c>
      <c r="E705" s="179" t="n">
        <v>87.6601261478</v>
      </c>
      <c r="G705" s="180" t="n">
        <v>0.195509220705557</v>
      </c>
    </row>
    <row r="706" customFormat="false" ht="12.75" hidden="false" customHeight="false" outlineLevel="0" collapsed="false">
      <c r="A706" s="179" t="n">
        <v>-690</v>
      </c>
      <c r="B706" s="179" t="n">
        <v>189.132232212543</v>
      </c>
      <c r="C706" s="179" t="n">
        <v>306.306778529408</v>
      </c>
      <c r="D706" s="179" t="n">
        <v>555.428676411079</v>
      </c>
      <c r="E706" s="179" t="n">
        <v>163.46163639624</v>
      </c>
      <c r="G706" s="180" t="n">
        <v>0.195692249048258</v>
      </c>
    </row>
    <row r="707" customFormat="false" ht="12.75" hidden="false" customHeight="false" outlineLevel="0" collapsed="false">
      <c r="A707" s="179" t="n">
        <v>-690</v>
      </c>
      <c r="B707" s="179" t="n">
        <v>166.459023454993</v>
      </c>
      <c r="C707" s="179" t="n">
        <v>376.38352536603</v>
      </c>
      <c r="D707" s="179" t="n">
        <v>612.318562679957</v>
      </c>
      <c r="E707" s="179" t="n">
        <v>239.848737070744</v>
      </c>
      <c r="G707" s="180" t="n">
        <v>0.195868672104054</v>
      </c>
    </row>
    <row r="708" customFormat="false" ht="12.75" hidden="false" customHeight="false" outlineLevel="0" collapsed="false">
      <c r="A708" s="179" t="n">
        <v>-690</v>
      </c>
      <c r="B708" s="179" t="n">
        <v>159.382731427126</v>
      </c>
      <c r="C708" s="179" t="n">
        <v>263.716150976439</v>
      </c>
      <c r="D708" s="179" t="n">
        <v>498.561157204141</v>
      </c>
      <c r="E708" s="179" t="n">
        <v>64.1015541315931</v>
      </c>
      <c r="G708" s="180" t="n">
        <v>0.195892162284232</v>
      </c>
    </row>
    <row r="709" customFormat="false" ht="12.75" hidden="false" customHeight="false" outlineLevel="0" collapsed="false">
      <c r="A709" s="179" t="n">
        <v>-690</v>
      </c>
      <c r="B709" s="179" t="n">
        <v>206.642157417144</v>
      </c>
      <c r="C709" s="179" t="n">
        <v>362.925381638615</v>
      </c>
      <c r="D709" s="179" t="n">
        <v>458.315308683104</v>
      </c>
      <c r="E709" s="179" t="n">
        <v>152.696216590594</v>
      </c>
      <c r="G709" s="180" t="n">
        <v>0.195906955127243</v>
      </c>
    </row>
    <row r="710" customFormat="false" ht="12.75" hidden="false" customHeight="false" outlineLevel="0" collapsed="false">
      <c r="A710" s="179" t="n">
        <v>-690</v>
      </c>
      <c r="B710" s="179" t="n">
        <v>162.465243299567</v>
      </c>
      <c r="C710" s="179" t="n">
        <v>336.111418512269</v>
      </c>
      <c r="D710" s="179" t="n">
        <v>448.572931653313</v>
      </c>
      <c r="E710" s="179" t="n">
        <v>87.3000579936671</v>
      </c>
      <c r="G710" s="180" t="n">
        <v>0.195992386894962</v>
      </c>
    </row>
    <row r="711" customFormat="false" ht="12.75" hidden="false" customHeight="false" outlineLevel="0" collapsed="false">
      <c r="A711" s="179" t="n">
        <v>-690</v>
      </c>
      <c r="B711" s="179" t="n">
        <v>162.100426157149</v>
      </c>
      <c r="C711" s="179" t="n">
        <v>303.856789238599</v>
      </c>
      <c r="D711" s="179" t="n">
        <v>518.674431513111</v>
      </c>
      <c r="E711" s="179" t="n">
        <v>112.205401700474</v>
      </c>
      <c r="G711" s="180" t="n">
        <v>0.196046474735727</v>
      </c>
    </row>
    <row r="712" customFormat="false" ht="12.75" hidden="false" customHeight="false" outlineLevel="0" collapsed="false">
      <c r="A712" s="179" t="n">
        <v>-690</v>
      </c>
      <c r="B712" s="179" t="n">
        <v>101.555573061986</v>
      </c>
      <c r="C712" s="179" t="n">
        <v>326.152977442024</v>
      </c>
      <c r="D712" s="179" t="n">
        <v>466.002528100578</v>
      </c>
      <c r="E712" s="179" t="n">
        <v>40.4107210035189</v>
      </c>
      <c r="G712" s="180" t="n">
        <v>0.196131421172001</v>
      </c>
    </row>
    <row r="713" customFormat="false" ht="12.75" hidden="false" customHeight="false" outlineLevel="0" collapsed="false">
      <c r="A713" s="179" t="n">
        <v>-690</v>
      </c>
      <c r="B713" s="179" t="n">
        <v>131.566878832684</v>
      </c>
      <c r="C713" s="179" t="n">
        <v>343.105484821204</v>
      </c>
      <c r="D713" s="179" t="n">
        <v>478.716915664354</v>
      </c>
      <c r="E713" s="179" t="n">
        <v>88.233311742962</v>
      </c>
      <c r="G713" s="180" t="n">
        <v>0.196349550341749</v>
      </c>
    </row>
    <row r="714" customFormat="false" ht="12.75" hidden="false" customHeight="false" outlineLevel="0" collapsed="false">
      <c r="A714" s="179" t="n">
        <v>-690</v>
      </c>
      <c r="B714" s="179" t="n">
        <v>228.362411964818</v>
      </c>
      <c r="C714" s="179" t="n">
        <v>392.350161503437</v>
      </c>
      <c r="D714" s="179" t="n">
        <v>502.974816601211</v>
      </c>
      <c r="E714" s="179" t="n">
        <v>226.192581161893</v>
      </c>
      <c r="G714" s="180" t="n">
        <v>0.196369017356961</v>
      </c>
    </row>
    <row r="715" customFormat="false" ht="12.75" hidden="false" customHeight="false" outlineLevel="0" collapsed="false">
      <c r="A715" s="179" t="n">
        <v>-690</v>
      </c>
      <c r="B715" s="179" t="n">
        <v>165.119092553701</v>
      </c>
      <c r="C715" s="179" t="n">
        <v>307.363032687526</v>
      </c>
      <c r="D715" s="179" t="n">
        <v>505.859090992841</v>
      </c>
      <c r="E715" s="179" t="n">
        <v>108.289186559481</v>
      </c>
      <c r="G715" s="180" t="n">
        <v>0.196447527306032</v>
      </c>
    </row>
    <row r="716" customFormat="false" ht="12.75" hidden="false" customHeight="false" outlineLevel="0" collapsed="false">
      <c r="A716" s="179" t="n">
        <v>-690</v>
      </c>
      <c r="B716" s="179" t="n">
        <v>176.488816514888</v>
      </c>
      <c r="C716" s="179" t="n">
        <v>343.865549085231</v>
      </c>
      <c r="D716" s="179" t="n">
        <v>582.766232016666</v>
      </c>
      <c r="E716" s="179" t="n">
        <v>201.71882247463</v>
      </c>
      <c r="G716" s="180" t="n">
        <v>0.196460508174788</v>
      </c>
    </row>
    <row r="717" customFormat="false" ht="12.75" hidden="false" customHeight="false" outlineLevel="0" collapsed="false">
      <c r="A717" s="179" t="n">
        <v>-690</v>
      </c>
      <c r="B717" s="179" t="n">
        <v>170.227180534462</v>
      </c>
      <c r="C717" s="179" t="n">
        <v>315.048317514667</v>
      </c>
      <c r="D717" s="179" t="n">
        <v>527.257650399856</v>
      </c>
      <c r="E717" s="179" t="n">
        <v>134.004414507374</v>
      </c>
      <c r="G717" s="180" t="n">
        <v>0.196498075843607</v>
      </c>
    </row>
    <row r="718" customFormat="false" ht="12.75" hidden="false" customHeight="false" outlineLevel="0" collapsed="false">
      <c r="A718" s="179" t="n">
        <v>-690</v>
      </c>
      <c r="B718" s="179" t="n">
        <v>171.810742496384</v>
      </c>
      <c r="C718" s="179" t="n">
        <v>326.974860888281</v>
      </c>
      <c r="D718" s="179" t="n">
        <v>525.135940260396</v>
      </c>
      <c r="E718" s="179" t="n">
        <v>143.133380372526</v>
      </c>
      <c r="G718" s="180" t="n">
        <v>0.196541668446381</v>
      </c>
    </row>
    <row r="719" customFormat="false" ht="12.75" hidden="false" customHeight="false" outlineLevel="0" collapsed="false">
      <c r="A719" s="179" t="n">
        <v>-690</v>
      </c>
      <c r="B719" s="179" t="n">
        <v>201.086669157572</v>
      </c>
      <c r="C719" s="179" t="n">
        <v>278.761440449107</v>
      </c>
      <c r="D719" s="179" t="n">
        <v>515.23348925237</v>
      </c>
      <c r="E719" s="179" t="n">
        <v>123.194620651074</v>
      </c>
      <c r="G719" s="180" t="n">
        <v>0.196627658750898</v>
      </c>
    </row>
    <row r="720" customFormat="false" ht="12.75" hidden="false" customHeight="false" outlineLevel="0" collapsed="false">
      <c r="A720" s="179" t="n">
        <v>-690</v>
      </c>
      <c r="B720" s="179" t="n">
        <v>148.727072957883</v>
      </c>
      <c r="C720" s="179" t="n">
        <v>346.156708260476</v>
      </c>
      <c r="D720" s="179" t="n">
        <v>562.042022326714</v>
      </c>
      <c r="E720" s="179" t="n">
        <v>165.069635476138</v>
      </c>
      <c r="G720" s="180" t="n">
        <v>0.196689607197496</v>
      </c>
    </row>
    <row r="721" customFormat="false" ht="12.75" hidden="false" customHeight="false" outlineLevel="0" collapsed="false">
      <c r="A721" s="179" t="n">
        <v>-690</v>
      </c>
      <c r="B721" s="179" t="n">
        <v>180.196897823569</v>
      </c>
      <c r="C721" s="179" t="n">
        <v>234.89893485775</v>
      </c>
      <c r="D721" s="179" t="n">
        <v>452.504637210301</v>
      </c>
      <c r="E721" s="179" t="n">
        <v>26.1397827399027</v>
      </c>
      <c r="G721" s="180" t="n">
        <v>0.196745581123969</v>
      </c>
    </row>
    <row r="722" customFormat="false" ht="12.75" hidden="false" customHeight="false" outlineLevel="0" collapsed="false">
      <c r="A722" s="179" t="n">
        <v>-690</v>
      </c>
      <c r="B722" s="179" t="n">
        <v>152.124365419088</v>
      </c>
      <c r="C722" s="179" t="n">
        <v>312.131260305612</v>
      </c>
      <c r="D722" s="179" t="n">
        <v>551.310724935727</v>
      </c>
      <c r="E722" s="179" t="n">
        <v>133.669945984129</v>
      </c>
      <c r="G722" s="180" t="n">
        <v>0.196775039703776</v>
      </c>
    </row>
    <row r="723" customFormat="false" ht="12.75" hidden="false" customHeight="false" outlineLevel="0" collapsed="false">
      <c r="A723" s="179" t="n">
        <v>-690</v>
      </c>
      <c r="B723" s="179" t="n">
        <v>121.638591118957</v>
      </c>
      <c r="C723" s="179" t="n">
        <v>279.233858424347</v>
      </c>
      <c r="D723" s="179" t="n">
        <v>529.113659004391</v>
      </c>
      <c r="E723" s="179" t="n">
        <v>66.1788338396843</v>
      </c>
      <c r="G723" s="180" t="n">
        <v>0.196850266611087</v>
      </c>
    </row>
    <row r="724" customFormat="false" ht="12.75" hidden="false" customHeight="false" outlineLevel="0" collapsed="false">
      <c r="A724" s="179" t="n">
        <v>-690</v>
      </c>
      <c r="B724" s="179" t="n">
        <v>157.368290128967</v>
      </c>
      <c r="C724" s="179" t="n">
        <v>266.939715731252</v>
      </c>
      <c r="D724" s="179" t="n">
        <v>539.720763174226</v>
      </c>
      <c r="E724" s="179" t="n">
        <v>94.50078889143</v>
      </c>
      <c r="G724" s="180" t="n">
        <v>0.197328699119807</v>
      </c>
    </row>
    <row r="725" customFormat="false" ht="12.75" hidden="false" customHeight="false" outlineLevel="0" collapsed="false">
      <c r="A725" s="179" t="n">
        <v>-690</v>
      </c>
      <c r="B725" s="179" t="n">
        <v>201.489149189595</v>
      </c>
      <c r="C725" s="179" t="n">
        <v>336.763839805015</v>
      </c>
      <c r="D725" s="179" t="n">
        <v>539.325125106962</v>
      </c>
      <c r="E725" s="179" t="n">
        <v>186.141064424342</v>
      </c>
      <c r="G725" s="180" t="n">
        <v>0.197335955390887</v>
      </c>
    </row>
    <row r="726" customFormat="false" ht="12.75" hidden="false" customHeight="false" outlineLevel="0" collapsed="false">
      <c r="A726" s="179" t="n">
        <v>-690</v>
      </c>
      <c r="B726" s="179" t="n">
        <v>196.97764387616</v>
      </c>
      <c r="C726" s="179" t="n">
        <v>361.331340723293</v>
      </c>
      <c r="D726" s="179" t="n">
        <v>554.456888946953</v>
      </c>
      <c r="E726" s="179" t="n">
        <v>212.375339295561</v>
      </c>
      <c r="G726" s="180" t="n">
        <v>0.197339832412286</v>
      </c>
    </row>
    <row r="727" customFormat="false" ht="12.75" hidden="false" customHeight="false" outlineLevel="0" collapsed="false">
      <c r="A727" s="179" t="n">
        <v>-690</v>
      </c>
      <c r="B727" s="179" t="n">
        <v>170.764611509045</v>
      </c>
      <c r="C727" s="179" t="n">
        <v>294.514939427451</v>
      </c>
      <c r="D727" s="179" t="n">
        <v>526.828918645294</v>
      </c>
      <c r="E727" s="179" t="n">
        <v>118.120493078307</v>
      </c>
      <c r="G727" s="180" t="n">
        <v>0.197366117517764</v>
      </c>
    </row>
    <row r="728" customFormat="false" ht="12.75" hidden="false" customHeight="false" outlineLevel="0" collapsed="false">
      <c r="A728" s="179" t="n">
        <v>-690</v>
      </c>
      <c r="B728" s="179" t="n">
        <v>163.189624546319</v>
      </c>
      <c r="C728" s="179" t="n">
        <v>368.365812621158</v>
      </c>
      <c r="D728" s="179" t="n">
        <v>532.517975861749</v>
      </c>
      <c r="E728" s="179" t="n">
        <v>173.446577544646</v>
      </c>
      <c r="G728" s="180" t="n">
        <v>0.197398326403702</v>
      </c>
    </row>
    <row r="729" customFormat="false" ht="12.75" hidden="false" customHeight="false" outlineLevel="0" collapsed="false">
      <c r="A729" s="179" t="n">
        <v>-690</v>
      </c>
      <c r="B729" s="179" t="n">
        <v>210.720589349089</v>
      </c>
      <c r="C729" s="179" t="n">
        <v>330.377944583209</v>
      </c>
      <c r="D729" s="179" t="n">
        <v>590.388575521919</v>
      </c>
      <c r="E729" s="179" t="n">
        <v>225.693101503443</v>
      </c>
      <c r="G729" s="180" t="n">
        <v>0.197426374963043</v>
      </c>
    </row>
    <row r="730" customFormat="false" ht="12.75" hidden="false" customHeight="false" outlineLevel="0" collapsed="false">
      <c r="A730" s="179" t="n">
        <v>-690</v>
      </c>
      <c r="B730" s="179" t="n">
        <v>231.407851761262</v>
      </c>
      <c r="C730" s="179" t="n">
        <v>352.198237180467</v>
      </c>
      <c r="D730" s="179" t="n">
        <v>529.718147153294</v>
      </c>
      <c r="E730" s="179" t="n">
        <v>216.652596283841</v>
      </c>
      <c r="G730" s="180" t="n">
        <v>0.197544617924278</v>
      </c>
    </row>
    <row r="731" customFormat="false" ht="12.75" hidden="false" customHeight="false" outlineLevel="0" collapsed="false">
      <c r="A731" s="179" t="n">
        <v>-690</v>
      </c>
      <c r="B731" s="179" t="n">
        <v>155.666175257181</v>
      </c>
      <c r="C731" s="179" t="n">
        <v>366.84301718198</v>
      </c>
      <c r="D731" s="179" t="n">
        <v>523.943878957331</v>
      </c>
      <c r="E731" s="179" t="n">
        <v>159.714497685834</v>
      </c>
      <c r="G731" s="180" t="n">
        <v>0.19761073450378</v>
      </c>
    </row>
    <row r="732" customFormat="false" ht="12.75" hidden="false" customHeight="false" outlineLevel="0" collapsed="false">
      <c r="A732" s="179" t="n">
        <v>-690</v>
      </c>
      <c r="B732" s="179" t="n">
        <v>129.973471082387</v>
      </c>
      <c r="C732" s="179" t="n">
        <v>337.874064908149</v>
      </c>
      <c r="D732" s="179" t="n">
        <v>528.372334663423</v>
      </c>
      <c r="E732" s="179" t="n">
        <v>118.496142147321</v>
      </c>
      <c r="G732" s="180" t="n">
        <v>0.197647767548236</v>
      </c>
    </row>
    <row r="733" customFormat="false" ht="12.75" hidden="false" customHeight="false" outlineLevel="0" collapsed="false">
      <c r="A733" s="179" t="n">
        <v>-690</v>
      </c>
      <c r="B733" s="179" t="n">
        <v>186.504223238458</v>
      </c>
      <c r="C733" s="179" t="n">
        <v>327.178749670662</v>
      </c>
      <c r="D733" s="179" t="n">
        <v>485.791244329791</v>
      </c>
      <c r="E733" s="179" t="n">
        <v>127.465347893405</v>
      </c>
      <c r="G733" s="180" t="n">
        <v>0.197754046699778</v>
      </c>
    </row>
    <row r="734" customFormat="false" ht="12.75" hidden="false" customHeight="false" outlineLevel="0" collapsed="false">
      <c r="A734" s="179" t="n">
        <v>-690</v>
      </c>
      <c r="B734" s="179" t="n">
        <v>140.212883229571</v>
      </c>
      <c r="C734" s="179" t="n">
        <v>301.981200559103</v>
      </c>
      <c r="D734" s="179" t="n">
        <v>476.971392131857</v>
      </c>
      <c r="E734" s="179" t="n">
        <v>62.2016180053794</v>
      </c>
      <c r="G734" s="180" t="n">
        <v>0.19793838540335</v>
      </c>
    </row>
    <row r="735" customFormat="false" ht="12.75" hidden="false" customHeight="false" outlineLevel="0" collapsed="false">
      <c r="A735" s="179" t="n">
        <v>-690</v>
      </c>
      <c r="B735" s="179" t="n">
        <v>195.142364140631</v>
      </c>
      <c r="C735" s="179" t="n">
        <v>299.207118923724</v>
      </c>
      <c r="D735" s="179" t="n">
        <v>532.841874401569</v>
      </c>
      <c r="E735" s="179" t="n">
        <v>146.776427790561</v>
      </c>
      <c r="G735" s="180" t="n">
        <v>0.198139294304215</v>
      </c>
    </row>
    <row r="736" customFormat="false" ht="12.75" hidden="false" customHeight="false" outlineLevel="0" collapsed="false">
      <c r="A736" s="179" t="n">
        <v>-690</v>
      </c>
      <c r="B736" s="179" t="n">
        <v>177.878982616395</v>
      </c>
      <c r="C736" s="179" t="n">
        <v>332.408604918523</v>
      </c>
      <c r="D736" s="179" t="n">
        <v>564.325929525753</v>
      </c>
      <c r="E736" s="179" t="n">
        <v>180.695447434009</v>
      </c>
      <c r="G736" s="180" t="n">
        <v>0.198208914349685</v>
      </c>
    </row>
    <row r="737" customFormat="false" ht="12.75" hidden="false" customHeight="false" outlineLevel="0" collapsed="false">
      <c r="A737" s="179" t="n">
        <v>-690</v>
      </c>
      <c r="B737" s="179" t="n">
        <v>143.354271192049</v>
      </c>
      <c r="C737" s="179" t="n">
        <v>283.170174067144</v>
      </c>
      <c r="D737" s="179" t="n">
        <v>546.72274583757</v>
      </c>
      <c r="E737" s="179" t="n">
        <v>100.324173909724</v>
      </c>
      <c r="G737" s="180" t="n">
        <v>0.198214943660291</v>
      </c>
    </row>
    <row r="738" customFormat="false" ht="12.75" hidden="false" customHeight="false" outlineLevel="0" collapsed="false">
      <c r="A738" s="179" t="n">
        <v>-690</v>
      </c>
      <c r="B738" s="179" t="n">
        <v>114.912766505335</v>
      </c>
      <c r="C738" s="179" t="n">
        <v>320.851537765811</v>
      </c>
      <c r="D738" s="179" t="n">
        <v>487.721959112712</v>
      </c>
      <c r="E738" s="179" t="n">
        <v>63.2116266677771</v>
      </c>
      <c r="G738" s="180" t="n">
        <v>0.198283884755429</v>
      </c>
    </row>
    <row r="739" customFormat="false" ht="12.75" hidden="false" customHeight="false" outlineLevel="0" collapsed="false">
      <c r="A739" s="179" t="n">
        <v>-690</v>
      </c>
      <c r="B739" s="179" t="n">
        <v>195.251031329771</v>
      </c>
      <c r="C739" s="179" t="n">
        <v>345.302938340464</v>
      </c>
      <c r="D739" s="179" t="n">
        <v>516.759732959466</v>
      </c>
      <c r="E739" s="179" t="n">
        <v>171.29597841955</v>
      </c>
      <c r="G739" s="180" t="n">
        <v>0.19848363132094</v>
      </c>
    </row>
    <row r="740" customFormat="false" ht="12.75" hidden="false" customHeight="false" outlineLevel="0" collapsed="false">
      <c r="A740" s="179" t="n">
        <v>-690</v>
      </c>
      <c r="B740" s="179" t="n">
        <v>199.543905040487</v>
      </c>
      <c r="C740" s="179" t="n">
        <v>343.561806808784</v>
      </c>
      <c r="D740" s="179" t="n">
        <v>540.593262244551</v>
      </c>
      <c r="E740" s="179" t="n">
        <v>190.710892407432</v>
      </c>
      <c r="G740" s="180" t="n">
        <v>0.198643545681682</v>
      </c>
    </row>
    <row r="741" customFormat="false" ht="12.75" hidden="false" customHeight="false" outlineLevel="0" collapsed="false">
      <c r="A741" s="179" t="n">
        <v>-690</v>
      </c>
      <c r="B741" s="179" t="n">
        <v>125.673640742509</v>
      </c>
      <c r="C741" s="179" t="n">
        <v>365.234263024861</v>
      </c>
      <c r="D741" s="179" t="n">
        <v>530.482332061827</v>
      </c>
      <c r="E741" s="179" t="n">
        <v>137.728674216985</v>
      </c>
      <c r="G741" s="180" t="n">
        <v>0.199087568204023</v>
      </c>
    </row>
    <row r="742" customFormat="false" ht="12.75" hidden="false" customHeight="false" outlineLevel="0" collapsed="false">
      <c r="A742" s="179" t="n">
        <v>-690</v>
      </c>
      <c r="B742" s="179" t="n">
        <v>123.469591516271</v>
      </c>
      <c r="C742" s="179" t="n">
        <v>360.583940265553</v>
      </c>
      <c r="D742" s="179" t="n">
        <v>563.253567798002</v>
      </c>
      <c r="E742" s="179" t="n">
        <v>155.789056133404</v>
      </c>
      <c r="G742" s="180" t="n">
        <v>0.199137465509672</v>
      </c>
    </row>
    <row r="743" customFormat="false" ht="12.75" hidden="false" customHeight="false" outlineLevel="0" collapsed="false">
      <c r="A743" s="179" t="n">
        <v>-690</v>
      </c>
      <c r="B743" s="179" t="n">
        <v>104.740870372272</v>
      </c>
      <c r="C743" s="179" t="n">
        <v>246.972892980986</v>
      </c>
      <c r="D743" s="179" t="n">
        <v>562.905681887219</v>
      </c>
      <c r="E743" s="179" t="n">
        <v>50.9575027655672</v>
      </c>
      <c r="G743" s="180" t="n">
        <v>0.199148480191858</v>
      </c>
    </row>
    <row r="744" customFormat="false" ht="12.75" hidden="false" customHeight="false" outlineLevel="0" collapsed="false">
      <c r="A744" s="179" t="n">
        <v>-690</v>
      </c>
      <c r="B744" s="179" t="n">
        <v>199.722495789725</v>
      </c>
      <c r="C744" s="179" t="n">
        <v>397.185403777132</v>
      </c>
      <c r="D744" s="179" t="n">
        <v>581.929361219869</v>
      </c>
      <c r="E744" s="179" t="n">
        <v>262.446157161706</v>
      </c>
      <c r="G744" s="180" t="n">
        <v>0.199169653358048</v>
      </c>
    </row>
    <row r="745" customFormat="false" ht="12.75" hidden="false" customHeight="false" outlineLevel="0" collapsed="false">
      <c r="A745" s="179" t="n">
        <v>-690</v>
      </c>
      <c r="B745" s="179" t="n">
        <v>184.029763599323</v>
      </c>
      <c r="C745" s="179" t="n">
        <v>314.910483408669</v>
      </c>
      <c r="D745" s="179" t="n">
        <v>492.511752772419</v>
      </c>
      <c r="E745" s="179" t="n">
        <v>120.620367190598</v>
      </c>
      <c r="G745" s="180" t="n">
        <v>0.199211960204964</v>
      </c>
    </row>
    <row r="746" customFormat="false" ht="12.75" hidden="false" customHeight="false" outlineLevel="0" collapsed="false">
      <c r="A746" s="179" t="n">
        <v>-690</v>
      </c>
      <c r="B746" s="179" t="n">
        <v>201.678808021722</v>
      </c>
      <c r="C746" s="179" t="n">
        <v>311.777468751709</v>
      </c>
      <c r="D746" s="179" t="n">
        <v>551.929949362424</v>
      </c>
      <c r="E746" s="179" t="n">
        <v>175.855694368268</v>
      </c>
      <c r="G746" s="180" t="n">
        <v>0.199287832355844</v>
      </c>
    </row>
    <row r="747" customFormat="false" ht="12.75" hidden="false" customHeight="false" outlineLevel="0" collapsed="false">
      <c r="A747" s="179" t="n">
        <v>-690</v>
      </c>
      <c r="B747" s="179" t="n">
        <v>108.312865399685</v>
      </c>
      <c r="C747" s="179" t="n">
        <v>306.289951291257</v>
      </c>
      <c r="D747" s="179" t="n">
        <v>481.080572853102</v>
      </c>
      <c r="E747" s="179" t="n">
        <v>41.4720786745778</v>
      </c>
      <c r="G747" s="180" t="n">
        <v>0.199304629762208</v>
      </c>
    </row>
    <row r="748" customFormat="false" ht="12.75" hidden="false" customHeight="false" outlineLevel="0" collapsed="false">
      <c r="A748" s="179" t="n">
        <v>-690</v>
      </c>
      <c r="B748" s="179" t="n">
        <v>135.871500560791</v>
      </c>
      <c r="C748" s="179" t="n">
        <v>238.050176437361</v>
      </c>
      <c r="D748" s="179" t="n">
        <v>439.116391471564</v>
      </c>
      <c r="E748" s="179" t="n">
        <v>-18.6081077525476</v>
      </c>
      <c r="G748" s="180" t="n">
        <v>0.199346254057122</v>
      </c>
    </row>
    <row r="749" customFormat="false" ht="12.75" hidden="false" customHeight="false" outlineLevel="0" collapsed="false">
      <c r="A749" s="179" t="n">
        <v>-690</v>
      </c>
      <c r="B749" s="179" t="n">
        <v>132.715513574384</v>
      </c>
      <c r="C749" s="179" t="n">
        <v>353.565855134897</v>
      </c>
      <c r="D749" s="179" t="n">
        <v>477.958389878921</v>
      </c>
      <c r="E749" s="179" t="n">
        <v>96.8288165085436</v>
      </c>
      <c r="G749" s="180" t="n">
        <v>0.199438646917723</v>
      </c>
    </row>
    <row r="750" customFormat="false" ht="12.75" hidden="false" customHeight="false" outlineLevel="0" collapsed="false">
      <c r="A750" s="179" t="n">
        <v>-690</v>
      </c>
      <c r="B750" s="179" t="n">
        <v>132.519433455888</v>
      </c>
      <c r="C750" s="179" t="n">
        <v>315.442356406888</v>
      </c>
      <c r="D750" s="179" t="n">
        <v>620.964110919653</v>
      </c>
      <c r="E750" s="179" t="n">
        <v>169.70744537965</v>
      </c>
      <c r="G750" s="180" t="n">
        <v>0.199513737404744</v>
      </c>
    </row>
    <row r="751" customFormat="false" ht="12.75" hidden="false" customHeight="false" outlineLevel="0" collapsed="false">
      <c r="A751" s="179" t="n">
        <v>-690</v>
      </c>
      <c r="B751" s="179" t="n">
        <v>165.994714850919</v>
      </c>
      <c r="C751" s="179" t="n">
        <v>249.749211053809</v>
      </c>
      <c r="D751" s="179" t="n">
        <v>497.73305852495</v>
      </c>
      <c r="E751" s="179" t="n">
        <v>58.2078111986176</v>
      </c>
      <c r="G751" s="180" t="n">
        <v>0.199561737410797</v>
      </c>
    </row>
    <row r="752" customFormat="false" ht="12.75" hidden="false" customHeight="false" outlineLevel="0" collapsed="false">
      <c r="A752" s="179" t="n">
        <v>-690</v>
      </c>
      <c r="B752" s="179" t="n">
        <v>219.389625727495</v>
      </c>
      <c r="C752" s="179" t="n">
        <v>323.987139832916</v>
      </c>
      <c r="D752" s="179" t="n">
        <v>475.734581683046</v>
      </c>
      <c r="E752" s="179" t="n">
        <v>145.626826416654</v>
      </c>
      <c r="G752" s="180" t="n">
        <v>0.199638907360582</v>
      </c>
    </row>
    <row r="753" customFormat="false" ht="12.75" hidden="false" customHeight="false" outlineLevel="0" collapsed="false">
      <c r="A753" s="179" t="n">
        <v>-690</v>
      </c>
      <c r="B753" s="179" t="n">
        <v>211.140861269336</v>
      </c>
      <c r="C753" s="179" t="n">
        <v>252.890791259141</v>
      </c>
      <c r="D753" s="179" t="n">
        <v>571.209885159413</v>
      </c>
      <c r="E753" s="179" t="n">
        <v>151.763607868326</v>
      </c>
      <c r="G753" s="180" t="n">
        <v>0.199667329807016</v>
      </c>
    </row>
    <row r="754" customFormat="false" ht="12.75" hidden="false" customHeight="false" outlineLevel="0" collapsed="false">
      <c r="A754" s="179" t="n">
        <v>-690</v>
      </c>
      <c r="B754" s="179" t="n">
        <v>155.119860950076</v>
      </c>
      <c r="C754" s="179" t="n">
        <v>323.394782760578</v>
      </c>
      <c r="D754" s="179" t="n">
        <v>457.660883007649</v>
      </c>
      <c r="E754" s="179" t="n">
        <v>77.6770019668072</v>
      </c>
      <c r="G754" s="180" t="n">
        <v>0.199679033927204</v>
      </c>
    </row>
    <row r="755" customFormat="false" ht="12.75" hidden="false" customHeight="false" outlineLevel="0" collapsed="false">
      <c r="A755" s="179" t="n">
        <v>-690</v>
      </c>
      <c r="B755" s="179" t="n">
        <v>160.714076042944</v>
      </c>
      <c r="C755" s="179" t="n">
        <v>289.951385330417</v>
      </c>
      <c r="D755" s="179" t="n">
        <v>525.55784115985</v>
      </c>
      <c r="E755" s="179" t="n">
        <v>105.121942034123</v>
      </c>
      <c r="G755" s="180" t="n">
        <v>0.199682496101488</v>
      </c>
    </row>
    <row r="756" customFormat="false" ht="12.75" hidden="false" customHeight="false" outlineLevel="0" collapsed="false">
      <c r="A756" s="179" t="n">
        <v>-690</v>
      </c>
      <c r="B756" s="179" t="n">
        <v>160.655933251379</v>
      </c>
      <c r="C756" s="179" t="n">
        <v>267.228546397049</v>
      </c>
      <c r="D756" s="179" t="n">
        <v>516.281420192534</v>
      </c>
      <c r="E756" s="179" t="n">
        <v>80.6628401353202</v>
      </c>
      <c r="G756" s="180" t="n">
        <v>0.199682720320715</v>
      </c>
    </row>
    <row r="757" customFormat="false" ht="12.75" hidden="false" customHeight="false" outlineLevel="0" collapsed="false">
      <c r="A757" s="179" t="n">
        <v>-690</v>
      </c>
      <c r="B757" s="179" t="n">
        <v>109.901698952209</v>
      </c>
      <c r="C757" s="179" t="n">
        <v>393.181161703213</v>
      </c>
      <c r="D757" s="179" t="n">
        <v>524.631458069796</v>
      </c>
      <c r="E757" s="179" t="n">
        <v>141.968932475938</v>
      </c>
      <c r="G757" s="180" t="n">
        <v>0.1997023049054</v>
      </c>
    </row>
    <row r="758" customFormat="false" ht="12.75" hidden="false" customHeight="false" outlineLevel="0" collapsed="false">
      <c r="A758" s="179" t="n">
        <v>-690</v>
      </c>
      <c r="B758" s="179" t="n">
        <v>114.073563830264</v>
      </c>
      <c r="C758" s="179" t="n">
        <v>303.29956039839</v>
      </c>
      <c r="D758" s="179" t="n">
        <v>557.733036985992</v>
      </c>
      <c r="E758" s="179" t="n">
        <v>99.1287933131092</v>
      </c>
      <c r="G758" s="180" t="n">
        <v>0.199944035263831</v>
      </c>
    </row>
    <row r="759" customFormat="false" ht="12.75" hidden="false" customHeight="false" outlineLevel="0" collapsed="false">
      <c r="A759" s="179" t="n">
        <v>-690</v>
      </c>
      <c r="B759" s="179" t="n">
        <v>217.225988006989</v>
      </c>
      <c r="C759" s="179" t="n">
        <v>297.760790592931</v>
      </c>
      <c r="D759" s="179" t="n">
        <v>556.460532565532</v>
      </c>
      <c r="E759" s="179" t="n">
        <v>181.351661601172</v>
      </c>
      <c r="G759" s="180" t="n">
        <v>0.200216454325143</v>
      </c>
    </row>
    <row r="760" customFormat="false" ht="12.75" hidden="false" customHeight="false" outlineLevel="0" collapsed="false">
      <c r="A760" s="179" t="n">
        <v>-690</v>
      </c>
      <c r="B760" s="179" t="n">
        <v>232.841487653756</v>
      </c>
      <c r="C760" s="179" t="n">
        <v>358.025703223011</v>
      </c>
      <c r="D760" s="179" t="n">
        <v>540.699362471005</v>
      </c>
      <c r="E760" s="179" t="n">
        <v>230.312560628267</v>
      </c>
      <c r="G760" s="180" t="n">
        <v>0.200221966029438</v>
      </c>
    </row>
    <row r="761" customFormat="false" ht="12.75" hidden="false" customHeight="false" outlineLevel="0" collapsed="false">
      <c r="A761" s="179" t="n">
        <v>-690</v>
      </c>
      <c r="B761" s="179" t="n">
        <v>150.091803572079</v>
      </c>
      <c r="C761" s="179" t="n">
        <v>357.53802246533</v>
      </c>
      <c r="D761" s="179" t="n">
        <v>580.186830854492</v>
      </c>
      <c r="E761" s="179" t="n">
        <v>188.157379912622</v>
      </c>
      <c r="G761" s="180" t="n">
        <v>0.200336750224406</v>
      </c>
    </row>
    <row r="762" customFormat="false" ht="12.75" hidden="false" customHeight="false" outlineLevel="0" collapsed="false">
      <c r="A762" s="179" t="n">
        <v>-690</v>
      </c>
      <c r="B762" s="179" t="n">
        <v>160.805313674646</v>
      </c>
      <c r="C762" s="179" t="n">
        <v>301.510857179437</v>
      </c>
      <c r="D762" s="179" t="n">
        <v>623.489035946835</v>
      </c>
      <c r="E762" s="179" t="n">
        <v>184.629044958736</v>
      </c>
      <c r="G762" s="180" t="n">
        <v>0.200454441886589</v>
      </c>
    </row>
    <row r="763" customFormat="false" ht="12.75" hidden="false" customHeight="false" outlineLevel="0" collapsed="false">
      <c r="A763" s="179" t="n">
        <v>-690</v>
      </c>
      <c r="B763" s="179" t="n">
        <v>133.982568812077</v>
      </c>
      <c r="C763" s="179" t="n">
        <v>244.27061389653</v>
      </c>
      <c r="D763" s="179" t="n">
        <v>518.948001516204</v>
      </c>
      <c r="E763" s="179" t="n">
        <v>42.0394316614008</v>
      </c>
      <c r="G763" s="180" t="n">
        <v>0.20075803049977</v>
      </c>
    </row>
    <row r="764" customFormat="false" ht="12.75" hidden="false" customHeight="false" outlineLevel="0" collapsed="false">
      <c r="A764" s="179" t="n">
        <v>-690</v>
      </c>
      <c r="B764" s="179" t="n">
        <v>162.637077943262</v>
      </c>
      <c r="C764" s="179" t="n">
        <v>333.471332368979</v>
      </c>
      <c r="D764" s="179" t="n">
        <v>538.223091715672</v>
      </c>
      <c r="E764" s="179" t="n">
        <v>149.835827726316</v>
      </c>
      <c r="G764" s="180" t="n">
        <v>0.20136134520419</v>
      </c>
    </row>
    <row r="765" customFormat="false" ht="12.75" hidden="false" customHeight="false" outlineLevel="0" collapsed="false">
      <c r="A765" s="179" t="n">
        <v>-690</v>
      </c>
      <c r="B765" s="179" t="n">
        <v>163.571727104174</v>
      </c>
      <c r="C765" s="179" t="n">
        <v>258.766072934056</v>
      </c>
      <c r="D765" s="179" t="n">
        <v>491.877879427412</v>
      </c>
      <c r="E765" s="179" t="n">
        <v>58.9838646188423</v>
      </c>
      <c r="G765" s="180" t="n">
        <v>0.201873964657577</v>
      </c>
    </row>
    <row r="766" customFormat="false" ht="12.75" hidden="false" customHeight="false" outlineLevel="0" collapsed="false">
      <c r="A766" s="179" t="n">
        <v>-690</v>
      </c>
      <c r="B766" s="179" t="n">
        <v>223.578279983017</v>
      </c>
      <c r="C766" s="179" t="n">
        <v>314.23144049399</v>
      </c>
      <c r="D766" s="179" t="n">
        <v>471.236057629499</v>
      </c>
      <c r="E766" s="179" t="n">
        <v>138.327534905257</v>
      </c>
      <c r="G766" s="180" t="n">
        <v>0.201984789471171</v>
      </c>
    </row>
    <row r="767" customFormat="false" ht="12.75" hidden="false" customHeight="false" outlineLevel="0" collapsed="false">
      <c r="A767" s="179" t="n">
        <v>-690</v>
      </c>
      <c r="B767" s="179" t="n">
        <v>171.998727871265</v>
      </c>
      <c r="C767" s="179" t="n">
        <v>293.583858194122</v>
      </c>
      <c r="D767" s="179" t="n">
        <v>466.595521927914</v>
      </c>
      <c r="E767" s="179" t="n">
        <v>75.1369439366526</v>
      </c>
      <c r="G767" s="180" t="n">
        <v>0.20208434446092</v>
      </c>
    </row>
    <row r="768" customFormat="false" ht="12.75" hidden="false" customHeight="false" outlineLevel="0" collapsed="false">
      <c r="A768" s="179" t="n">
        <v>-690</v>
      </c>
      <c r="B768" s="179" t="n">
        <v>112.26938257618</v>
      </c>
      <c r="C768" s="179" t="n">
        <v>325.449564929317</v>
      </c>
      <c r="D768" s="179" t="n">
        <v>584.615920107833</v>
      </c>
      <c r="E768" s="179" t="n">
        <v>134.2192489477</v>
      </c>
      <c r="G768" s="180" t="n">
        <v>0.202160002124593</v>
      </c>
    </row>
    <row r="769" customFormat="false" ht="12.75" hidden="false" customHeight="false" outlineLevel="0" collapsed="false">
      <c r="A769" s="179" t="n">
        <v>-690</v>
      </c>
      <c r="B769" s="179" t="n">
        <v>148.182139108205</v>
      </c>
      <c r="C769" s="179" t="n">
        <v>346.567946045345</v>
      </c>
      <c r="D769" s="179" t="n">
        <v>484.488464557684</v>
      </c>
      <c r="E769" s="179" t="n">
        <v>109.173842568497</v>
      </c>
      <c r="G769" s="180" t="n">
        <v>0.202179942936911</v>
      </c>
    </row>
    <row r="770" customFormat="false" ht="12.75" hidden="false" customHeight="false" outlineLevel="0" collapsed="false">
      <c r="A770" s="179" t="n">
        <v>-690</v>
      </c>
      <c r="B770" s="179" t="n">
        <v>121.033124771466</v>
      </c>
      <c r="C770" s="179" t="n">
        <v>335.734570329992</v>
      </c>
      <c r="D770" s="179" t="n">
        <v>511.97692453461</v>
      </c>
      <c r="E770" s="179" t="n">
        <v>97.4583007050835</v>
      </c>
      <c r="G770" s="180" t="n">
        <v>0.202759911056111</v>
      </c>
    </row>
    <row r="771" customFormat="false" ht="12.75" hidden="false" customHeight="false" outlineLevel="0" collapsed="false">
      <c r="A771" s="179" t="n">
        <v>-690</v>
      </c>
      <c r="B771" s="179" t="n">
        <v>147.426040029014</v>
      </c>
      <c r="C771" s="179" t="n">
        <v>334.826469003484</v>
      </c>
      <c r="D771" s="179" t="n">
        <v>486.968914124069</v>
      </c>
      <c r="E771" s="179" t="n">
        <v>101.148870635841</v>
      </c>
      <c r="G771" s="180" t="n">
        <v>0.203117520010793</v>
      </c>
    </row>
    <row r="772" customFormat="false" ht="12.75" hidden="false" customHeight="false" outlineLevel="0" collapsed="false">
      <c r="A772" s="179" t="n">
        <v>-690</v>
      </c>
      <c r="B772" s="179" t="n">
        <v>146.682733601095</v>
      </c>
      <c r="C772" s="179" t="n">
        <v>359.538592681649</v>
      </c>
      <c r="D772" s="179" t="n">
        <v>451.316752710448</v>
      </c>
      <c r="E772" s="179" t="n">
        <v>94.1814928966063</v>
      </c>
      <c r="G772" s="180" t="n">
        <v>0.203213009450914</v>
      </c>
    </row>
    <row r="773" customFormat="false" ht="12.75" hidden="false" customHeight="false" outlineLevel="0" collapsed="false">
      <c r="A773" s="179" t="n">
        <v>-690</v>
      </c>
      <c r="B773" s="179" t="n">
        <v>168.649366927735</v>
      </c>
      <c r="C773" s="179" t="n">
        <v>345.921091958097</v>
      </c>
      <c r="D773" s="179" t="n">
        <v>531.338803239894</v>
      </c>
      <c r="E773" s="179" t="n">
        <v>159.70445998721</v>
      </c>
      <c r="G773" s="180" t="n">
        <v>0.203746316968641</v>
      </c>
    </row>
    <row r="774" customFormat="false" ht="12.75" hidden="false" customHeight="false" outlineLevel="0" collapsed="false">
      <c r="A774" s="179" t="n">
        <v>-690</v>
      </c>
      <c r="B774" s="179" t="n">
        <v>204.570244556281</v>
      </c>
      <c r="C774" s="179" t="n">
        <v>266.820015422855</v>
      </c>
      <c r="D774" s="179" t="n">
        <v>568.494083948464</v>
      </c>
      <c r="E774" s="179" t="n">
        <v>155.115197518693</v>
      </c>
      <c r="G774" s="180" t="n">
        <v>0.203921308743364</v>
      </c>
    </row>
    <row r="775" customFormat="false" ht="12.75" hidden="false" customHeight="false" outlineLevel="0" collapsed="false">
      <c r="A775" s="179" t="n">
        <v>-690</v>
      </c>
      <c r="B775" s="179" t="n">
        <v>149.338070083846</v>
      </c>
      <c r="C775" s="179" t="n">
        <v>255.868994778797</v>
      </c>
      <c r="D775" s="179" t="n">
        <v>607.21035748229</v>
      </c>
      <c r="E775" s="179" t="n">
        <v>127.568230390741</v>
      </c>
      <c r="G775" s="180" t="n">
        <v>0.204111355375189</v>
      </c>
    </row>
    <row r="776" customFormat="false" ht="12.75" hidden="false" customHeight="false" outlineLevel="0" collapsed="false">
      <c r="A776" s="179" t="n">
        <v>-690</v>
      </c>
      <c r="B776" s="179" t="n">
        <v>137.669652710689</v>
      </c>
      <c r="C776" s="179" t="n">
        <v>352.972324902066</v>
      </c>
      <c r="D776" s="179" t="n">
        <v>546.233468386446</v>
      </c>
      <c r="E776" s="179" t="n">
        <v>149.650326979115</v>
      </c>
      <c r="G776" s="180" t="n">
        <v>0.204181117407549</v>
      </c>
    </row>
    <row r="777" customFormat="false" ht="12.75" hidden="false" customHeight="false" outlineLevel="0" collapsed="false">
      <c r="A777" s="179" t="n">
        <v>-690</v>
      </c>
      <c r="B777" s="179" t="n">
        <v>135.400457558409</v>
      </c>
      <c r="C777" s="179" t="n">
        <v>340.064725974782</v>
      </c>
      <c r="D777" s="179" t="n">
        <v>480.617456903946</v>
      </c>
      <c r="E777" s="179" t="n">
        <v>90.476044154256</v>
      </c>
      <c r="G777" s="180" t="n">
        <v>0.204199116942516</v>
      </c>
    </row>
    <row r="778" customFormat="false" ht="12.75" hidden="false" customHeight="false" outlineLevel="0" collapsed="false">
      <c r="A778" s="179" t="n">
        <v>-690</v>
      </c>
      <c r="B778" s="179" t="n">
        <v>118.8245873787</v>
      </c>
      <c r="C778" s="179" t="n">
        <v>300.404437319318</v>
      </c>
      <c r="D778" s="179" t="n">
        <v>614.597879844596</v>
      </c>
      <c r="E778" s="179" t="n">
        <v>141.778072106908</v>
      </c>
      <c r="G778" s="180" t="n">
        <v>0.204279618026147</v>
      </c>
    </row>
    <row r="779" customFormat="false" ht="12.75" hidden="false" customHeight="false" outlineLevel="0" collapsed="false">
      <c r="A779" s="179" t="n">
        <v>-690</v>
      </c>
      <c r="B779" s="179" t="n">
        <v>143.006071379947</v>
      </c>
      <c r="C779" s="179" t="n">
        <v>332.076927321071</v>
      </c>
      <c r="D779" s="179" t="n">
        <v>469.443309504111</v>
      </c>
      <c r="E779" s="179" t="n">
        <v>82.6550072505627</v>
      </c>
      <c r="G779" s="180" t="n">
        <v>0.204457514881482</v>
      </c>
    </row>
    <row r="780" customFormat="false" ht="12.75" hidden="false" customHeight="false" outlineLevel="0" collapsed="false">
      <c r="A780" s="179" t="n">
        <v>-690</v>
      </c>
      <c r="B780" s="179" t="n">
        <v>194.949608664512</v>
      </c>
      <c r="C780" s="179" t="n">
        <v>320.370283694187</v>
      </c>
      <c r="D780" s="179" t="n">
        <v>515.530823367224</v>
      </c>
      <c r="E780" s="179" t="n">
        <v>150.690812422322</v>
      </c>
      <c r="G780" s="180" t="n">
        <v>0.204574361906502</v>
      </c>
    </row>
    <row r="781" customFormat="false" ht="12.75" hidden="false" customHeight="false" outlineLevel="0" collapsed="false">
      <c r="A781" s="179" t="n">
        <v>-690</v>
      </c>
      <c r="B781" s="179" t="n">
        <v>175.339007170377</v>
      </c>
      <c r="C781" s="179" t="n">
        <v>346.890046054113</v>
      </c>
      <c r="D781" s="179" t="n">
        <v>450.422570123553</v>
      </c>
      <c r="E781" s="179" t="n">
        <v>107.960742152773</v>
      </c>
      <c r="G781" s="180" t="n">
        <v>0.204753281742804</v>
      </c>
    </row>
    <row r="782" customFormat="false" ht="12.75" hidden="false" customHeight="false" outlineLevel="0" collapsed="false">
      <c r="A782" s="179" t="n">
        <v>-690</v>
      </c>
      <c r="B782" s="179" t="n">
        <v>167.482049533317</v>
      </c>
      <c r="C782" s="179" t="n">
        <v>301.334917652474</v>
      </c>
      <c r="D782" s="179" t="n">
        <v>589.416494600895</v>
      </c>
      <c r="E782" s="179" t="n">
        <v>165.657390159897</v>
      </c>
      <c r="G782" s="180" t="n">
        <v>0.204978083499873</v>
      </c>
    </row>
    <row r="783" customFormat="false" ht="12.75" hidden="false" customHeight="false" outlineLevel="0" collapsed="false">
      <c r="A783" s="179" t="n">
        <v>-690</v>
      </c>
      <c r="B783" s="179" t="n">
        <v>185.508081965758</v>
      </c>
      <c r="C783" s="179" t="n">
        <v>257.662889018675</v>
      </c>
      <c r="D783" s="179" t="n">
        <v>600.515967366467</v>
      </c>
      <c r="E783" s="179" t="n">
        <v>154.824326590447</v>
      </c>
      <c r="G783" s="180" t="n">
        <v>0.205086042103738</v>
      </c>
    </row>
    <row r="784" customFormat="false" ht="12.75" hidden="false" customHeight="false" outlineLevel="0" collapsed="false">
      <c r="A784" s="179" t="n">
        <v>-690</v>
      </c>
      <c r="B784" s="179" t="n">
        <v>198.962720093532</v>
      </c>
      <c r="C784" s="179" t="n">
        <v>302.537007522219</v>
      </c>
      <c r="D784" s="179" t="n">
        <v>526.071660165336</v>
      </c>
      <c r="E784" s="179" t="n">
        <v>147.748233455095</v>
      </c>
      <c r="G784" s="180" t="n">
        <v>0.205473156028465</v>
      </c>
    </row>
    <row r="785" customFormat="false" ht="12.75" hidden="false" customHeight="false" outlineLevel="0" collapsed="false">
      <c r="A785" s="179" t="n">
        <v>-690</v>
      </c>
      <c r="B785" s="179" t="n">
        <v>190.335555166866</v>
      </c>
      <c r="C785" s="179" t="n">
        <v>323.456667474426</v>
      </c>
      <c r="D785" s="179" t="n">
        <v>559.428469346143</v>
      </c>
      <c r="E785" s="179" t="n">
        <v>180.747186393894</v>
      </c>
      <c r="G785" s="180" t="n">
        <v>0.205484895965012</v>
      </c>
    </row>
    <row r="786" customFormat="false" ht="12.75" hidden="false" customHeight="false" outlineLevel="0" collapsed="false">
      <c r="A786" s="179" t="n">
        <v>-690</v>
      </c>
      <c r="B786" s="179" t="n">
        <v>146.094814658714</v>
      </c>
      <c r="C786" s="179" t="n">
        <v>306.130950648271</v>
      </c>
      <c r="D786" s="179" t="n">
        <v>563.627079068424</v>
      </c>
      <c r="E786" s="179" t="n">
        <v>132.727290455</v>
      </c>
      <c r="G786" s="180" t="n">
        <v>0.205713526699062</v>
      </c>
    </row>
    <row r="787" customFormat="false" ht="12.75" hidden="false" customHeight="false" outlineLevel="0" collapsed="false">
      <c r="A787" s="179" t="n">
        <v>-690</v>
      </c>
      <c r="B787" s="179" t="n">
        <v>107.163322473508</v>
      </c>
      <c r="C787" s="179" t="n">
        <v>316.037594376794</v>
      </c>
      <c r="D787" s="179" t="n">
        <v>545.354058569272</v>
      </c>
      <c r="E787" s="179" t="n">
        <v>94.3153459878436</v>
      </c>
      <c r="G787" s="180" t="n">
        <v>0.205875799619433</v>
      </c>
    </row>
    <row r="788" customFormat="false" ht="12.75" hidden="false" customHeight="false" outlineLevel="0" collapsed="false">
      <c r="A788" s="179" t="n">
        <v>-690</v>
      </c>
      <c r="B788" s="179" t="n">
        <v>157.112206696625</v>
      </c>
      <c r="C788" s="179" t="n">
        <v>362.14342924708</v>
      </c>
      <c r="D788" s="179" t="n">
        <v>538.517136213353</v>
      </c>
      <c r="E788" s="179" t="n">
        <v>167.748394095401</v>
      </c>
      <c r="G788" s="180" t="n">
        <v>0.205928548920134</v>
      </c>
    </row>
    <row r="789" customFormat="false" ht="12.75" hidden="false" customHeight="false" outlineLevel="0" collapsed="false">
      <c r="A789" s="179" t="n">
        <v>-690</v>
      </c>
      <c r="B789" s="179" t="n">
        <v>192.560541335227</v>
      </c>
      <c r="C789" s="179" t="n">
        <v>264.013468299445</v>
      </c>
      <c r="D789" s="179" t="n">
        <v>495.983687592081</v>
      </c>
      <c r="E789" s="179" t="n">
        <v>90.6118762353338</v>
      </c>
      <c r="G789" s="180" t="n">
        <v>0.20618360368686</v>
      </c>
    </row>
    <row r="790" customFormat="false" ht="12.75" hidden="false" customHeight="false" outlineLevel="0" collapsed="false">
      <c r="A790" s="179" t="n">
        <v>-690</v>
      </c>
      <c r="B790" s="179" t="n">
        <v>139.962894313662</v>
      </c>
      <c r="C790" s="179" t="n">
        <v>286.325563540207</v>
      </c>
      <c r="D790" s="179" t="n">
        <v>591.270040974862</v>
      </c>
      <c r="E790" s="179" t="n">
        <v>131.938167085046</v>
      </c>
      <c r="G790" s="180" t="n">
        <v>0.20627361815961</v>
      </c>
    </row>
    <row r="791" customFormat="false" ht="12.75" hidden="false" customHeight="false" outlineLevel="0" collapsed="false">
      <c r="A791" s="179" t="n">
        <v>-690</v>
      </c>
      <c r="B791" s="179" t="n">
        <v>182.290878237763</v>
      </c>
      <c r="C791" s="179" t="n">
        <v>286.930469554937</v>
      </c>
      <c r="D791" s="179" t="n">
        <v>510.650552819519</v>
      </c>
      <c r="E791" s="179" t="n">
        <v>110.341009034787</v>
      </c>
      <c r="G791" s="180" t="n">
        <v>0.206289296707477</v>
      </c>
    </row>
    <row r="792" customFormat="false" ht="12.75" hidden="false" customHeight="false" outlineLevel="0" collapsed="false">
      <c r="A792" s="179" t="n">
        <v>-690</v>
      </c>
      <c r="B792" s="179" t="n">
        <v>151.922854035029</v>
      </c>
      <c r="C792" s="179" t="n">
        <v>343.465172695179</v>
      </c>
      <c r="D792" s="179" t="n">
        <v>549.920422179614</v>
      </c>
      <c r="E792" s="179" t="n">
        <v>156.96343877152</v>
      </c>
      <c r="G792" s="180" t="n">
        <v>0.20659158360214</v>
      </c>
    </row>
    <row r="793" customFormat="false" ht="12.75" hidden="false" customHeight="false" outlineLevel="0" collapsed="false">
      <c r="A793" s="179" t="n">
        <v>-690</v>
      </c>
      <c r="B793" s="179" t="n">
        <v>154.759703410038</v>
      </c>
      <c r="C793" s="179" t="n">
        <v>280.915180420494</v>
      </c>
      <c r="D793" s="179" t="n">
        <v>532.852461129073</v>
      </c>
      <c r="E793" s="179" t="n">
        <v>98.2625359740359</v>
      </c>
      <c r="G793" s="180" t="n">
        <v>0.206685313747763</v>
      </c>
    </row>
    <row r="794" customFormat="false" ht="12.75" hidden="false" customHeight="false" outlineLevel="0" collapsed="false">
      <c r="A794" s="179" t="n">
        <v>-690</v>
      </c>
      <c r="B794" s="179" t="n">
        <v>189.759641452237</v>
      </c>
      <c r="C794" s="179" t="n">
        <v>298.89369470923</v>
      </c>
      <c r="D794" s="179" t="n">
        <v>502.63517119682</v>
      </c>
      <c r="E794" s="179" t="n">
        <v>120.251547398219</v>
      </c>
      <c r="G794" s="180" t="n">
        <v>0.206985889334664</v>
      </c>
    </row>
    <row r="795" customFormat="false" ht="12.75" hidden="false" customHeight="false" outlineLevel="0" collapsed="false">
      <c r="A795" s="179" t="n">
        <v>-690</v>
      </c>
      <c r="B795" s="179" t="n">
        <v>209.962145282352</v>
      </c>
      <c r="C795" s="179" t="n">
        <v>336.67309791255</v>
      </c>
      <c r="D795" s="179" t="n">
        <v>550.662684655004</v>
      </c>
      <c r="E795" s="179" t="n">
        <v>201.405201235037</v>
      </c>
      <c r="G795" s="180" t="n">
        <v>0.207136107091035</v>
      </c>
    </row>
    <row r="796" customFormat="false" ht="12.75" hidden="false" customHeight="false" outlineLevel="0" collapsed="false">
      <c r="A796" s="179" t="n">
        <v>-690</v>
      </c>
      <c r="B796" s="179" t="n">
        <v>108.672295525874</v>
      </c>
      <c r="C796" s="179" t="n">
        <v>337.655335775506</v>
      </c>
      <c r="D796" s="179" t="n">
        <v>519.222770184767</v>
      </c>
      <c r="E796" s="179" t="n">
        <v>93.686474519473</v>
      </c>
      <c r="G796" s="180" t="n">
        <v>0.207304007803985</v>
      </c>
    </row>
    <row r="797" customFormat="false" ht="12.75" hidden="false" customHeight="false" outlineLevel="0" collapsed="false">
      <c r="A797" s="179" t="n">
        <v>-690</v>
      </c>
      <c r="B797" s="179" t="n">
        <v>198.222974572749</v>
      </c>
      <c r="C797" s="179" t="n">
        <v>245.885469857818</v>
      </c>
      <c r="D797" s="179" t="n">
        <v>535.573188664714</v>
      </c>
      <c r="E797" s="179" t="n">
        <v>109.721311927816</v>
      </c>
      <c r="G797" s="180" t="n">
        <v>0.207349431356109</v>
      </c>
    </row>
    <row r="798" customFormat="false" ht="12.75" hidden="false" customHeight="false" outlineLevel="0" collapsed="false">
      <c r="A798" s="179" t="n">
        <v>-690</v>
      </c>
      <c r="B798" s="179" t="n">
        <v>156.067357248039</v>
      </c>
      <c r="C798" s="179" t="n">
        <v>329.612951410901</v>
      </c>
      <c r="D798" s="179" t="n">
        <v>496.17551319345</v>
      </c>
      <c r="E798" s="179" t="n">
        <v>111.024141341027</v>
      </c>
      <c r="G798" s="180" t="n">
        <v>0.207527998893351</v>
      </c>
    </row>
    <row r="799" customFormat="false" ht="12.75" hidden="false" customHeight="false" outlineLevel="0" collapsed="false">
      <c r="A799" s="179" t="n">
        <v>-690</v>
      </c>
      <c r="B799" s="179" t="n">
        <v>124.911947907386</v>
      </c>
      <c r="C799" s="179" t="n">
        <v>299.529481128067</v>
      </c>
      <c r="D799" s="179" t="n">
        <v>522.624975744866</v>
      </c>
      <c r="E799" s="179" t="n">
        <v>80.1351939100347</v>
      </c>
      <c r="G799" s="180" t="n">
        <v>0.207696497224673</v>
      </c>
    </row>
    <row r="800" customFormat="false" ht="12.75" hidden="false" customHeight="false" outlineLevel="0" collapsed="false">
      <c r="A800" s="179" t="n">
        <v>-690</v>
      </c>
      <c r="B800" s="179" t="n">
        <v>124.576233291902</v>
      </c>
      <c r="C800" s="179" t="n">
        <v>307.537704278909</v>
      </c>
      <c r="D800" s="179" t="n">
        <v>537.596222065189</v>
      </c>
      <c r="E800" s="179" t="n">
        <v>96.8660750871869</v>
      </c>
      <c r="G800" s="180" t="n">
        <v>0.207713235509654</v>
      </c>
    </row>
    <row r="801" customFormat="false" ht="12.75" hidden="false" customHeight="false" outlineLevel="0" collapsed="false">
      <c r="A801" s="179" t="n">
        <v>-690</v>
      </c>
      <c r="B801" s="179" t="n">
        <v>149.300023953482</v>
      </c>
      <c r="C801" s="179" t="n">
        <v>250.139101935143</v>
      </c>
      <c r="D801" s="179" t="n">
        <v>580.414267365572</v>
      </c>
      <c r="E801" s="179" t="n">
        <v>103.79812166411</v>
      </c>
      <c r="G801" s="180" t="n">
        <v>0.207908203337114</v>
      </c>
    </row>
    <row r="802" customFormat="false" ht="12.75" hidden="false" customHeight="false" outlineLevel="0" collapsed="false">
      <c r="A802" s="179" t="n">
        <v>-690</v>
      </c>
      <c r="B802" s="179" t="n">
        <v>142.569507019944</v>
      </c>
      <c r="C802" s="179" t="n">
        <v>340.26203711148</v>
      </c>
      <c r="D802" s="179" t="n">
        <v>559.128375132216</v>
      </c>
      <c r="E802" s="179" t="n">
        <v>153.151758019474</v>
      </c>
      <c r="G802" s="180" t="n">
        <v>0.207985407759589</v>
      </c>
    </row>
    <row r="803" customFormat="false" ht="12.75" hidden="false" customHeight="false" outlineLevel="0" collapsed="false">
      <c r="A803" s="179" t="n">
        <v>-690</v>
      </c>
      <c r="B803" s="179" t="n">
        <v>132.821614793748</v>
      </c>
      <c r="C803" s="179" t="n">
        <v>311.916867733513</v>
      </c>
      <c r="D803" s="179" t="n">
        <v>542.604577945004</v>
      </c>
      <c r="E803" s="179" t="n">
        <v>110.876893690436</v>
      </c>
      <c r="G803" s="180" t="n">
        <v>0.208045498148124</v>
      </c>
    </row>
    <row r="804" customFormat="false" ht="12.75" hidden="false" customHeight="false" outlineLevel="0" collapsed="false">
      <c r="A804" s="179" t="n">
        <v>-690</v>
      </c>
      <c r="B804" s="179" t="n">
        <v>176.254607279255</v>
      </c>
      <c r="C804" s="179" t="n">
        <v>292.275153523778</v>
      </c>
      <c r="D804" s="179" t="n">
        <v>530.106116925762</v>
      </c>
      <c r="E804" s="179" t="n">
        <v>123.382751735809</v>
      </c>
      <c r="G804" s="180" t="n">
        <v>0.20805618090291</v>
      </c>
    </row>
    <row r="805" customFormat="false" ht="12.75" hidden="false" customHeight="false" outlineLevel="0" collapsed="false">
      <c r="A805" s="179" t="n">
        <v>-690</v>
      </c>
      <c r="B805" s="179" t="n">
        <v>90.7256055607417</v>
      </c>
      <c r="C805" s="179" t="n">
        <v>285.35098089712</v>
      </c>
      <c r="D805" s="179" t="n">
        <v>587.041295166989</v>
      </c>
      <c r="E805" s="179" t="n">
        <v>86.3892482411745</v>
      </c>
      <c r="G805" s="180" t="n">
        <v>0.208279724506503</v>
      </c>
    </row>
    <row r="806" customFormat="false" ht="12.75" hidden="false" customHeight="false" outlineLevel="0" collapsed="false">
      <c r="A806" s="179" t="n">
        <v>-690</v>
      </c>
      <c r="B806" s="179" t="n">
        <v>156.201235169688</v>
      </c>
      <c r="C806" s="179" t="n">
        <v>254.41851727632</v>
      </c>
      <c r="D806" s="179" t="n">
        <v>534.819454186382</v>
      </c>
      <c r="E806" s="179" t="n">
        <v>80.2117099827757</v>
      </c>
      <c r="G806" s="180" t="n">
        <v>0.208305041541408</v>
      </c>
    </row>
    <row r="807" customFormat="false" ht="12.75" hidden="false" customHeight="false" outlineLevel="0" collapsed="false">
      <c r="A807" s="179" t="n">
        <v>-690</v>
      </c>
      <c r="B807" s="179" t="n">
        <v>141.84003555358</v>
      </c>
      <c r="C807" s="179" t="n">
        <v>245.615351416496</v>
      </c>
      <c r="D807" s="179" t="n">
        <v>499.273911457419</v>
      </c>
      <c r="E807" s="179" t="n">
        <v>35.60751106569</v>
      </c>
      <c r="G807" s="180" t="n">
        <v>0.20837380671647</v>
      </c>
    </row>
    <row r="808" customFormat="false" ht="12.75" hidden="false" customHeight="false" outlineLevel="0" collapsed="false">
      <c r="A808" s="179" t="n">
        <v>-690</v>
      </c>
      <c r="B808" s="179" t="n">
        <v>211.403977127714</v>
      </c>
      <c r="C808" s="179" t="n">
        <v>381.51300728828</v>
      </c>
      <c r="D808" s="179" t="n">
        <v>515.823799795785</v>
      </c>
      <c r="E808" s="179" t="n">
        <v>212.58998045453</v>
      </c>
      <c r="G808" s="180" t="n">
        <v>0.208541504344065</v>
      </c>
    </row>
    <row r="809" customFormat="false" ht="12.75" hidden="false" customHeight="false" outlineLevel="0" collapsed="false">
      <c r="A809" s="179" t="n">
        <v>-690</v>
      </c>
      <c r="B809" s="179" t="n">
        <v>186.771624238102</v>
      </c>
      <c r="C809" s="179" t="n">
        <v>335.109966478691</v>
      </c>
      <c r="D809" s="179" t="n">
        <v>539.588959173938</v>
      </c>
      <c r="E809" s="179" t="n">
        <v>172.560616577232</v>
      </c>
      <c r="G809" s="180" t="n">
        <v>0.208785742759612</v>
      </c>
    </row>
    <row r="810" customFormat="false" ht="12.75" hidden="false" customHeight="false" outlineLevel="0" collapsed="false">
      <c r="A810" s="179" t="n">
        <v>-690</v>
      </c>
      <c r="B810" s="179" t="n">
        <v>136.974919964365</v>
      </c>
      <c r="C810" s="179" t="n">
        <v>315.828215021364</v>
      </c>
      <c r="D810" s="179" t="n">
        <v>575.670476010941</v>
      </c>
      <c r="E810" s="179" t="n">
        <v>141.223963197194</v>
      </c>
      <c r="G810" s="180" t="n">
        <v>0.208939103207621</v>
      </c>
    </row>
    <row r="811" customFormat="false" ht="12.75" hidden="false" customHeight="false" outlineLevel="0" collapsed="false">
      <c r="A811" s="179" t="n">
        <v>-690</v>
      </c>
      <c r="B811" s="179" t="n">
        <v>127.353457840883</v>
      </c>
      <c r="C811" s="179" t="n">
        <v>274.567432293304</v>
      </c>
      <c r="D811" s="179" t="n">
        <v>609.445348264081</v>
      </c>
      <c r="E811" s="179" t="n">
        <v>125.133197409249</v>
      </c>
      <c r="G811" s="180" t="n">
        <v>0.209013929051819</v>
      </c>
    </row>
    <row r="812" customFormat="false" ht="12.75" hidden="false" customHeight="false" outlineLevel="0" collapsed="false">
      <c r="A812" s="179" t="n">
        <v>-690</v>
      </c>
      <c r="B812" s="179" t="n">
        <v>184.994975775887</v>
      </c>
      <c r="C812" s="179" t="n">
        <v>270.779482323413</v>
      </c>
      <c r="D812" s="179" t="n">
        <v>515.944525412582</v>
      </c>
      <c r="E812" s="179" t="n">
        <v>103.829894018465</v>
      </c>
      <c r="G812" s="180" t="n">
        <v>0.209037502220234</v>
      </c>
    </row>
    <row r="813" customFormat="false" ht="12.75" hidden="false" customHeight="false" outlineLevel="0" collapsed="false">
      <c r="A813" s="179" t="n">
        <v>-690</v>
      </c>
      <c r="B813" s="179" t="n">
        <v>112.545248723195</v>
      </c>
      <c r="C813" s="179" t="n">
        <v>377.191855848286</v>
      </c>
      <c r="D813" s="179" t="n">
        <v>513.265564290604</v>
      </c>
      <c r="E813" s="179" t="n">
        <v>123.555597012446</v>
      </c>
      <c r="G813" s="180" t="n">
        <v>0.209125331670789</v>
      </c>
    </row>
    <row r="814" customFormat="false" ht="12.75" hidden="false" customHeight="false" outlineLevel="0" collapsed="false">
      <c r="A814" s="179" t="n">
        <v>-690</v>
      </c>
      <c r="B814" s="179" t="n">
        <v>188.286632426725</v>
      </c>
      <c r="C814" s="179" t="n">
        <v>335.31455042567</v>
      </c>
      <c r="D814" s="179" t="n">
        <v>478.539528295924</v>
      </c>
      <c r="E814" s="179" t="n">
        <v>130.115237397032</v>
      </c>
      <c r="G814" s="180" t="n">
        <v>0.209211216837622</v>
      </c>
    </row>
    <row r="815" customFormat="false" ht="12.75" hidden="false" customHeight="false" outlineLevel="0" collapsed="false">
      <c r="A815" s="179" t="n">
        <v>-690</v>
      </c>
      <c r="B815" s="179" t="n">
        <v>151.165491395675</v>
      </c>
      <c r="C815" s="179" t="n">
        <v>254.792305148343</v>
      </c>
      <c r="D815" s="179" t="n">
        <v>533.624263239065</v>
      </c>
      <c r="E815" s="179" t="n">
        <v>75.3745319270418</v>
      </c>
      <c r="G815" s="180" t="n">
        <v>0.209248887743354</v>
      </c>
    </row>
    <row r="816" customFormat="false" ht="12.75" hidden="false" customHeight="false" outlineLevel="0" collapsed="false">
      <c r="A816" s="179" t="n">
        <v>-690</v>
      </c>
      <c r="B816" s="179" t="n">
        <v>154.706777508564</v>
      </c>
      <c r="C816" s="179" t="n">
        <v>264.778589368948</v>
      </c>
      <c r="D816" s="179" t="n">
        <v>544.891758144975</v>
      </c>
      <c r="E816" s="179" t="n">
        <v>94.2743537547875</v>
      </c>
      <c r="G816" s="180" t="n">
        <v>0.209353046177518</v>
      </c>
    </row>
    <row r="817" customFormat="false" ht="12.75" hidden="false" customHeight="false" outlineLevel="0" collapsed="false">
      <c r="A817" s="179" t="n">
        <v>-690</v>
      </c>
      <c r="B817" s="179" t="n">
        <v>160.556177277039</v>
      </c>
      <c r="C817" s="179" t="n">
        <v>314.120482806095</v>
      </c>
      <c r="D817" s="179" t="n">
        <v>578.254925661336</v>
      </c>
      <c r="E817" s="179" t="n">
        <v>161.743019655331</v>
      </c>
      <c r="G817" s="180" t="n">
        <v>0.209468154471285</v>
      </c>
    </row>
    <row r="818" customFormat="false" ht="12.75" hidden="false" customHeight="false" outlineLevel="0" collapsed="false">
      <c r="A818" s="179" t="n">
        <v>-690</v>
      </c>
      <c r="B818" s="179" t="n">
        <v>169.825996931672</v>
      </c>
      <c r="C818" s="179" t="n">
        <v>281.46141322287</v>
      </c>
      <c r="D818" s="179" t="n">
        <v>490.289698619201</v>
      </c>
      <c r="E818" s="179" t="n">
        <v>80.8643593854448</v>
      </c>
      <c r="G818" s="180" t="n">
        <v>0.209610306458691</v>
      </c>
    </row>
    <row r="819" customFormat="false" ht="12.75" hidden="false" customHeight="false" outlineLevel="0" collapsed="false">
      <c r="A819" s="179" t="n">
        <v>-690</v>
      </c>
      <c r="B819" s="179" t="n">
        <v>136.464865005392</v>
      </c>
      <c r="C819" s="179" t="n">
        <v>281.641039196749</v>
      </c>
      <c r="D819" s="179" t="n">
        <v>605.849244953364</v>
      </c>
      <c r="E819" s="179" t="n">
        <v>135.796071833515</v>
      </c>
      <c r="G819" s="180" t="n">
        <v>0.209950945218436</v>
      </c>
    </row>
    <row r="820" customFormat="false" ht="12.75" hidden="false" customHeight="false" outlineLevel="0" collapsed="false">
      <c r="A820" s="179" t="n">
        <v>-690</v>
      </c>
      <c r="B820" s="179" t="n">
        <v>191.996830983527</v>
      </c>
      <c r="C820" s="179" t="n">
        <v>355.413345472751</v>
      </c>
      <c r="D820" s="179" t="n">
        <v>521.788696261778</v>
      </c>
      <c r="E820" s="179" t="n">
        <v>180.045866256692</v>
      </c>
      <c r="G820" s="180" t="n">
        <v>0.209970346879464</v>
      </c>
    </row>
    <row r="821" customFormat="false" ht="12.75" hidden="false" customHeight="false" outlineLevel="0" collapsed="false">
      <c r="A821" s="179" t="n">
        <v>-690</v>
      </c>
      <c r="B821" s="179" t="n">
        <v>220.269727802618</v>
      </c>
      <c r="C821" s="179" t="n">
        <v>337.070456331019</v>
      </c>
      <c r="D821" s="179" t="n">
        <v>490.322134000723</v>
      </c>
      <c r="E821" s="179" t="n">
        <v>167.0751087468</v>
      </c>
      <c r="G821" s="180" t="n">
        <v>0.210193715969605</v>
      </c>
    </row>
    <row r="822" customFormat="false" ht="12.75" hidden="false" customHeight="false" outlineLevel="0" collapsed="false">
      <c r="A822" s="179" t="n">
        <v>-690</v>
      </c>
      <c r="B822" s="179" t="n">
        <v>130.73098737111</v>
      </c>
      <c r="C822" s="179" t="n">
        <v>384.355164811246</v>
      </c>
      <c r="D822" s="179" t="n">
        <v>460.387490632893</v>
      </c>
      <c r="E822" s="179" t="n">
        <v>106.552750819034</v>
      </c>
      <c r="G822" s="180" t="n">
        <v>0.210505590819356</v>
      </c>
    </row>
    <row r="823" customFormat="false" ht="12.75" hidden="false" customHeight="false" outlineLevel="0" collapsed="false">
      <c r="A823" s="179" t="n">
        <v>-690</v>
      </c>
      <c r="B823" s="179" t="n">
        <v>165.887630897296</v>
      </c>
      <c r="C823" s="179" t="n">
        <v>275.042275402438</v>
      </c>
      <c r="D823" s="179" t="n">
        <v>569.364296839557</v>
      </c>
      <c r="E823" s="179" t="n">
        <v>129.36165448141</v>
      </c>
      <c r="G823" s="180" t="n">
        <v>0.21058731547832</v>
      </c>
    </row>
    <row r="824" customFormat="false" ht="12.75" hidden="false" customHeight="false" outlineLevel="0" collapsed="false">
      <c r="A824" s="179" t="n">
        <v>-690</v>
      </c>
      <c r="B824" s="179" t="n">
        <v>163.330781607875</v>
      </c>
      <c r="C824" s="179" t="n">
        <v>347.681700107956</v>
      </c>
      <c r="D824" s="179" t="n">
        <v>506.257297447101</v>
      </c>
      <c r="E824" s="179" t="n">
        <v>138.537864480219</v>
      </c>
      <c r="G824" s="180" t="n">
        <v>0.210798188275123</v>
      </c>
    </row>
    <row r="825" customFormat="false" ht="12.75" hidden="false" customHeight="false" outlineLevel="0" collapsed="false">
      <c r="A825" s="179" t="n">
        <v>-690</v>
      </c>
      <c r="B825" s="179" t="n">
        <v>130.097381766033</v>
      </c>
      <c r="C825" s="179" t="n">
        <v>298.853477355801</v>
      </c>
      <c r="D825" s="179" t="n">
        <v>540.8494594421</v>
      </c>
      <c r="E825" s="179" t="n">
        <v>97.1060415727474</v>
      </c>
      <c r="G825" s="180" t="n">
        <v>0.210828624193634</v>
      </c>
    </row>
    <row r="826" customFormat="false" ht="12.75" hidden="false" customHeight="false" outlineLevel="0" collapsed="false">
      <c r="A826" s="179" t="n">
        <v>-690</v>
      </c>
      <c r="B826" s="179" t="n">
        <v>127.876571354536</v>
      </c>
      <c r="C826" s="179" t="n">
        <v>306.792576618237</v>
      </c>
      <c r="D826" s="179" t="n">
        <v>471.60157587597</v>
      </c>
      <c r="E826" s="179" t="n">
        <v>51.6377620553665</v>
      </c>
      <c r="G826" s="180" t="n">
        <v>0.210932174094616</v>
      </c>
    </row>
    <row r="827" customFormat="false" ht="12.75" hidden="false" customHeight="false" outlineLevel="0" collapsed="false">
      <c r="A827" s="179" t="n">
        <v>-690</v>
      </c>
      <c r="B827" s="179" t="n">
        <v>100.291059333953</v>
      </c>
      <c r="C827" s="179" t="n">
        <v>315.664144368358</v>
      </c>
      <c r="D827" s="179" t="n">
        <v>461.40591057764</v>
      </c>
      <c r="E827" s="179" t="n">
        <v>27.8448203809476</v>
      </c>
      <c r="G827" s="180" t="n">
        <v>0.211306349392951</v>
      </c>
    </row>
    <row r="828" customFormat="false" ht="12.75" hidden="false" customHeight="false" outlineLevel="0" collapsed="false">
      <c r="A828" s="179" t="n">
        <v>-690</v>
      </c>
      <c r="B828" s="179" t="n">
        <v>96.7189529735705</v>
      </c>
      <c r="C828" s="179" t="n">
        <v>324.070750068572</v>
      </c>
      <c r="D828" s="179" t="n">
        <v>518.190179770538</v>
      </c>
      <c r="E828" s="179" t="n">
        <v>72.2028558347367</v>
      </c>
      <c r="G828" s="180" t="n">
        <v>0.211346735674741</v>
      </c>
    </row>
    <row r="829" customFormat="false" ht="12.75" hidden="false" customHeight="false" outlineLevel="0" collapsed="false">
      <c r="A829" s="179" t="n">
        <v>-690</v>
      </c>
      <c r="B829" s="179" t="n">
        <v>173.382418544758</v>
      </c>
      <c r="C829" s="179" t="n">
        <v>287.396158259168</v>
      </c>
      <c r="D829" s="179" t="n">
        <v>492.910227211793</v>
      </c>
      <c r="E829" s="179" t="n">
        <v>90.3973070254264</v>
      </c>
      <c r="G829" s="180" t="n">
        <v>0.211801034508427</v>
      </c>
    </row>
    <row r="830" customFormat="false" ht="12.75" hidden="false" customHeight="false" outlineLevel="0" collapsed="false">
      <c r="A830" s="179" t="n">
        <v>-690</v>
      </c>
      <c r="B830" s="179" t="n">
        <v>182.452925258817</v>
      </c>
      <c r="C830" s="179" t="n">
        <v>242.378584586819</v>
      </c>
      <c r="D830" s="179" t="n">
        <v>557.419629134827</v>
      </c>
      <c r="E830" s="179" t="n">
        <v>109.317875456866</v>
      </c>
      <c r="G830" s="180" t="n">
        <v>0.211808285626749</v>
      </c>
    </row>
    <row r="831" customFormat="false" ht="12.75" hidden="false" customHeight="false" outlineLevel="0" collapsed="false">
      <c r="A831" s="179" t="n">
        <v>-690</v>
      </c>
      <c r="B831" s="179" t="n">
        <v>122.905444728473</v>
      </c>
      <c r="C831" s="179" t="n">
        <v>355.948362553233</v>
      </c>
      <c r="D831" s="179" t="n">
        <v>564.901965272455</v>
      </c>
      <c r="E831" s="179" t="n">
        <v>152.876572008929</v>
      </c>
      <c r="G831" s="180" t="n">
        <v>0.211928015615951</v>
      </c>
    </row>
    <row r="832" customFormat="false" ht="12.75" hidden="false" customHeight="false" outlineLevel="0" collapsed="false">
      <c r="A832" s="179" t="n">
        <v>-690</v>
      </c>
      <c r="B832" s="179" t="n">
        <v>192.622190156658</v>
      </c>
      <c r="C832" s="179" t="n">
        <v>350.865175888243</v>
      </c>
      <c r="D832" s="179" t="n">
        <v>544.311313672863</v>
      </c>
      <c r="E832" s="179" t="n">
        <v>193.217096753235</v>
      </c>
      <c r="G832" s="180" t="n">
        <v>0.211936166055852</v>
      </c>
    </row>
    <row r="833" customFormat="false" ht="12.75" hidden="false" customHeight="false" outlineLevel="0" collapsed="false">
      <c r="A833" s="179" t="n">
        <v>-690</v>
      </c>
      <c r="B833" s="179" t="n">
        <v>116.884631810171</v>
      </c>
      <c r="C833" s="179" t="n">
        <v>358.972883525074</v>
      </c>
      <c r="D833" s="179" t="n">
        <v>558.403536235523</v>
      </c>
      <c r="E833" s="179" t="n">
        <v>145.461109839134</v>
      </c>
      <c r="G833" s="180" t="n">
        <v>0.212022367415286</v>
      </c>
    </row>
    <row r="834" customFormat="false" ht="12.75" hidden="false" customHeight="false" outlineLevel="0" collapsed="false">
      <c r="A834" s="179" t="n">
        <v>-690</v>
      </c>
      <c r="B834" s="179" t="n">
        <v>200.564436487106</v>
      </c>
      <c r="C834" s="179" t="n">
        <v>270.614292856441</v>
      </c>
      <c r="D834" s="179" t="n">
        <v>484.323224477904</v>
      </c>
      <c r="E834" s="179" t="n">
        <v>94.1689455922237</v>
      </c>
      <c r="G834" s="180" t="n">
        <v>0.212483562053799</v>
      </c>
    </row>
    <row r="835" customFormat="false" ht="12.75" hidden="false" customHeight="false" outlineLevel="0" collapsed="false">
      <c r="A835" s="179" t="n">
        <v>-690</v>
      </c>
      <c r="B835" s="179" t="n">
        <v>178.426036417957</v>
      </c>
      <c r="C835" s="179" t="n">
        <v>285.628886234836</v>
      </c>
      <c r="D835" s="179" t="n">
        <v>536.017970952293</v>
      </c>
      <c r="E835" s="179" t="n">
        <v>124.284984097313</v>
      </c>
      <c r="G835" s="180" t="n">
        <v>0.212725575902927</v>
      </c>
    </row>
    <row r="836" customFormat="false" ht="12.75" hidden="false" customHeight="false" outlineLevel="0" collapsed="false">
      <c r="A836" s="179" t="n">
        <v>-690</v>
      </c>
      <c r="B836" s="179" t="n">
        <v>208.768378231955</v>
      </c>
      <c r="C836" s="179" t="n">
        <v>286.008107208938</v>
      </c>
      <c r="D836" s="179" t="n">
        <v>580.984213817913</v>
      </c>
      <c r="E836" s="179" t="n">
        <v>182.635218858226</v>
      </c>
      <c r="G836" s="180" t="n">
        <v>0.212735401046726</v>
      </c>
    </row>
    <row r="837" customFormat="false" ht="12.75" hidden="false" customHeight="false" outlineLevel="0" collapsed="false">
      <c r="A837" s="179" t="n">
        <v>-690</v>
      </c>
      <c r="B837" s="179" t="n">
        <v>233.190239371543</v>
      </c>
      <c r="C837" s="179" t="n">
        <v>260.150971711122</v>
      </c>
      <c r="D837" s="179" t="n">
        <v>476.289772919363</v>
      </c>
      <c r="E837" s="179" t="n">
        <v>107.887469740932</v>
      </c>
      <c r="G837" s="180" t="n">
        <v>0.212839094729925</v>
      </c>
    </row>
    <row r="838" customFormat="false" ht="12.75" hidden="false" customHeight="false" outlineLevel="0" collapsed="false">
      <c r="A838" s="179" t="n">
        <v>-690</v>
      </c>
      <c r="B838" s="179" t="n">
        <v>150.554226781977</v>
      </c>
      <c r="C838" s="179" t="n">
        <v>285.162841333658</v>
      </c>
      <c r="D838" s="179" t="n">
        <v>477.714242315535</v>
      </c>
      <c r="E838" s="179" t="n">
        <v>58.373117131773</v>
      </c>
      <c r="G838" s="180" t="n">
        <v>0.212861271318776</v>
      </c>
    </row>
    <row r="839" customFormat="false" ht="12.75" hidden="false" customHeight="false" outlineLevel="0" collapsed="false">
      <c r="A839" s="179" t="n">
        <v>-690</v>
      </c>
      <c r="B839" s="179" t="n">
        <v>193.295242645646</v>
      </c>
      <c r="C839" s="179" t="n">
        <v>382.998331504066</v>
      </c>
      <c r="D839" s="179" t="n">
        <v>517.425808597569</v>
      </c>
      <c r="E839" s="179" t="n">
        <v>199.547115490241</v>
      </c>
      <c r="G839" s="180" t="n">
        <v>0.212885856484634</v>
      </c>
    </row>
    <row r="840" customFormat="false" ht="12.75" hidden="false" customHeight="false" outlineLevel="0" collapsed="false">
      <c r="A840" s="179" t="n">
        <v>-690</v>
      </c>
      <c r="B840" s="179" t="n">
        <v>101.164733880209</v>
      </c>
      <c r="C840" s="179" t="n">
        <v>381.375138252483</v>
      </c>
      <c r="D840" s="179" t="n">
        <v>532.209436875962</v>
      </c>
      <c r="E840" s="179" t="n">
        <v>130.791373454562</v>
      </c>
      <c r="G840" s="180" t="n">
        <v>0.212950517391087</v>
      </c>
    </row>
    <row r="841" customFormat="false" ht="12.75" hidden="false" customHeight="false" outlineLevel="0" collapsed="false">
      <c r="A841" s="179" t="n">
        <v>-690</v>
      </c>
      <c r="B841" s="179" t="n">
        <v>188.444224790735</v>
      </c>
      <c r="C841" s="179" t="n">
        <v>300.812660993868</v>
      </c>
      <c r="D841" s="179" t="n">
        <v>477.271224526058</v>
      </c>
      <c r="E841" s="179" t="n">
        <v>102.399790338085</v>
      </c>
      <c r="G841" s="180" t="n">
        <v>0.21296256418452</v>
      </c>
    </row>
    <row r="842" customFormat="false" ht="12.75" hidden="false" customHeight="false" outlineLevel="0" collapsed="false">
      <c r="A842" s="179" t="n">
        <v>-690</v>
      </c>
      <c r="B842" s="179" t="n">
        <v>167.300322189378</v>
      </c>
      <c r="C842" s="179" t="n">
        <v>303.401734339799</v>
      </c>
      <c r="D842" s="179" t="n">
        <v>535.638553567794</v>
      </c>
      <c r="E842" s="179" t="n">
        <v>128.454917498469</v>
      </c>
      <c r="G842" s="180" t="n">
        <v>0.213151945783408</v>
      </c>
    </row>
    <row r="843" customFormat="false" ht="12.75" hidden="false" customHeight="false" outlineLevel="0" collapsed="false">
      <c r="A843" s="179" t="n">
        <v>-690</v>
      </c>
      <c r="B843" s="179" t="n">
        <v>121.49657415681</v>
      </c>
      <c r="C843" s="179" t="n">
        <v>366.374223706536</v>
      </c>
      <c r="D843" s="179" t="n">
        <v>498.233242832509</v>
      </c>
      <c r="E843" s="179" t="n">
        <v>111.892473354716</v>
      </c>
      <c r="G843" s="180" t="n">
        <v>0.213334997271387</v>
      </c>
    </row>
    <row r="844" customFormat="false" ht="12.75" hidden="false" customHeight="false" outlineLevel="0" collapsed="false">
      <c r="A844" s="179" t="n">
        <v>-690</v>
      </c>
      <c r="B844" s="179" t="n">
        <v>215.871058291689</v>
      </c>
      <c r="C844" s="179" t="n">
        <v>329.209721914093</v>
      </c>
      <c r="D844" s="179" t="n">
        <v>524.923492132588</v>
      </c>
      <c r="E844" s="179" t="n">
        <v>182.08388205832</v>
      </c>
      <c r="G844" s="180" t="n">
        <v>0.213615845927829</v>
      </c>
    </row>
    <row r="845" customFormat="false" ht="12.75" hidden="false" customHeight="false" outlineLevel="0" collapsed="false">
      <c r="A845" s="179" t="n">
        <v>-690</v>
      </c>
      <c r="B845" s="179" t="n">
        <v>140.545818391618</v>
      </c>
      <c r="C845" s="179" t="n">
        <v>301.421510480343</v>
      </c>
      <c r="D845" s="179" t="n">
        <v>474.424038174988</v>
      </c>
      <c r="E845" s="179" t="n">
        <v>60.2155901232524</v>
      </c>
      <c r="G845" s="180" t="n">
        <v>0.213756518923134</v>
      </c>
    </row>
    <row r="846" customFormat="false" ht="12.75" hidden="false" customHeight="false" outlineLevel="0" collapsed="false">
      <c r="A846" s="179" t="n">
        <v>-690</v>
      </c>
      <c r="B846" s="179" t="n">
        <v>157.157666162239</v>
      </c>
      <c r="C846" s="179" t="n">
        <v>326.335622234257</v>
      </c>
      <c r="D846" s="179" t="n">
        <v>462.450274335521</v>
      </c>
      <c r="E846" s="179" t="n">
        <v>85.1440828803366</v>
      </c>
      <c r="G846" s="180" t="n">
        <v>0.213869151333301</v>
      </c>
    </row>
    <row r="847" customFormat="false" ht="12.75" hidden="false" customHeight="false" outlineLevel="0" collapsed="false">
      <c r="A847" s="179" t="n">
        <v>-690</v>
      </c>
      <c r="B847" s="179" t="n">
        <v>231.712778147136</v>
      </c>
      <c r="C847" s="179" t="n">
        <v>292.557045691706</v>
      </c>
      <c r="D847" s="179" t="n">
        <v>506.950618900097</v>
      </c>
      <c r="E847" s="179" t="n">
        <v>153.978401591417</v>
      </c>
      <c r="G847" s="180" t="n">
        <v>0.21388905325754</v>
      </c>
    </row>
    <row r="848" customFormat="false" ht="12.75" hidden="false" customHeight="false" outlineLevel="0" collapsed="false">
      <c r="A848" s="179" t="n">
        <v>-690</v>
      </c>
      <c r="B848" s="179" t="n">
        <v>102.486460395543</v>
      </c>
      <c r="C848" s="179" t="n">
        <v>318.771742525196</v>
      </c>
      <c r="D848" s="179" t="n">
        <v>603.274374508507</v>
      </c>
      <c r="E848" s="179" t="n">
        <v>134.124639033454</v>
      </c>
      <c r="G848" s="180" t="n">
        <v>0.21401718838868</v>
      </c>
    </row>
    <row r="849" customFormat="false" ht="12.75" hidden="false" customHeight="false" outlineLevel="0" collapsed="false">
      <c r="A849" s="179" t="n">
        <v>-690</v>
      </c>
      <c r="B849" s="179" t="n">
        <v>174.715500079452</v>
      </c>
      <c r="C849" s="179" t="n">
        <v>295.675228331683</v>
      </c>
      <c r="D849" s="179" t="n">
        <v>570.584909557347</v>
      </c>
      <c r="E849" s="179" t="n">
        <v>153.83337758268</v>
      </c>
      <c r="G849" s="180" t="n">
        <v>0.214387486657133</v>
      </c>
    </row>
    <row r="850" customFormat="false" ht="12.75" hidden="false" customHeight="false" outlineLevel="0" collapsed="false">
      <c r="A850" s="179" t="n">
        <v>-690</v>
      </c>
      <c r="B850" s="179" t="n">
        <v>198.107971290545</v>
      </c>
      <c r="C850" s="179" t="n">
        <v>328.728875800242</v>
      </c>
      <c r="D850" s="179" t="n">
        <v>553.49677392145</v>
      </c>
      <c r="E850" s="179" t="n">
        <v>187.189199936972</v>
      </c>
      <c r="G850" s="180" t="n">
        <v>0.214414276419822</v>
      </c>
    </row>
    <row r="851" customFormat="false" ht="12.75" hidden="false" customHeight="false" outlineLevel="0" collapsed="false">
      <c r="A851" s="179" t="n">
        <v>-690</v>
      </c>
      <c r="B851" s="179" t="n">
        <v>204.254874573356</v>
      </c>
      <c r="C851" s="179" t="n">
        <v>247.530537922798</v>
      </c>
      <c r="D851" s="179" t="n">
        <v>526.467091183559</v>
      </c>
      <c r="E851" s="179" t="n">
        <v>109.573534404437</v>
      </c>
      <c r="G851" s="180" t="n">
        <v>0.214496832361432</v>
      </c>
    </row>
    <row r="852" customFormat="false" ht="12.75" hidden="false" customHeight="false" outlineLevel="0" collapsed="false">
      <c r="A852" s="179" t="n">
        <v>-690</v>
      </c>
      <c r="B852" s="179" t="n">
        <v>165.707766876276</v>
      </c>
      <c r="C852" s="179" t="n">
        <v>289.204015236216</v>
      </c>
      <c r="D852" s="179" t="n">
        <v>586.870801869693</v>
      </c>
      <c r="E852" s="179" t="n">
        <v>152.851670728112</v>
      </c>
      <c r="G852" s="180" t="n">
        <v>0.2145931672049</v>
      </c>
    </row>
    <row r="853" customFormat="false" ht="12.75" hidden="false" customHeight="false" outlineLevel="0" collapsed="false">
      <c r="A853" s="179" t="n">
        <v>-690</v>
      </c>
      <c r="B853" s="179" t="n">
        <v>135.688544154619</v>
      </c>
      <c r="C853" s="179" t="n">
        <v>229.974969077103</v>
      </c>
      <c r="D853" s="179" t="n">
        <v>552.593370800139</v>
      </c>
      <c r="E853" s="179" t="n">
        <v>56.5129632441446</v>
      </c>
      <c r="G853" s="180" t="n">
        <v>0.214755157019426</v>
      </c>
    </row>
    <row r="854" customFormat="false" ht="12.75" hidden="false" customHeight="false" outlineLevel="0" collapsed="false">
      <c r="A854" s="179" t="n">
        <v>-690</v>
      </c>
      <c r="B854" s="179" t="n">
        <v>142.37308727837</v>
      </c>
      <c r="C854" s="179" t="n">
        <v>341.486025216858</v>
      </c>
      <c r="D854" s="179" t="n">
        <v>488.978415721739</v>
      </c>
      <c r="E854" s="179" t="n">
        <v>103.508616541059</v>
      </c>
      <c r="G854" s="180" t="n">
        <v>0.214934670083187</v>
      </c>
    </row>
    <row r="855" customFormat="false" ht="12.75" hidden="false" customHeight="false" outlineLevel="0" collapsed="false">
      <c r="A855" s="179" t="n">
        <v>-690</v>
      </c>
      <c r="B855" s="179" t="n">
        <v>208.088123078232</v>
      </c>
      <c r="C855" s="179" t="n">
        <v>299.665660260257</v>
      </c>
      <c r="D855" s="179" t="n">
        <v>556.967114744721</v>
      </c>
      <c r="E855" s="179" t="n">
        <v>175.455156523126</v>
      </c>
      <c r="G855" s="180" t="n">
        <v>0.215067883388945</v>
      </c>
    </row>
    <row r="856" customFormat="false" ht="12.75" hidden="false" customHeight="false" outlineLevel="0" collapsed="false">
      <c r="A856" s="179" t="n">
        <v>-690</v>
      </c>
      <c r="B856" s="179" t="n">
        <v>182.404044478183</v>
      </c>
      <c r="C856" s="179" t="n">
        <v>252.599754559074</v>
      </c>
      <c r="D856" s="179" t="n">
        <v>467.012037602788</v>
      </c>
      <c r="E856" s="179" t="n">
        <v>52.2607356598817</v>
      </c>
      <c r="G856" s="180" t="n">
        <v>0.215123726665453</v>
      </c>
    </row>
    <row r="857" customFormat="false" ht="12.75" hidden="false" customHeight="false" outlineLevel="0" collapsed="false">
      <c r="A857" s="179" t="n">
        <v>-690</v>
      </c>
      <c r="B857" s="179" t="n">
        <v>205.281430222157</v>
      </c>
      <c r="C857" s="179" t="n">
        <v>374.887286223001</v>
      </c>
      <c r="D857" s="179" t="n">
        <v>525.094239044715</v>
      </c>
      <c r="E857" s="179" t="n">
        <v>208.890416165929</v>
      </c>
      <c r="G857" s="180" t="n">
        <v>0.215169705701699</v>
      </c>
    </row>
    <row r="858" customFormat="false" ht="12.75" hidden="false" customHeight="false" outlineLevel="0" collapsed="false">
      <c r="A858" s="179" t="n">
        <v>-690</v>
      </c>
      <c r="B858" s="179" t="n">
        <v>213.831502897654</v>
      </c>
      <c r="C858" s="179" t="n">
        <v>362.539879902323</v>
      </c>
      <c r="D858" s="179" t="n">
        <v>541.81058818917</v>
      </c>
      <c r="E858" s="179" t="n">
        <v>218.517467778782</v>
      </c>
      <c r="G858" s="180" t="n">
        <v>0.21519667148977</v>
      </c>
    </row>
    <row r="859" customFormat="false" ht="12.75" hidden="false" customHeight="false" outlineLevel="0" collapsed="false">
      <c r="A859" s="179" t="n">
        <v>-690</v>
      </c>
      <c r="B859" s="179" t="n">
        <v>204.466897480102</v>
      </c>
      <c r="C859" s="179" t="n">
        <v>367.978347123931</v>
      </c>
      <c r="D859" s="179" t="n">
        <v>515.371890800668</v>
      </c>
      <c r="E859" s="179" t="n">
        <v>195.816051963503</v>
      </c>
      <c r="G859" s="180" t="n">
        <v>0.21552915750881</v>
      </c>
    </row>
    <row r="860" customFormat="false" ht="12.75" hidden="false" customHeight="false" outlineLevel="0" collapsed="false">
      <c r="A860" s="179" t="n">
        <v>-690</v>
      </c>
      <c r="B860" s="179" t="n">
        <v>160.40799993904</v>
      </c>
      <c r="C860" s="179" t="n">
        <v>317.765489394017</v>
      </c>
      <c r="D860" s="179" t="n">
        <v>552.198947306288</v>
      </c>
      <c r="E860" s="179" t="n">
        <v>145.731040889259</v>
      </c>
      <c r="G860" s="180" t="n">
        <v>0.21559201564125</v>
      </c>
    </row>
    <row r="861" customFormat="false" ht="12.75" hidden="false" customHeight="false" outlineLevel="0" collapsed="false">
      <c r="A861" s="179" t="n">
        <v>-690</v>
      </c>
      <c r="B861" s="179" t="n">
        <v>211.758955990217</v>
      </c>
      <c r="C861" s="179" t="n">
        <v>309.474412245188</v>
      </c>
      <c r="D861" s="179" t="n">
        <v>468.008367828976</v>
      </c>
      <c r="E861" s="179" t="n">
        <v>122.271540278691</v>
      </c>
      <c r="G861" s="180" t="n">
        <v>0.215632063823629</v>
      </c>
    </row>
    <row r="862" customFormat="false" ht="12.75" hidden="false" customHeight="false" outlineLevel="0" collapsed="false">
      <c r="A862" s="179" t="n">
        <v>-690</v>
      </c>
      <c r="B862" s="179" t="n">
        <v>138.520491755552</v>
      </c>
      <c r="C862" s="179" t="n">
        <v>301.241837394598</v>
      </c>
      <c r="D862" s="179" t="n">
        <v>554.830235970893</v>
      </c>
      <c r="E862" s="179" t="n">
        <v>116.163694796533</v>
      </c>
      <c r="G862" s="180" t="n">
        <v>0.216120760187537</v>
      </c>
    </row>
    <row r="863" customFormat="false" ht="12.75" hidden="false" customHeight="false" outlineLevel="0" collapsed="false">
      <c r="A863" s="179" t="n">
        <v>-690</v>
      </c>
      <c r="B863" s="179" t="n">
        <v>173.588353563135</v>
      </c>
      <c r="C863" s="179" t="n">
        <v>324.320009793884</v>
      </c>
      <c r="D863" s="179" t="n">
        <v>491.01668258469</v>
      </c>
      <c r="E863" s="179" t="n">
        <v>118.038809679846</v>
      </c>
      <c r="G863" s="180" t="n">
        <v>0.21629365607157</v>
      </c>
    </row>
    <row r="864" customFormat="false" ht="12.75" hidden="false" customHeight="false" outlineLevel="0" collapsed="false">
      <c r="A864" s="179" t="n">
        <v>-690</v>
      </c>
      <c r="B864" s="179" t="n">
        <v>232.171559527809</v>
      </c>
      <c r="C864" s="179" t="n">
        <v>241.855343970324</v>
      </c>
      <c r="D864" s="179" t="n">
        <v>518.56053216488</v>
      </c>
      <c r="E864" s="179" t="n">
        <v>123.128780139705</v>
      </c>
      <c r="G864" s="180" t="n">
        <v>0.216519022248365</v>
      </c>
    </row>
    <row r="865" customFormat="false" ht="12.75" hidden="false" customHeight="false" outlineLevel="0" collapsed="false">
      <c r="A865" s="179" t="n">
        <v>-690</v>
      </c>
      <c r="B865" s="179" t="n">
        <v>90.0666158659903</v>
      </c>
      <c r="C865" s="179" t="n">
        <v>310.483872327933</v>
      </c>
      <c r="D865" s="179" t="n">
        <v>503.910835239672</v>
      </c>
      <c r="E865" s="179" t="n">
        <v>45.688766418345</v>
      </c>
      <c r="G865" s="180" t="n">
        <v>0.216520484070823</v>
      </c>
    </row>
    <row r="866" customFormat="false" ht="12.75" hidden="false" customHeight="false" outlineLevel="0" collapsed="false">
      <c r="A866" s="179" t="n">
        <v>-690</v>
      </c>
      <c r="B866" s="179" t="n">
        <v>150.646961114889</v>
      </c>
      <c r="C866" s="179" t="n">
        <v>379.285994207989</v>
      </c>
      <c r="D866" s="179" t="n">
        <v>536.34886112787</v>
      </c>
      <c r="E866" s="179" t="n">
        <v>174.091761992643</v>
      </c>
      <c r="G866" s="180" t="n">
        <v>0.21654987268369</v>
      </c>
    </row>
    <row r="867" customFormat="false" ht="12.75" hidden="false" customHeight="false" outlineLevel="0" collapsed="false">
      <c r="A867" s="179" t="n">
        <v>-690</v>
      </c>
      <c r="B867" s="179" t="n">
        <v>165.836853592531</v>
      </c>
      <c r="C867" s="179" t="n">
        <v>261.834343455649</v>
      </c>
      <c r="D867" s="179" t="n">
        <v>550.316107694782</v>
      </c>
      <c r="E867" s="179" t="n">
        <v>105.312414489866</v>
      </c>
      <c r="G867" s="180" t="n">
        <v>0.216973843930588</v>
      </c>
    </row>
    <row r="868" customFormat="false" ht="12.75" hidden="false" customHeight="false" outlineLevel="0" collapsed="false">
      <c r="A868" s="179" t="n">
        <v>-690</v>
      </c>
      <c r="B868" s="179" t="n">
        <v>117.907862843352</v>
      </c>
      <c r="C868" s="179" t="n">
        <v>335.611343544248</v>
      </c>
      <c r="D868" s="179" t="n">
        <v>498.38932373506</v>
      </c>
      <c r="E868" s="179" t="n">
        <v>84.9438073125161</v>
      </c>
      <c r="G868" s="180" t="n">
        <v>0.217055805404459</v>
      </c>
    </row>
    <row r="869" customFormat="false" ht="12.75" hidden="false" customHeight="false" outlineLevel="0" collapsed="false">
      <c r="A869" s="179" t="n">
        <v>-690</v>
      </c>
      <c r="B869" s="179" t="n">
        <v>157.491175203048</v>
      </c>
      <c r="C869" s="179" t="n">
        <v>320.143690790966</v>
      </c>
      <c r="D869" s="179" t="n">
        <v>560.612397838474</v>
      </c>
      <c r="E869" s="179" t="n">
        <v>151.16326377706</v>
      </c>
      <c r="G869" s="180" t="n">
        <v>0.217563490562373</v>
      </c>
    </row>
    <row r="870" customFormat="false" ht="12.75" hidden="false" customHeight="false" outlineLevel="0" collapsed="false">
      <c r="A870" s="179" t="n">
        <v>-690</v>
      </c>
      <c r="B870" s="179" t="n">
        <v>132.672992458984</v>
      </c>
      <c r="C870" s="179" t="n">
        <v>259.081637779706</v>
      </c>
      <c r="D870" s="179" t="n">
        <v>456.995100551225</v>
      </c>
      <c r="E870" s="179" t="n">
        <v>7.95352738339648</v>
      </c>
      <c r="G870" s="180" t="n">
        <v>0.217588404985517</v>
      </c>
    </row>
    <row r="871" customFormat="false" ht="12.75" hidden="false" customHeight="false" outlineLevel="0" collapsed="false">
      <c r="A871" s="179" t="n">
        <v>-690</v>
      </c>
      <c r="B871" s="179" t="n">
        <v>124.754623769643</v>
      </c>
      <c r="C871" s="179" t="n">
        <v>366.015486828815</v>
      </c>
      <c r="D871" s="179" t="n">
        <v>613.635045120222</v>
      </c>
      <c r="E871" s="179" t="n">
        <v>197.339552665226</v>
      </c>
      <c r="G871" s="180" t="n">
        <v>0.217600401477226</v>
      </c>
    </row>
    <row r="872" customFormat="false" ht="12.75" hidden="false" customHeight="false" outlineLevel="0" collapsed="false">
      <c r="A872" s="179" t="n">
        <v>-690</v>
      </c>
      <c r="B872" s="179" t="n">
        <v>134.169170433891</v>
      </c>
      <c r="C872" s="179" t="n">
        <v>290.314190994309</v>
      </c>
      <c r="D872" s="179" t="n">
        <v>591.906646533558</v>
      </c>
      <c r="E872" s="179" t="n">
        <v>130.59749604793</v>
      </c>
      <c r="G872" s="180" t="n">
        <v>0.217714508494874</v>
      </c>
    </row>
    <row r="873" customFormat="false" ht="12.75" hidden="false" customHeight="false" outlineLevel="0" collapsed="false">
      <c r="A873" s="179" t="n">
        <v>-690</v>
      </c>
      <c r="B873" s="179" t="n">
        <v>157.669334588412</v>
      </c>
      <c r="C873" s="179" t="n">
        <v>300.13954100929</v>
      </c>
      <c r="D873" s="179" t="n">
        <v>548.110075069604</v>
      </c>
      <c r="E873" s="179" t="n">
        <v>126.707963858688</v>
      </c>
      <c r="G873" s="180" t="n">
        <v>0.217839500446712</v>
      </c>
    </row>
    <row r="874" customFormat="false" ht="12.75" hidden="false" customHeight="false" outlineLevel="0" collapsed="false">
      <c r="A874" s="179" t="n">
        <v>-690</v>
      </c>
      <c r="B874" s="179" t="n">
        <v>162.015111681062</v>
      </c>
      <c r="C874" s="179" t="n">
        <v>270.072386368259</v>
      </c>
      <c r="D874" s="179" t="n">
        <v>533.769509434992</v>
      </c>
      <c r="E874" s="179" t="n">
        <v>96.608137680767</v>
      </c>
      <c r="G874" s="180" t="n">
        <v>0.217901218238731</v>
      </c>
    </row>
    <row r="875" customFormat="false" ht="12.75" hidden="false" customHeight="false" outlineLevel="0" collapsed="false">
      <c r="A875" s="179" t="n">
        <v>-690</v>
      </c>
      <c r="B875" s="179" t="n">
        <v>169.972713569382</v>
      </c>
      <c r="C875" s="179" t="n">
        <v>292.075488056052</v>
      </c>
      <c r="D875" s="179" t="n">
        <v>542.384507559324</v>
      </c>
      <c r="E875" s="179" t="n">
        <v>126.727681639833</v>
      </c>
      <c r="G875" s="180" t="n">
        <v>0.218090282557625</v>
      </c>
    </row>
    <row r="876" customFormat="false" ht="12.75" hidden="false" customHeight="false" outlineLevel="0" collapsed="false">
      <c r="A876" s="179" t="n">
        <v>-690</v>
      </c>
      <c r="B876" s="179" t="n">
        <v>188.887061952085</v>
      </c>
      <c r="C876" s="179" t="n">
        <v>382.312854699726</v>
      </c>
      <c r="D876" s="179" t="n">
        <v>565.618520231908</v>
      </c>
      <c r="E876" s="179" t="n">
        <v>229.920986646224</v>
      </c>
      <c r="G876" s="180" t="n">
        <v>0.218110001154084</v>
      </c>
    </row>
    <row r="877" customFormat="false" ht="12.75" hidden="false" customHeight="false" outlineLevel="0" collapsed="false">
      <c r="A877" s="179" t="n">
        <v>-690</v>
      </c>
      <c r="B877" s="179" t="n">
        <v>116.190727637187</v>
      </c>
      <c r="C877" s="179" t="n">
        <v>318.02789222073</v>
      </c>
      <c r="D877" s="179" t="n">
        <v>496.912528789271</v>
      </c>
      <c r="E877" s="179" t="n">
        <v>68.6979317948602</v>
      </c>
      <c r="G877" s="180" t="n">
        <v>0.218160528071542</v>
      </c>
    </row>
    <row r="878" customFormat="false" ht="12.75" hidden="false" customHeight="false" outlineLevel="0" collapsed="false">
      <c r="A878" s="179" t="n">
        <v>-690</v>
      </c>
      <c r="B878" s="179" t="n">
        <v>165.402538937913</v>
      </c>
      <c r="C878" s="179" t="n">
        <v>269.032299250702</v>
      </c>
      <c r="D878" s="179" t="n">
        <v>551.173752016595</v>
      </c>
      <c r="E878" s="179" t="n">
        <v>111.180525555867</v>
      </c>
      <c r="G878" s="180" t="n">
        <v>0.218400659261275</v>
      </c>
    </row>
    <row r="879" customFormat="false" ht="12.75" hidden="false" customHeight="false" outlineLevel="0" collapsed="false">
      <c r="A879" s="179" t="n">
        <v>-690</v>
      </c>
      <c r="B879" s="179" t="n">
        <v>97.9890694534604</v>
      </c>
      <c r="C879" s="179" t="n">
        <v>344.981209745517</v>
      </c>
      <c r="D879" s="179" t="n">
        <v>543.590212120732</v>
      </c>
      <c r="E879" s="179" t="n">
        <v>107.866160018193</v>
      </c>
      <c r="G879" s="180" t="n">
        <v>0.218443790118742</v>
      </c>
    </row>
    <row r="880" customFormat="false" ht="12.75" hidden="false" customHeight="false" outlineLevel="0" collapsed="false">
      <c r="A880" s="179" t="n">
        <v>-690</v>
      </c>
      <c r="B880" s="179" t="n">
        <v>181.178271061224</v>
      </c>
      <c r="C880" s="179" t="n">
        <v>295.290906746066</v>
      </c>
      <c r="D880" s="179" t="n">
        <v>481.643910688541</v>
      </c>
      <c r="E880" s="179" t="n">
        <v>95.0715664186285</v>
      </c>
      <c r="G880" s="180" t="n">
        <v>0.218727944799296</v>
      </c>
    </row>
    <row r="881" customFormat="false" ht="12.75" hidden="false" customHeight="false" outlineLevel="0" collapsed="false">
      <c r="A881" s="179" t="n">
        <v>-690</v>
      </c>
      <c r="B881" s="179" t="n">
        <v>223.866242824525</v>
      </c>
      <c r="C881" s="179" t="n">
        <v>256.415807734983</v>
      </c>
      <c r="D881" s="179" t="n">
        <v>457.955696412845</v>
      </c>
      <c r="E881" s="179" t="n">
        <v>83.8847733439511</v>
      </c>
      <c r="G881" s="180" t="n">
        <v>0.218809169778702</v>
      </c>
    </row>
    <row r="882" customFormat="false" ht="12.75" hidden="false" customHeight="false" outlineLevel="0" collapsed="false">
      <c r="A882" s="179" t="n">
        <v>-690</v>
      </c>
      <c r="B882" s="179" t="n">
        <v>180.82347071757</v>
      </c>
      <c r="C882" s="179" t="n">
        <v>297.324431479186</v>
      </c>
      <c r="D882" s="179" t="n">
        <v>510.144101232509</v>
      </c>
      <c r="E882" s="179" t="n">
        <v>116.84776651946</v>
      </c>
      <c r="G882" s="180" t="n">
        <v>0.218971475224303</v>
      </c>
    </row>
    <row r="883" customFormat="false" ht="12.75" hidden="false" customHeight="false" outlineLevel="0" collapsed="false">
      <c r="A883" s="179" t="n">
        <v>-690</v>
      </c>
      <c r="B883" s="179" t="n">
        <v>225.019202254643</v>
      </c>
      <c r="C883" s="179" t="n">
        <v>341.043639706897</v>
      </c>
      <c r="D883" s="179" t="n">
        <v>505.434110493376</v>
      </c>
      <c r="E883" s="179" t="n">
        <v>185.068506300669</v>
      </c>
      <c r="G883" s="180" t="n">
        <v>0.219097213364547</v>
      </c>
    </row>
    <row r="884" customFormat="false" ht="12.75" hidden="false" customHeight="false" outlineLevel="0" collapsed="false">
      <c r="A884" s="179" t="n">
        <v>-690</v>
      </c>
      <c r="B884" s="179" t="n">
        <v>133.453988417696</v>
      </c>
      <c r="C884" s="179" t="n">
        <v>288.928507064212</v>
      </c>
      <c r="D884" s="179" t="n">
        <v>454.469798255209</v>
      </c>
      <c r="E884" s="179" t="n">
        <v>30.1031008279021</v>
      </c>
      <c r="G884" s="180" t="n">
        <v>0.219178350054649</v>
      </c>
    </row>
    <row r="885" customFormat="false" ht="12.75" hidden="false" customHeight="false" outlineLevel="0" collapsed="false">
      <c r="A885" s="179" t="n">
        <v>-690</v>
      </c>
      <c r="B885" s="179" t="n">
        <v>184.365120797798</v>
      </c>
      <c r="C885" s="179" t="n">
        <v>271.995731054182</v>
      </c>
      <c r="D885" s="179" t="n">
        <v>582.615660113922</v>
      </c>
      <c r="E885" s="179" t="n">
        <v>152.176655114903</v>
      </c>
      <c r="G885" s="180" t="n">
        <v>0.219258525023946</v>
      </c>
    </row>
    <row r="886" customFormat="false" ht="12.75" hidden="false" customHeight="false" outlineLevel="0" collapsed="false">
      <c r="A886" s="179" t="n">
        <v>-690</v>
      </c>
      <c r="B886" s="179" t="n">
        <v>142.973642640866</v>
      </c>
      <c r="C886" s="179" t="n">
        <v>337.33569365518</v>
      </c>
      <c r="D886" s="179" t="n">
        <v>544.127419052226</v>
      </c>
      <c r="E886" s="179" t="n">
        <v>140.425195647331</v>
      </c>
      <c r="G886" s="180" t="n">
        <v>0.219416976754425</v>
      </c>
    </row>
    <row r="887" customFormat="false" ht="12.75" hidden="false" customHeight="false" outlineLevel="0" collapsed="false">
      <c r="A887" s="179" t="n">
        <v>-690</v>
      </c>
      <c r="B887" s="179" t="n">
        <v>190.660414522443</v>
      </c>
      <c r="C887" s="179" t="n">
        <v>302.801437630637</v>
      </c>
      <c r="D887" s="179" t="n">
        <v>516.90285308513</v>
      </c>
      <c r="E887" s="179" t="n">
        <v>134.323590328437</v>
      </c>
      <c r="G887" s="180" t="n">
        <v>0.219476385823919</v>
      </c>
    </row>
    <row r="888" customFormat="false" ht="12.75" hidden="false" customHeight="false" outlineLevel="0" collapsed="false">
      <c r="A888" s="179" t="n">
        <v>-690</v>
      </c>
      <c r="B888" s="179" t="n">
        <v>205.057965864426</v>
      </c>
      <c r="C888" s="179" t="n">
        <v>296.859197659654</v>
      </c>
      <c r="D888" s="179" t="n">
        <v>473.767164330781</v>
      </c>
      <c r="E888" s="179" t="n">
        <v>110.880646592683</v>
      </c>
      <c r="G888" s="180" t="n">
        <v>0.22003684482855</v>
      </c>
    </row>
    <row r="889" customFormat="false" ht="12.75" hidden="false" customHeight="false" outlineLevel="0" collapsed="false">
      <c r="A889" s="179" t="n">
        <v>-690</v>
      </c>
      <c r="B889" s="179" t="n">
        <v>157.609403262982</v>
      </c>
      <c r="C889" s="179" t="n">
        <v>357.848781836516</v>
      </c>
      <c r="D889" s="179" t="n">
        <v>565.199752389345</v>
      </c>
      <c r="E889" s="179" t="n">
        <v>183.999600588346</v>
      </c>
      <c r="G889" s="180" t="n">
        <v>0.220261687871403</v>
      </c>
    </row>
    <row r="890" customFormat="false" ht="12.75" hidden="false" customHeight="false" outlineLevel="0" collapsed="false">
      <c r="A890" s="179" t="n">
        <v>-690</v>
      </c>
      <c r="B890" s="179" t="n">
        <v>98.7094220995292</v>
      </c>
      <c r="C890" s="179" t="n">
        <v>243.662588062153</v>
      </c>
      <c r="D890" s="179" t="n">
        <v>514.640085562817</v>
      </c>
      <c r="E890" s="179" t="n">
        <v>8.55986325302512</v>
      </c>
      <c r="G890" s="180" t="n">
        <v>0.220722428957803</v>
      </c>
    </row>
    <row r="891" customFormat="false" ht="12.75" hidden="false" customHeight="false" outlineLevel="0" collapsed="false">
      <c r="A891" s="179" t="n">
        <v>-690</v>
      </c>
      <c r="B891" s="179" t="n">
        <v>222.273108758013</v>
      </c>
      <c r="C891" s="179" t="n">
        <v>345.569324125557</v>
      </c>
      <c r="D891" s="179" t="n">
        <v>492.970257529359</v>
      </c>
      <c r="E891" s="179" t="n">
        <v>177.313016838966</v>
      </c>
      <c r="G891" s="180" t="n">
        <v>0.220773695571148</v>
      </c>
    </row>
    <row r="892" customFormat="false" ht="12.75" hidden="false" customHeight="false" outlineLevel="0" collapsed="false">
      <c r="A892" s="179" t="n">
        <v>-690</v>
      </c>
      <c r="B892" s="179" t="n">
        <v>123.791114335026</v>
      </c>
      <c r="C892" s="179" t="n">
        <v>355.729330000855</v>
      </c>
      <c r="D892" s="179" t="n">
        <v>492.268466316195</v>
      </c>
      <c r="E892" s="179" t="n">
        <v>101.238823667525</v>
      </c>
      <c r="G892" s="180" t="n">
        <v>0.220817434978071</v>
      </c>
    </row>
    <row r="893" customFormat="false" ht="12.75" hidden="false" customHeight="false" outlineLevel="0" collapsed="false">
      <c r="A893" s="179" t="n">
        <v>-690</v>
      </c>
      <c r="B893" s="179" t="n">
        <v>216.984443605377</v>
      </c>
      <c r="C893" s="179" t="n">
        <v>296.125368641205</v>
      </c>
      <c r="D893" s="179" t="n">
        <v>607.337889128309</v>
      </c>
      <c r="E893" s="179" t="n">
        <v>216.446767164326</v>
      </c>
      <c r="G893" s="180" t="n">
        <v>0.220828394959943</v>
      </c>
    </row>
    <row r="894" customFormat="false" ht="12.75" hidden="false" customHeight="false" outlineLevel="0" collapsed="false">
      <c r="A894" s="179" t="n">
        <v>-690</v>
      </c>
      <c r="B894" s="179" t="n">
        <v>167.627570581917</v>
      </c>
      <c r="C894" s="179" t="n">
        <v>305.642803982534</v>
      </c>
      <c r="D894" s="179" t="n">
        <v>547.612299868204</v>
      </c>
      <c r="E894" s="179" t="n">
        <v>139.090266212282</v>
      </c>
      <c r="G894" s="180" t="n">
        <v>0.220871333929504</v>
      </c>
    </row>
    <row r="895" customFormat="false" ht="12.75" hidden="false" customHeight="false" outlineLevel="0" collapsed="false">
      <c r="A895" s="179" t="n">
        <v>-690</v>
      </c>
      <c r="B895" s="179" t="n">
        <v>201.521880986796</v>
      </c>
      <c r="C895" s="179" t="n">
        <v>299.312786018026</v>
      </c>
      <c r="D895" s="179" t="n">
        <v>521.946756687949</v>
      </c>
      <c r="E895" s="179" t="n">
        <v>144.435345618041</v>
      </c>
      <c r="G895" s="180" t="n">
        <v>0.220928928360466</v>
      </c>
    </row>
    <row r="896" customFormat="false" ht="12.75" hidden="false" customHeight="false" outlineLevel="0" collapsed="false">
      <c r="A896" s="179" t="n">
        <v>-690</v>
      </c>
      <c r="B896" s="179" t="n">
        <v>128.519908766296</v>
      </c>
      <c r="C896" s="179" t="n">
        <v>336.606827109434</v>
      </c>
      <c r="D896" s="179" t="n">
        <v>504.935861216039</v>
      </c>
      <c r="E896" s="179" t="n">
        <v>99.4253315921656</v>
      </c>
      <c r="G896" s="180" t="n">
        <v>0.220937787759028</v>
      </c>
    </row>
    <row r="897" customFormat="false" ht="12.75" hidden="false" customHeight="false" outlineLevel="0" collapsed="false">
      <c r="A897" s="179" t="n">
        <v>-690</v>
      </c>
      <c r="B897" s="179" t="n">
        <v>153.837785283209</v>
      </c>
      <c r="C897" s="179" t="n">
        <v>340.730064634942</v>
      </c>
      <c r="D897" s="179" t="n">
        <v>520.010935673028</v>
      </c>
      <c r="E897" s="179" t="n">
        <v>134.949129915682</v>
      </c>
      <c r="G897" s="180" t="n">
        <v>0.22122607907861</v>
      </c>
    </row>
    <row r="898" customFormat="false" ht="12.75" hidden="false" customHeight="false" outlineLevel="0" collapsed="false">
      <c r="A898" s="179" t="n">
        <v>-690</v>
      </c>
      <c r="B898" s="179" t="n">
        <v>214.934610690122</v>
      </c>
      <c r="C898" s="179" t="n">
        <v>348.235131107522</v>
      </c>
      <c r="D898" s="179" t="n">
        <v>550.938230495454</v>
      </c>
      <c r="E898" s="179" t="n">
        <v>214.846435414529</v>
      </c>
      <c r="G898" s="180" t="n">
        <v>0.221450536657152</v>
      </c>
    </row>
    <row r="899" customFormat="false" ht="12.75" hidden="false" customHeight="false" outlineLevel="0" collapsed="false">
      <c r="A899" s="179" t="n">
        <v>-690</v>
      </c>
      <c r="B899" s="179" t="n">
        <v>165.593105198628</v>
      </c>
      <c r="C899" s="179" t="n">
        <v>258.376575489423</v>
      </c>
      <c r="D899" s="179" t="n">
        <v>509.958719767593</v>
      </c>
      <c r="E899" s="179" t="n">
        <v>73.3923568186907</v>
      </c>
      <c r="G899" s="180" t="n">
        <v>0.221590666980498</v>
      </c>
    </row>
    <row r="900" customFormat="false" ht="12.75" hidden="false" customHeight="false" outlineLevel="0" collapsed="false">
      <c r="A900" s="179" t="n">
        <v>-690</v>
      </c>
      <c r="B900" s="179" t="n">
        <v>111.953928241355</v>
      </c>
      <c r="C900" s="179" t="n">
        <v>322.175725864983</v>
      </c>
      <c r="D900" s="179" t="n">
        <v>467.342302582485</v>
      </c>
      <c r="E900" s="179" t="n">
        <v>47.0853616521243</v>
      </c>
      <c r="G900" s="180" t="n">
        <v>0.221676565826021</v>
      </c>
    </row>
    <row r="901" customFormat="false" ht="12.75" hidden="false" customHeight="false" outlineLevel="0" collapsed="false">
      <c r="A901" s="179" t="n">
        <v>-690</v>
      </c>
      <c r="B901" s="179" t="n">
        <v>150.146066147352</v>
      </c>
      <c r="C901" s="179" t="n">
        <v>325.309677761733</v>
      </c>
      <c r="D901" s="179" t="n">
        <v>523.589604691506</v>
      </c>
      <c r="E901" s="179" t="n">
        <v>122.352303333709</v>
      </c>
      <c r="G901" s="180" t="n">
        <v>0.22168762557021</v>
      </c>
    </row>
    <row r="902" customFormat="false" ht="12.75" hidden="false" customHeight="false" outlineLevel="0" collapsed="false">
      <c r="A902" s="179" t="n">
        <v>-690</v>
      </c>
      <c r="B902" s="179" t="n">
        <v>158.122068108269</v>
      </c>
      <c r="C902" s="179" t="n">
        <v>380.607047608549</v>
      </c>
      <c r="D902" s="179" t="n">
        <v>522.845998563333</v>
      </c>
      <c r="E902" s="179" t="n">
        <v>171.753770684572</v>
      </c>
      <c r="G902" s="180" t="n">
        <v>0.222163366748014</v>
      </c>
    </row>
    <row r="903" customFormat="false" ht="12.75" hidden="false" customHeight="false" outlineLevel="0" collapsed="false">
      <c r="A903" s="179" t="n">
        <v>-690</v>
      </c>
      <c r="B903" s="179" t="n">
        <v>154.491262004455</v>
      </c>
      <c r="C903" s="179" t="n">
        <v>251.980412703806</v>
      </c>
      <c r="D903" s="179" t="n">
        <v>589.173744472876</v>
      </c>
      <c r="E903" s="179" t="n">
        <v>115.934692707381</v>
      </c>
      <c r="G903" s="180" t="n">
        <v>0.22216375219358</v>
      </c>
    </row>
    <row r="904" customFormat="false" ht="12.75" hidden="false" customHeight="false" outlineLevel="0" collapsed="false">
      <c r="A904" s="179" t="n">
        <v>-690</v>
      </c>
      <c r="B904" s="179" t="n">
        <v>240.09417236032</v>
      </c>
      <c r="C904" s="179" t="n">
        <v>265.91973001759</v>
      </c>
      <c r="D904" s="179" t="n">
        <v>537.697114219386</v>
      </c>
      <c r="E904" s="179" t="n">
        <v>162.392178934096</v>
      </c>
      <c r="G904" s="180" t="n">
        <v>0.222225741146185</v>
      </c>
    </row>
    <row r="905" customFormat="false" ht="12.75" hidden="false" customHeight="false" outlineLevel="0" collapsed="false">
      <c r="A905" s="179" t="n">
        <v>-690</v>
      </c>
      <c r="B905" s="179" t="n">
        <v>219.654970293277</v>
      </c>
      <c r="C905" s="179" t="n">
        <v>295.597917831873</v>
      </c>
      <c r="D905" s="179" t="n">
        <v>503.410275782279</v>
      </c>
      <c r="E905" s="179" t="n">
        <v>143.583615842768</v>
      </c>
      <c r="G905" s="180" t="n">
        <v>0.222240521427587</v>
      </c>
    </row>
    <row r="906" customFormat="false" ht="12.75" hidden="false" customHeight="false" outlineLevel="0" collapsed="false">
      <c r="A906" s="179" t="n">
        <v>-690</v>
      </c>
      <c r="B906" s="179" t="n">
        <v>181.755203077865</v>
      </c>
      <c r="C906" s="179" t="n">
        <v>346.433562573358</v>
      </c>
      <c r="D906" s="179" t="n">
        <v>531.152041733018</v>
      </c>
      <c r="E906" s="179" t="n">
        <v>171.082632254054</v>
      </c>
      <c r="G906" s="180" t="n">
        <v>0.222388455232014</v>
      </c>
    </row>
    <row r="907" customFormat="false" ht="12.75" hidden="false" customHeight="false" outlineLevel="0" collapsed="false">
      <c r="A907" s="179" t="n">
        <v>-690</v>
      </c>
      <c r="B907" s="179" t="n">
        <v>99.4593481421376</v>
      </c>
      <c r="C907" s="179" t="n">
        <v>298.617519805863</v>
      </c>
      <c r="D907" s="179" t="n">
        <v>535.164244186172</v>
      </c>
      <c r="E907" s="179" t="n">
        <v>66.8568697808009</v>
      </c>
      <c r="G907" s="180" t="n">
        <v>0.222704936718142</v>
      </c>
    </row>
    <row r="908" customFormat="false" ht="12.75" hidden="false" customHeight="false" outlineLevel="0" collapsed="false">
      <c r="A908" s="179" t="n">
        <v>-690</v>
      </c>
      <c r="B908" s="179" t="n">
        <v>122.505694557364</v>
      </c>
      <c r="C908" s="179" t="n">
        <v>347.169556363369</v>
      </c>
      <c r="D908" s="179" t="n">
        <v>501.222888074962</v>
      </c>
      <c r="E908" s="179" t="n">
        <v>99.9034211936924</v>
      </c>
      <c r="G908" s="180" t="n">
        <v>0.223179450514212</v>
      </c>
    </row>
    <row r="909" customFormat="false" ht="12.75" hidden="false" customHeight="false" outlineLevel="0" collapsed="false">
      <c r="A909" s="179" t="n">
        <v>-690</v>
      </c>
      <c r="B909" s="179" t="n">
        <v>177.526423293507</v>
      </c>
      <c r="C909" s="179" t="n">
        <v>363.410308140656</v>
      </c>
      <c r="D909" s="179" t="n">
        <v>533.833060066466</v>
      </c>
      <c r="E909" s="179" t="n">
        <v>182.679072829081</v>
      </c>
      <c r="G909" s="180" t="n">
        <v>0.223249540084775</v>
      </c>
    </row>
    <row r="910" customFormat="false" ht="12.75" hidden="false" customHeight="false" outlineLevel="0" collapsed="false">
      <c r="A910" s="179" t="n">
        <v>-690</v>
      </c>
      <c r="B910" s="179" t="n">
        <v>119.424000540718</v>
      </c>
      <c r="C910" s="179" t="n">
        <v>291.672232676229</v>
      </c>
      <c r="D910" s="179" t="n">
        <v>529.17953079259</v>
      </c>
      <c r="E910" s="179" t="n">
        <v>74.0596854356107</v>
      </c>
      <c r="G910" s="180" t="n">
        <v>0.223273749551586</v>
      </c>
    </row>
    <row r="911" customFormat="false" ht="12.75" hidden="false" customHeight="false" outlineLevel="0" collapsed="false">
      <c r="A911" s="179" t="n">
        <v>-690</v>
      </c>
      <c r="B911" s="179" t="n">
        <v>197.968354156177</v>
      </c>
      <c r="C911" s="179" t="n">
        <v>296.015470069318</v>
      </c>
      <c r="D911" s="179" t="n">
        <v>484.01723273231</v>
      </c>
      <c r="E911" s="179" t="n">
        <v>111.579667495802</v>
      </c>
      <c r="G911" s="180" t="n">
        <v>0.223618848798244</v>
      </c>
    </row>
    <row r="912" customFormat="false" ht="12.75" hidden="false" customHeight="false" outlineLevel="0" collapsed="false">
      <c r="A912" s="179" t="n">
        <v>-690</v>
      </c>
      <c r="B912" s="179" t="n">
        <v>146.967549719377</v>
      </c>
      <c r="C912" s="179" t="n">
        <v>340.852879091729</v>
      </c>
      <c r="D912" s="179" t="n">
        <v>560.423717004815</v>
      </c>
      <c r="E912" s="179" t="n">
        <v>158.273367405518</v>
      </c>
      <c r="G912" s="180" t="n">
        <v>0.223927332247794</v>
      </c>
    </row>
    <row r="913" customFormat="false" ht="12.75" hidden="false" customHeight="false" outlineLevel="0" collapsed="false">
      <c r="A913" s="179" t="n">
        <v>-690</v>
      </c>
      <c r="B913" s="179" t="n">
        <v>138.077725113426</v>
      </c>
      <c r="C913" s="179" t="n">
        <v>228.207756939578</v>
      </c>
      <c r="D913" s="179" t="n">
        <v>505.001237178624</v>
      </c>
      <c r="E913" s="179" t="n">
        <v>22.9440363686655</v>
      </c>
      <c r="G913" s="180" t="n">
        <v>0.224406791530634</v>
      </c>
    </row>
    <row r="914" customFormat="false" ht="12.75" hidden="false" customHeight="false" outlineLevel="0" collapsed="false">
      <c r="A914" s="179" t="n">
        <v>-690</v>
      </c>
      <c r="B914" s="179" t="n">
        <v>162.581794583817</v>
      </c>
      <c r="C914" s="179" t="n">
        <v>338.593199291762</v>
      </c>
      <c r="D914" s="179" t="n">
        <v>523.388281605733</v>
      </c>
      <c r="E914" s="179" t="n">
        <v>143.122792546311</v>
      </c>
      <c r="G914" s="180" t="n">
        <v>0.224517993976343</v>
      </c>
    </row>
    <row r="915" customFormat="false" ht="12.75" hidden="false" customHeight="false" outlineLevel="0" collapsed="false">
      <c r="A915" s="179" t="n">
        <v>-690</v>
      </c>
      <c r="B915" s="179" t="n">
        <v>92.0774986025033</v>
      </c>
      <c r="C915" s="179" t="n">
        <v>304.633997433405</v>
      </c>
      <c r="D915" s="179" t="n">
        <v>563.177737220665</v>
      </c>
      <c r="E915" s="179" t="n">
        <v>85.4346769413262</v>
      </c>
      <c r="G915" s="180" t="n">
        <v>0.2249135214861</v>
      </c>
    </row>
    <row r="916" customFormat="false" ht="12.75" hidden="false" customHeight="false" outlineLevel="0" collapsed="false">
      <c r="A916" s="179" t="n">
        <v>-690</v>
      </c>
      <c r="B916" s="179" t="n">
        <v>173.659959629436</v>
      </c>
      <c r="C916" s="179" t="n">
        <v>320.956809800404</v>
      </c>
      <c r="D916" s="179" t="n">
        <v>472.763584411801</v>
      </c>
      <c r="E916" s="179" t="n">
        <v>102.351192981419</v>
      </c>
      <c r="G916" s="180" t="n">
        <v>0.225189565705069</v>
      </c>
    </row>
    <row r="917" customFormat="false" ht="12.75" hidden="false" customHeight="false" outlineLevel="0" collapsed="false">
      <c r="A917" s="179" t="n">
        <v>-690</v>
      </c>
      <c r="B917" s="179" t="n">
        <v>192.330188408081</v>
      </c>
      <c r="C917" s="179" t="n">
        <v>317.380892819542</v>
      </c>
      <c r="D917" s="179" t="n">
        <v>533.069001295953</v>
      </c>
      <c r="E917" s="179" t="n">
        <v>158.744419619874</v>
      </c>
      <c r="G917" s="180" t="n">
        <v>0.225751248855816</v>
      </c>
    </row>
    <row r="918" customFormat="false" ht="12.75" hidden="false" customHeight="false" outlineLevel="0" collapsed="false">
      <c r="A918" s="179" t="n">
        <v>-690</v>
      </c>
      <c r="B918" s="179" t="n">
        <v>117.092768308423</v>
      </c>
      <c r="C918" s="179" t="n">
        <v>334.229793142111</v>
      </c>
      <c r="D918" s="179" t="n">
        <v>528.13968109454</v>
      </c>
      <c r="E918" s="179" t="n">
        <v>104.562187127847</v>
      </c>
      <c r="G918" s="180" t="n">
        <v>0.226224032491333</v>
      </c>
    </row>
    <row r="919" customFormat="false" ht="12.75" hidden="false" customHeight="false" outlineLevel="0" collapsed="false">
      <c r="A919" s="179" t="n">
        <v>-690</v>
      </c>
      <c r="B919" s="179" t="n">
        <v>191.668319354245</v>
      </c>
      <c r="C919" s="179" t="n">
        <v>343.750142748429</v>
      </c>
      <c r="D919" s="179" t="n">
        <v>514.949384307008</v>
      </c>
      <c r="E919" s="179" t="n">
        <v>165.744389601716</v>
      </c>
      <c r="G919" s="180" t="n">
        <v>0.226354765552889</v>
      </c>
    </row>
    <row r="920" customFormat="false" ht="12.75" hidden="false" customHeight="false" outlineLevel="0" collapsed="false">
      <c r="A920" s="179" t="n">
        <v>-690</v>
      </c>
      <c r="B920" s="179" t="n">
        <v>144.57228804812</v>
      </c>
      <c r="C920" s="179" t="n">
        <v>385.722662730787</v>
      </c>
      <c r="D920" s="179" t="n">
        <v>568.865617062921</v>
      </c>
      <c r="E920" s="179" t="n">
        <v>197.343462837525</v>
      </c>
      <c r="G920" s="180" t="n">
        <v>0.226391127688663</v>
      </c>
    </row>
    <row r="921" customFormat="false" ht="12.75" hidden="false" customHeight="false" outlineLevel="0" collapsed="false">
      <c r="A921" s="179" t="n">
        <v>-690</v>
      </c>
      <c r="B921" s="179" t="n">
        <v>166.851010780013</v>
      </c>
      <c r="C921" s="179" t="n">
        <v>358.442963347182</v>
      </c>
      <c r="D921" s="179" t="n">
        <v>561.66608843774</v>
      </c>
      <c r="E921" s="179" t="n">
        <v>189.758965451947</v>
      </c>
      <c r="G921" s="180" t="n">
        <v>0.226460798968298</v>
      </c>
    </row>
    <row r="922" customFormat="false" ht="12.75" hidden="false" customHeight="false" outlineLevel="0" collapsed="false">
      <c r="A922" s="179" t="n">
        <v>-690</v>
      </c>
      <c r="B922" s="179" t="n">
        <v>178.977399425842</v>
      </c>
      <c r="C922" s="179" t="n">
        <v>292.765170951382</v>
      </c>
      <c r="D922" s="179" t="n">
        <v>569.63424549991</v>
      </c>
      <c r="E922" s="179" t="n">
        <v>154.491535147391</v>
      </c>
      <c r="G922" s="180" t="n">
        <v>0.226461495055922</v>
      </c>
    </row>
    <row r="923" customFormat="false" ht="12.75" hidden="false" customHeight="false" outlineLevel="0" collapsed="false">
      <c r="A923" s="179" t="n">
        <v>-690</v>
      </c>
      <c r="B923" s="179" t="n">
        <v>182.755745186936</v>
      </c>
      <c r="C923" s="179" t="n">
        <v>313.906823545448</v>
      </c>
      <c r="D923" s="179" t="n">
        <v>529.383230529883</v>
      </c>
      <c r="E923" s="179" t="n">
        <v>145.2641837792</v>
      </c>
      <c r="G923" s="180" t="n">
        <v>0.226960328461799</v>
      </c>
    </row>
    <row r="924" customFormat="false" ht="12.75" hidden="false" customHeight="false" outlineLevel="0" collapsed="false">
      <c r="A924" s="179" t="n">
        <v>-690</v>
      </c>
      <c r="B924" s="179" t="n">
        <v>217.763255953216</v>
      </c>
      <c r="C924" s="179" t="n">
        <v>270.955143076336</v>
      </c>
      <c r="D924" s="179" t="n">
        <v>450.149682502164</v>
      </c>
      <c r="E924" s="179" t="n">
        <v>84.4497482776708</v>
      </c>
      <c r="G924" s="180" t="n">
        <v>0.227038343137032</v>
      </c>
    </row>
    <row r="925" customFormat="false" ht="12.75" hidden="false" customHeight="false" outlineLevel="0" collapsed="false">
      <c r="A925" s="179" t="n">
        <v>-690</v>
      </c>
      <c r="B925" s="179" t="n">
        <v>173.922183552093</v>
      </c>
      <c r="C925" s="179" t="n">
        <v>306.560532838989</v>
      </c>
      <c r="D925" s="179" t="n">
        <v>458.779552039838</v>
      </c>
      <c r="E925" s="179" t="n">
        <v>81.2802715840043</v>
      </c>
      <c r="G925" s="180" t="n">
        <v>0.227394927033885</v>
      </c>
    </row>
    <row r="926" customFormat="false" ht="12.75" hidden="false" customHeight="false" outlineLevel="0" collapsed="false">
      <c r="A926" s="179" t="n">
        <v>-690</v>
      </c>
      <c r="B926" s="179" t="n">
        <v>148.066995489032</v>
      </c>
      <c r="C926" s="179" t="n">
        <v>372.515994882995</v>
      </c>
      <c r="D926" s="179" t="n">
        <v>580.002953077091</v>
      </c>
      <c r="E926" s="179" t="n">
        <v>198.002381048126</v>
      </c>
      <c r="G926" s="180" t="n">
        <v>0.227538497556707</v>
      </c>
    </row>
    <row r="927" customFormat="false" ht="12.75" hidden="false" customHeight="false" outlineLevel="0" collapsed="false">
      <c r="A927" s="179" t="n">
        <v>-690</v>
      </c>
      <c r="B927" s="179" t="n">
        <v>133.498786478407</v>
      </c>
      <c r="C927" s="179" t="n">
        <v>273.071296037356</v>
      </c>
      <c r="D927" s="179" t="n">
        <v>587.753197448127</v>
      </c>
      <c r="E927" s="179" t="n">
        <v>113.580739856314</v>
      </c>
      <c r="G927" s="180" t="n">
        <v>0.227626091945229</v>
      </c>
    </row>
    <row r="928" customFormat="false" ht="12.75" hidden="false" customHeight="false" outlineLevel="0" collapsed="false">
      <c r="A928" s="179" t="n">
        <v>-690</v>
      </c>
      <c r="B928" s="179" t="n">
        <v>158.084677468465</v>
      </c>
      <c r="C928" s="179" t="n">
        <v>313.599424665356</v>
      </c>
      <c r="D928" s="179" t="n">
        <v>540.965701657648</v>
      </c>
      <c r="E928" s="179" t="n">
        <v>132.432663727701</v>
      </c>
      <c r="G928" s="180" t="n">
        <v>0.228109833025749</v>
      </c>
    </row>
    <row r="929" customFormat="false" ht="12.75" hidden="false" customHeight="false" outlineLevel="0" collapsed="false">
      <c r="A929" s="179" t="n">
        <v>-690</v>
      </c>
      <c r="B929" s="179" t="n">
        <v>148.261085382541</v>
      </c>
      <c r="C929" s="179" t="n">
        <v>233.423591447338</v>
      </c>
      <c r="D929" s="179" t="n">
        <v>551.118314371258</v>
      </c>
      <c r="E929" s="179" t="n">
        <v>68.8051706694529</v>
      </c>
      <c r="G929" s="180" t="n">
        <v>0.228657248092484</v>
      </c>
    </row>
    <row r="930" customFormat="false" ht="12.75" hidden="false" customHeight="false" outlineLevel="0" collapsed="false">
      <c r="A930" s="179" t="n">
        <v>-690</v>
      </c>
      <c r="B930" s="179" t="n">
        <v>146.927578909835</v>
      </c>
      <c r="C930" s="179" t="n">
        <v>301.077253236229</v>
      </c>
      <c r="D930" s="179" t="n">
        <v>569.895659839402</v>
      </c>
      <c r="E930" s="179" t="n">
        <v>133.994332855817</v>
      </c>
      <c r="G930" s="180" t="n">
        <v>0.228778706058553</v>
      </c>
    </row>
    <row r="931" customFormat="false" ht="12.75" hidden="false" customHeight="false" outlineLevel="0" collapsed="false">
      <c r="A931" s="179" t="n">
        <v>-690</v>
      </c>
      <c r="B931" s="179" t="n">
        <v>95.5931114872783</v>
      </c>
      <c r="C931" s="179" t="n">
        <v>269.879427207198</v>
      </c>
      <c r="D931" s="179" t="n">
        <v>463.348433464022</v>
      </c>
      <c r="E931" s="179" t="n">
        <v>-10.4883083462061</v>
      </c>
      <c r="G931" s="180" t="n">
        <v>0.229192963247636</v>
      </c>
    </row>
    <row r="932" customFormat="false" ht="12.75" hidden="false" customHeight="false" outlineLevel="0" collapsed="false">
      <c r="A932" s="179" t="n">
        <v>-690</v>
      </c>
      <c r="B932" s="179" t="n">
        <v>110.924601660296</v>
      </c>
      <c r="C932" s="179" t="n">
        <v>250.498265916911</v>
      </c>
      <c r="D932" s="179" t="n">
        <v>564.561839253787</v>
      </c>
      <c r="E932" s="179" t="n">
        <v>60.1437074146855</v>
      </c>
      <c r="G932" s="180" t="n">
        <v>0.229256066749036</v>
      </c>
    </row>
    <row r="933" customFormat="false" ht="12.75" hidden="false" customHeight="false" outlineLevel="0" collapsed="false">
      <c r="A933" s="179" t="n">
        <v>-690</v>
      </c>
      <c r="B933" s="179" t="n">
        <v>168.457136951669</v>
      </c>
      <c r="C933" s="179" t="n">
        <v>303.53783843785</v>
      </c>
      <c r="D933" s="179" t="n">
        <v>488.322460357559</v>
      </c>
      <c r="E933" s="179" t="n">
        <v>95.5255377956515</v>
      </c>
      <c r="G933" s="180" t="n">
        <v>0.229307874369681</v>
      </c>
    </row>
    <row r="934" customFormat="false" ht="12.75" hidden="false" customHeight="false" outlineLevel="0" collapsed="false">
      <c r="A934" s="179" t="n">
        <v>-690</v>
      </c>
      <c r="B934" s="179" t="n">
        <v>202.358017707106</v>
      </c>
      <c r="C934" s="179" t="n">
        <v>287.798412290924</v>
      </c>
      <c r="D934" s="179" t="n">
        <v>560.389089963149</v>
      </c>
      <c r="E934" s="179" t="n">
        <v>163.791452784758</v>
      </c>
      <c r="G934" s="180" t="n">
        <v>0.229554952525778</v>
      </c>
    </row>
    <row r="935" customFormat="false" ht="12.75" hidden="false" customHeight="false" outlineLevel="0" collapsed="false">
      <c r="A935" s="179" t="n">
        <v>-690</v>
      </c>
      <c r="B935" s="179" t="n">
        <v>196.513463722182</v>
      </c>
      <c r="C935" s="179" t="n">
        <v>376.085294959588</v>
      </c>
      <c r="D935" s="179" t="n">
        <v>523.965456516019</v>
      </c>
      <c r="E935" s="179" t="n">
        <v>201.579968308421</v>
      </c>
      <c r="G935" s="180" t="n">
        <v>0.229656505156778</v>
      </c>
    </row>
    <row r="936" customFormat="false" ht="12.75" hidden="false" customHeight="false" outlineLevel="0" collapsed="false">
      <c r="A936" s="179" t="n">
        <v>-690</v>
      </c>
      <c r="B936" s="179" t="n">
        <v>113.343146847902</v>
      </c>
      <c r="C936" s="179" t="n">
        <v>364.919755661172</v>
      </c>
      <c r="D936" s="179" t="n">
        <v>565.886269393943</v>
      </c>
      <c r="E936" s="179" t="n">
        <v>152.480807265351</v>
      </c>
      <c r="G936" s="180" t="n">
        <v>0.2297162395404</v>
      </c>
    </row>
    <row r="937" customFormat="false" ht="12.75" hidden="false" customHeight="false" outlineLevel="0" collapsed="false">
      <c r="A937" s="179" t="n">
        <v>-690</v>
      </c>
      <c r="B937" s="179" t="n">
        <v>189.965274685868</v>
      </c>
      <c r="C937" s="179" t="n">
        <v>315.535194667265</v>
      </c>
      <c r="D937" s="179" t="n">
        <v>547.250132518459</v>
      </c>
      <c r="E937" s="179" t="n">
        <v>165.493307092486</v>
      </c>
      <c r="G937" s="180" t="n">
        <v>0.229937218986434</v>
      </c>
    </row>
    <row r="938" customFormat="false" ht="12.75" hidden="false" customHeight="false" outlineLevel="0" collapsed="false">
      <c r="A938" s="179" t="n">
        <v>-690</v>
      </c>
      <c r="B938" s="179" t="n">
        <v>166.350763528686</v>
      </c>
      <c r="C938" s="179" t="n">
        <v>339.733291084408</v>
      </c>
      <c r="D938" s="179" t="n">
        <v>488.365357499888</v>
      </c>
      <c r="E938" s="179" t="n">
        <v>122.02990510608</v>
      </c>
      <c r="G938" s="180" t="n">
        <v>0.230160603153734</v>
      </c>
    </row>
    <row r="939" customFormat="false" ht="12.75" hidden="false" customHeight="false" outlineLevel="0" collapsed="false">
      <c r="A939" s="179" t="n">
        <v>-690</v>
      </c>
      <c r="B939" s="179" t="n">
        <v>164.748846289824</v>
      </c>
      <c r="C939" s="179" t="n">
        <v>353.24965604564</v>
      </c>
      <c r="D939" s="179" t="n">
        <v>505.531531634584</v>
      </c>
      <c r="E939" s="179" t="n">
        <v>143.565628837916</v>
      </c>
      <c r="G939" s="180" t="n">
        <v>0.230166627673011</v>
      </c>
    </row>
    <row r="940" customFormat="false" ht="12.75" hidden="false" customHeight="false" outlineLevel="0" collapsed="false">
      <c r="A940" s="179" t="n">
        <v>-690</v>
      </c>
      <c r="B940" s="179" t="n">
        <v>94.0352741111957</v>
      </c>
      <c r="C940" s="179" t="n">
        <v>332.022065223805</v>
      </c>
      <c r="D940" s="179" t="n">
        <v>460.262812254069</v>
      </c>
      <c r="E940" s="179" t="n">
        <v>34.4901994542533</v>
      </c>
      <c r="G940" s="180" t="n">
        <v>0.230171928338423</v>
      </c>
    </row>
    <row r="941" customFormat="false" ht="12.75" hidden="false" customHeight="false" outlineLevel="0" collapsed="false">
      <c r="A941" s="179" t="n">
        <v>-690</v>
      </c>
      <c r="B941" s="179" t="n">
        <v>193.457936144096</v>
      </c>
      <c r="C941" s="179" t="n">
        <v>307.10013196933</v>
      </c>
      <c r="D941" s="179" t="n">
        <v>513.062800009447</v>
      </c>
      <c r="E941" s="179" t="n">
        <v>137.291087954014</v>
      </c>
      <c r="G941" s="180" t="n">
        <v>0.230640250441943</v>
      </c>
    </row>
    <row r="942" customFormat="false" ht="12.75" hidden="false" customHeight="false" outlineLevel="0" collapsed="false">
      <c r="A942" s="179" t="n">
        <v>-690</v>
      </c>
      <c r="B942" s="179" t="n">
        <v>180.316302220604</v>
      </c>
      <c r="C942" s="179" t="n">
        <v>331.267289662933</v>
      </c>
      <c r="D942" s="179" t="n">
        <v>501.198293181256</v>
      </c>
      <c r="E942" s="179" t="n">
        <v>136.487217204211</v>
      </c>
      <c r="G942" s="180" t="n">
        <v>0.231040685187987</v>
      </c>
    </row>
    <row r="943" customFormat="false" ht="12.75" hidden="false" customHeight="false" outlineLevel="0" collapsed="false">
      <c r="A943" s="179" t="n">
        <v>-690</v>
      </c>
      <c r="B943" s="179" t="n">
        <v>170.473333837904</v>
      </c>
      <c r="C943" s="179" t="n">
        <v>368.729823363032</v>
      </c>
      <c r="D943" s="179" t="n">
        <v>498.494407068579</v>
      </c>
      <c r="E943" s="179" t="n">
        <v>155.446342546054</v>
      </c>
      <c r="G943" s="180" t="n">
        <v>0.231601286710002</v>
      </c>
    </row>
    <row r="944" customFormat="false" ht="12.75" hidden="false" customHeight="false" outlineLevel="0" collapsed="false">
      <c r="A944" s="179" t="n">
        <v>-690</v>
      </c>
      <c r="B944" s="179" t="n">
        <v>134.665873089194</v>
      </c>
      <c r="C944" s="179" t="n">
        <v>233.716123201924</v>
      </c>
      <c r="D944" s="179" t="n">
        <v>491.123707781945</v>
      </c>
      <c r="E944" s="179" t="n">
        <v>14.3749615039126</v>
      </c>
      <c r="G944" s="180" t="n">
        <v>0.231798253516369</v>
      </c>
    </row>
    <row r="945" customFormat="false" ht="12.75" hidden="false" customHeight="false" outlineLevel="0" collapsed="false">
      <c r="A945" s="179" t="n">
        <v>-690</v>
      </c>
      <c r="B945" s="179" t="n">
        <v>130.234806578556</v>
      </c>
      <c r="C945" s="179" t="n">
        <v>331.047251177506</v>
      </c>
      <c r="D945" s="179" t="n">
        <v>512.333630228656</v>
      </c>
      <c r="E945" s="179" t="n">
        <v>101.857160599565</v>
      </c>
      <c r="G945" s="180" t="n">
        <v>0.232385746829941</v>
      </c>
    </row>
    <row r="946" customFormat="false" ht="12.75" hidden="false" customHeight="false" outlineLevel="0" collapsed="false">
      <c r="A946" s="179" t="n">
        <v>-690</v>
      </c>
      <c r="B946" s="179" t="n">
        <v>172.286397260698</v>
      </c>
      <c r="C946" s="179" t="n">
        <v>285.727881169086</v>
      </c>
      <c r="D946" s="179" t="n">
        <v>555.580243066401</v>
      </c>
      <c r="E946" s="179" t="n">
        <v>133.220238448381</v>
      </c>
      <c r="G946" s="180" t="n">
        <v>0.232642900178199</v>
      </c>
    </row>
    <row r="947" customFormat="false" ht="12.75" hidden="false" customHeight="false" outlineLevel="0" collapsed="false">
      <c r="A947" s="179" t="n">
        <v>-690</v>
      </c>
      <c r="B947" s="179" t="n">
        <v>198.389798958927</v>
      </c>
      <c r="C947" s="179" t="n">
        <v>301.858742385503</v>
      </c>
      <c r="D947" s="179" t="n">
        <v>489.26631234887</v>
      </c>
      <c r="E947" s="179" t="n">
        <v>120.272795927374</v>
      </c>
      <c r="G947" s="180" t="n">
        <v>0.23274548596857</v>
      </c>
    </row>
    <row r="948" customFormat="false" ht="12.75" hidden="false" customHeight="false" outlineLevel="0" collapsed="false">
      <c r="A948" s="179" t="n">
        <v>-690</v>
      </c>
      <c r="B948" s="179" t="n">
        <v>194.60887208241</v>
      </c>
      <c r="C948" s="179" t="n">
        <v>267.079204071336</v>
      </c>
      <c r="D948" s="179" t="n">
        <v>517.855579521961</v>
      </c>
      <c r="E948" s="179" t="n">
        <v>110.466349220683</v>
      </c>
      <c r="G948" s="180" t="n">
        <v>0.233189724909724</v>
      </c>
    </row>
    <row r="949" customFormat="false" ht="12.75" hidden="false" customHeight="false" outlineLevel="0" collapsed="false">
      <c r="A949" s="179" t="n">
        <v>-690</v>
      </c>
      <c r="B949" s="179" t="n">
        <v>166.819297450234</v>
      </c>
      <c r="C949" s="179" t="n">
        <v>246.26181034805</v>
      </c>
      <c r="D949" s="179" t="n">
        <v>537.814272606287</v>
      </c>
      <c r="E949" s="179" t="n">
        <v>84.9993842667764</v>
      </c>
      <c r="G949" s="180" t="n">
        <v>0.234359295033207</v>
      </c>
    </row>
    <row r="950" customFormat="false" ht="12.75" hidden="false" customHeight="false" outlineLevel="0" collapsed="false">
      <c r="A950" s="179" t="n">
        <v>-690</v>
      </c>
      <c r="B950" s="179" t="n">
        <v>189.433328952392</v>
      </c>
      <c r="C950" s="179" t="n">
        <v>315.212770841639</v>
      </c>
      <c r="D950" s="179" t="n">
        <v>565.423323093033</v>
      </c>
      <c r="E950" s="179" t="n">
        <v>177.855617384989</v>
      </c>
      <c r="G950" s="180" t="n">
        <v>0.234554343646186</v>
      </c>
    </row>
    <row r="951" customFormat="false" ht="12.75" hidden="false" customHeight="false" outlineLevel="0" collapsed="false">
      <c r="A951" s="179" t="n">
        <v>-690</v>
      </c>
      <c r="B951" s="179" t="n">
        <v>158.487588853239</v>
      </c>
      <c r="C951" s="179" t="n">
        <v>301.724279969248</v>
      </c>
      <c r="D951" s="179" t="n">
        <v>484.675479355665</v>
      </c>
      <c r="E951" s="179" t="n">
        <v>83.0346220085173</v>
      </c>
      <c r="G951" s="180" t="n">
        <v>0.234710557562566</v>
      </c>
    </row>
    <row r="952" customFormat="false" ht="12.75" hidden="false" customHeight="false" outlineLevel="0" collapsed="false">
      <c r="A952" s="179" t="n">
        <v>-690</v>
      </c>
      <c r="B952" s="179" t="n">
        <v>142.113166478414</v>
      </c>
      <c r="C952" s="179" t="n">
        <v>314.803189163421</v>
      </c>
      <c r="D952" s="179" t="n">
        <v>482.3441994386</v>
      </c>
      <c r="E952" s="179" t="n">
        <v>77.686205836058</v>
      </c>
      <c r="G952" s="180" t="n">
        <v>0.235612705815107</v>
      </c>
    </row>
    <row r="953" customFormat="false" ht="12.75" hidden="false" customHeight="false" outlineLevel="0" collapsed="false">
      <c r="A953" s="179" t="n">
        <v>-690</v>
      </c>
      <c r="B953" s="179" t="n">
        <v>160.243180176865</v>
      </c>
      <c r="C953" s="179" t="n">
        <v>300.209249834563</v>
      </c>
      <c r="D953" s="179" t="n">
        <v>548.513739479461</v>
      </c>
      <c r="E953" s="179" t="n">
        <v>129.234933484835</v>
      </c>
      <c r="G953" s="180" t="n">
        <v>0.23564121961264</v>
      </c>
    </row>
    <row r="954" customFormat="false" ht="12.75" hidden="false" customHeight="false" outlineLevel="0" collapsed="false">
      <c r="A954" s="179" t="n">
        <v>-690</v>
      </c>
      <c r="B954" s="179" t="n">
        <v>152.446248569374</v>
      </c>
      <c r="C954" s="179" t="n">
        <v>309.180140497969</v>
      </c>
      <c r="D954" s="179" t="n">
        <v>499.22842539482</v>
      </c>
      <c r="E954" s="179" t="n">
        <v>94.1957707330143</v>
      </c>
      <c r="G954" s="180" t="n">
        <v>0.235763491800686</v>
      </c>
    </row>
    <row r="955" customFormat="false" ht="12.75" hidden="false" customHeight="false" outlineLevel="0" collapsed="false">
      <c r="A955" s="179" t="n">
        <v>-690</v>
      </c>
      <c r="B955" s="179" t="n">
        <v>116.580848476648</v>
      </c>
      <c r="C955" s="179" t="n">
        <v>290.866324719367</v>
      </c>
      <c r="D955" s="179" t="n">
        <v>515.242318675867</v>
      </c>
      <c r="E955" s="179" t="n">
        <v>61.0000464690531</v>
      </c>
      <c r="G955" s="180" t="n">
        <v>0.235987863271956</v>
      </c>
    </row>
    <row r="956" customFormat="false" ht="12.75" hidden="false" customHeight="false" outlineLevel="0" collapsed="false">
      <c r="A956" s="179" t="n">
        <v>-690</v>
      </c>
      <c r="B956" s="179" t="n">
        <v>115.746353958184</v>
      </c>
      <c r="C956" s="179" t="n">
        <v>329.12869117717</v>
      </c>
      <c r="D956" s="179" t="n">
        <v>464.154857197514</v>
      </c>
      <c r="E956" s="179" t="n">
        <v>53.4379180549344</v>
      </c>
      <c r="G956" s="180" t="n">
        <v>0.236310054603668</v>
      </c>
    </row>
    <row r="957" customFormat="false" ht="12.75" hidden="false" customHeight="false" outlineLevel="0" collapsed="false">
      <c r="A957" s="179" t="n">
        <v>-690</v>
      </c>
      <c r="B957" s="179" t="n">
        <v>202.821656747847</v>
      </c>
      <c r="C957" s="179" t="n">
        <v>311.278739721077</v>
      </c>
      <c r="D957" s="179" t="n">
        <v>482.192114696878</v>
      </c>
      <c r="E957" s="179" t="n">
        <v>126.299385374607</v>
      </c>
      <c r="G957" s="180" t="n">
        <v>0.236373838695404</v>
      </c>
    </row>
    <row r="958" customFormat="false" ht="12.75" hidden="false" customHeight="false" outlineLevel="0" collapsed="false">
      <c r="A958" s="179" t="n">
        <v>-690</v>
      </c>
      <c r="B958" s="179" t="n">
        <v>182.114862807352</v>
      </c>
      <c r="C958" s="179" t="n">
        <v>249.202314675711</v>
      </c>
      <c r="D958" s="179" t="n">
        <v>520.669430316103</v>
      </c>
      <c r="E958" s="179" t="n">
        <v>87.9383833361662</v>
      </c>
      <c r="G958" s="180" t="n">
        <v>0.23683835177496</v>
      </c>
    </row>
    <row r="959" customFormat="false" ht="12.75" hidden="false" customHeight="false" outlineLevel="0" collapsed="false">
      <c r="A959" s="179" t="n">
        <v>-690</v>
      </c>
      <c r="B959" s="179" t="n">
        <v>197.42505678875</v>
      </c>
      <c r="C959" s="179" t="n">
        <v>296.766557565258</v>
      </c>
      <c r="D959" s="179" t="n">
        <v>465.330734246976</v>
      </c>
      <c r="E959" s="179" t="n">
        <v>98.2713181672578</v>
      </c>
      <c r="G959" s="180" t="n">
        <v>0.237556179726453</v>
      </c>
    </row>
    <row r="960" customFormat="false" ht="12.75" hidden="false" customHeight="false" outlineLevel="0" collapsed="false">
      <c r="A960" s="179" t="n">
        <v>-690</v>
      </c>
      <c r="B960" s="179" t="n">
        <v>119.065980835941</v>
      </c>
      <c r="C960" s="179" t="n">
        <v>316.785340912599</v>
      </c>
      <c r="D960" s="179" t="n">
        <v>539.144861303144</v>
      </c>
      <c r="E960" s="179" t="n">
        <v>100.527394084195</v>
      </c>
      <c r="G960" s="180" t="n">
        <v>0.238027620664294</v>
      </c>
    </row>
    <row r="961" customFormat="false" ht="12.75" hidden="false" customHeight="false" outlineLevel="0" collapsed="false">
      <c r="A961" s="179" t="n">
        <v>-690</v>
      </c>
      <c r="B961" s="179" t="n">
        <v>171.440324884867</v>
      </c>
      <c r="C961" s="179" t="n">
        <v>307.893121869421</v>
      </c>
      <c r="D961" s="179" t="n">
        <v>513.192100828392</v>
      </c>
      <c r="E961" s="179" t="n">
        <v>119.334621340103</v>
      </c>
      <c r="G961" s="180" t="n">
        <v>0.23842632406811</v>
      </c>
    </row>
    <row r="962" customFormat="false" ht="12.75" hidden="false" customHeight="false" outlineLevel="0" collapsed="false">
      <c r="A962" s="179" t="n">
        <v>-690</v>
      </c>
      <c r="B962" s="179" t="n">
        <v>177.784366295251</v>
      </c>
      <c r="C962" s="179" t="n">
        <v>249.576506634022</v>
      </c>
      <c r="D962" s="179" t="n">
        <v>504.587800758474</v>
      </c>
      <c r="E962" s="179" t="n">
        <v>72.9973322902336</v>
      </c>
      <c r="G962" s="180" t="n">
        <v>0.238983411106769</v>
      </c>
    </row>
    <row r="963" customFormat="false" ht="12.75" hidden="false" customHeight="false" outlineLevel="0" collapsed="false">
      <c r="A963" s="179" t="n">
        <v>-690</v>
      </c>
      <c r="B963" s="179" t="n">
        <v>177.402775197187</v>
      </c>
      <c r="C963" s="179" t="n">
        <v>260.592494349589</v>
      </c>
      <c r="D963" s="179" t="n">
        <v>579.68136558283</v>
      </c>
      <c r="E963" s="179" t="n">
        <v>135.260769914909</v>
      </c>
      <c r="G963" s="180" t="n">
        <v>0.239289838728697</v>
      </c>
    </row>
    <row r="964" customFormat="false" ht="12.75" hidden="false" customHeight="false" outlineLevel="0" collapsed="false">
      <c r="A964" s="179" t="n">
        <v>-690</v>
      </c>
      <c r="B964" s="179" t="n">
        <v>145.660823819136</v>
      </c>
      <c r="C964" s="179" t="n">
        <v>344.7911657968</v>
      </c>
      <c r="D964" s="179" t="n">
        <v>543.154625031127</v>
      </c>
      <c r="E964" s="179" t="n">
        <v>147.825112981562</v>
      </c>
      <c r="G964" s="180" t="n">
        <v>0.240014539717545</v>
      </c>
    </row>
    <row r="965" customFormat="false" ht="12.75" hidden="false" customHeight="false" outlineLevel="0" collapsed="false">
      <c r="A965" s="179" t="n">
        <v>-690</v>
      </c>
      <c r="B965" s="179" t="n">
        <v>165.047599630345</v>
      </c>
      <c r="C965" s="179" t="n">
        <v>320.441793725234</v>
      </c>
      <c r="D965" s="179" t="n">
        <v>479.37360412365</v>
      </c>
      <c r="E965" s="179" t="n">
        <v>99.3988243901475</v>
      </c>
      <c r="G965" s="180" t="n">
        <v>0.241126279282371</v>
      </c>
    </row>
    <row r="966" customFormat="false" ht="12.75" hidden="false" customHeight="false" outlineLevel="0" collapsed="false">
      <c r="A966" s="179" t="n">
        <v>-690</v>
      </c>
      <c r="B966" s="179" t="n">
        <v>166.967176178441</v>
      </c>
      <c r="C966" s="179" t="n">
        <v>341.749903206345</v>
      </c>
      <c r="D966" s="179" t="n">
        <v>527.864837148533</v>
      </c>
      <c r="E966" s="179" t="n">
        <v>152.523995452209</v>
      </c>
      <c r="G966" s="180" t="n">
        <v>0.241810225308571</v>
      </c>
    </row>
    <row r="967" customFormat="false" ht="12.75" hidden="false" customHeight="false" outlineLevel="0" collapsed="false">
      <c r="A967" s="179" t="n">
        <v>-690</v>
      </c>
      <c r="B967" s="179" t="n">
        <v>144.411633405378</v>
      </c>
      <c r="C967" s="179" t="n">
        <v>347.450107087564</v>
      </c>
      <c r="D967" s="179" t="n">
        <v>561.557336133245</v>
      </c>
      <c r="E967" s="179" t="n">
        <v>162.071977402418</v>
      </c>
      <c r="G967" s="180" t="n">
        <v>0.241994520626468</v>
      </c>
    </row>
    <row r="968" customFormat="false" ht="12.75" hidden="false" customHeight="false" outlineLevel="0" collapsed="false">
      <c r="A968" s="179" t="n">
        <v>-690</v>
      </c>
      <c r="B968" s="179" t="n">
        <v>142.794187455496</v>
      </c>
      <c r="C968" s="179" t="n">
        <v>298.245838125367</v>
      </c>
      <c r="D968" s="179" t="n">
        <v>504.511625986196</v>
      </c>
      <c r="E968" s="179" t="n">
        <v>81.2731409040765</v>
      </c>
      <c r="G968" s="180" t="n">
        <v>0.242055729155909</v>
      </c>
    </row>
    <row r="969" customFormat="false" ht="12.75" hidden="false" customHeight="false" outlineLevel="0" collapsed="false">
      <c r="A969" s="179" t="n">
        <v>-690</v>
      </c>
      <c r="B969" s="179" t="n">
        <v>158.331665061448</v>
      </c>
      <c r="C969" s="179" t="n">
        <v>265.109366771838</v>
      </c>
      <c r="D969" s="179" t="n">
        <v>486.636686318564</v>
      </c>
      <c r="E969" s="179" t="n">
        <v>55.7253700672171</v>
      </c>
      <c r="G969" s="180" t="n">
        <v>0.242953692018456</v>
      </c>
    </row>
    <row r="970" customFormat="false" ht="12.75" hidden="false" customHeight="false" outlineLevel="0" collapsed="false">
      <c r="A970" s="179" t="n">
        <v>-690</v>
      </c>
      <c r="B970" s="179" t="n">
        <v>170.884545080006</v>
      </c>
      <c r="C970" s="179" t="n">
        <v>379.032098764004</v>
      </c>
      <c r="D970" s="179" t="n">
        <v>534.975590911974</v>
      </c>
      <c r="E970" s="179" t="n">
        <v>190.065540177752</v>
      </c>
      <c r="G970" s="180" t="n">
        <v>0.243219483314931</v>
      </c>
    </row>
    <row r="971" customFormat="false" ht="12.75" hidden="false" customHeight="false" outlineLevel="0" collapsed="false">
      <c r="A971" s="179" t="n">
        <v>-690</v>
      </c>
      <c r="B971" s="179" t="n">
        <v>139.695123469327</v>
      </c>
      <c r="C971" s="179" t="n">
        <v>309.790234712859</v>
      </c>
      <c r="D971" s="179" t="n">
        <v>442.703554594493</v>
      </c>
      <c r="E971" s="179" t="n">
        <v>43.2236553076907</v>
      </c>
      <c r="G971" s="180" t="n">
        <v>0.24338762028791</v>
      </c>
    </row>
    <row r="972" customFormat="false" ht="12.75" hidden="false" customHeight="false" outlineLevel="0" collapsed="false">
      <c r="A972" s="179" t="n">
        <v>-690</v>
      </c>
      <c r="B972" s="179" t="n">
        <v>194.505071199578</v>
      </c>
      <c r="C972" s="179" t="n">
        <v>308.865203440357</v>
      </c>
      <c r="D972" s="179" t="n">
        <v>470.65561223102</v>
      </c>
      <c r="E972" s="179" t="n">
        <v>109.069635097709</v>
      </c>
      <c r="G972" s="180" t="n">
        <v>0.243538657442795</v>
      </c>
    </row>
    <row r="973" customFormat="false" ht="12.75" hidden="false" customHeight="false" outlineLevel="0" collapsed="false">
      <c r="A973" s="179" t="n">
        <v>-690</v>
      </c>
      <c r="B973" s="179" t="n">
        <v>184.966100998379</v>
      </c>
      <c r="C973" s="179" t="n">
        <v>370.670165216771</v>
      </c>
      <c r="D973" s="179" t="n">
        <v>511.087376675567</v>
      </c>
      <c r="E973" s="179" t="n">
        <v>178.302895824575</v>
      </c>
      <c r="G973" s="180" t="n">
        <v>0.243597467818672</v>
      </c>
    </row>
    <row r="974" customFormat="false" ht="12.75" hidden="false" customHeight="false" outlineLevel="0" collapsed="false">
      <c r="A974" s="179" t="n">
        <v>-690</v>
      </c>
      <c r="B974" s="179" t="n">
        <v>181.504041717902</v>
      </c>
      <c r="C974" s="179" t="n">
        <v>244.766150690675</v>
      </c>
      <c r="D974" s="179" t="n">
        <v>536.63868222946</v>
      </c>
      <c r="E974" s="179" t="n">
        <v>95.4375680374118</v>
      </c>
      <c r="G974" s="180" t="n">
        <v>0.243597887884073</v>
      </c>
    </row>
    <row r="975" customFormat="false" ht="12.75" hidden="false" customHeight="false" outlineLevel="0" collapsed="false">
      <c r="A975" s="179" t="n">
        <v>-690</v>
      </c>
      <c r="B975" s="179" t="n">
        <v>149.114264275036</v>
      </c>
      <c r="C975" s="179" t="n">
        <v>330.209431684719</v>
      </c>
      <c r="D975" s="179" t="n">
        <v>549.348839951657</v>
      </c>
      <c r="E975" s="179" t="n">
        <v>143.821752197759</v>
      </c>
      <c r="G975" s="180" t="n">
        <v>0.243619217234109</v>
      </c>
    </row>
    <row r="976" customFormat="false" ht="12.75" hidden="false" customHeight="false" outlineLevel="0" collapsed="false">
      <c r="A976" s="179" t="n">
        <v>-690</v>
      </c>
      <c r="B976" s="179" t="n">
        <v>184.285080189574</v>
      </c>
      <c r="C976" s="179" t="n">
        <v>269.257436347728</v>
      </c>
      <c r="D976" s="179" t="n">
        <v>472.952442021772</v>
      </c>
      <c r="E976" s="179" t="n">
        <v>71.1317680322351</v>
      </c>
      <c r="G976" s="180" t="n">
        <v>0.243630915625156</v>
      </c>
    </row>
    <row r="977" customFormat="false" ht="12.75" hidden="false" customHeight="false" outlineLevel="0" collapsed="false">
      <c r="A977" s="179" t="n">
        <v>-690</v>
      </c>
      <c r="B977" s="179" t="n">
        <v>202.01204383043</v>
      </c>
      <c r="C977" s="179" t="n">
        <v>253.950315720406</v>
      </c>
      <c r="D977" s="179" t="n">
        <v>531.03425946863</v>
      </c>
      <c r="E977" s="179" t="n">
        <v>115.967511181241</v>
      </c>
      <c r="G977" s="180" t="n">
        <v>0.24422826722738</v>
      </c>
    </row>
    <row r="978" customFormat="false" ht="12.75" hidden="false" customHeight="false" outlineLevel="0" collapsed="false">
      <c r="A978" s="179" t="n">
        <v>-690</v>
      </c>
      <c r="B978" s="179" t="n">
        <v>159.961384423589</v>
      </c>
      <c r="C978" s="179" t="n">
        <v>296.969885517899</v>
      </c>
      <c r="D978" s="179" t="n">
        <v>556.165467279606</v>
      </c>
      <c r="E978" s="179" t="n">
        <v>131.967857925239</v>
      </c>
      <c r="G978" s="180" t="n">
        <v>0.244625269181251</v>
      </c>
    </row>
    <row r="979" customFormat="false" ht="12.75" hidden="false" customHeight="false" outlineLevel="0" collapsed="false">
      <c r="A979" s="179" t="n">
        <v>-690</v>
      </c>
      <c r="B979" s="179" t="n">
        <v>192.151815451867</v>
      </c>
      <c r="C979" s="179" t="n">
        <v>284.139569103306</v>
      </c>
      <c r="D979" s="179" t="n">
        <v>573.944856038059</v>
      </c>
      <c r="E979" s="179" t="n">
        <v>162.026581471792</v>
      </c>
      <c r="G979" s="180" t="n">
        <v>0.245365618443682</v>
      </c>
    </row>
    <row r="980" customFormat="false" ht="12.75" hidden="false" customHeight="false" outlineLevel="0" collapsed="false">
      <c r="A980" s="179" t="n">
        <v>-690</v>
      </c>
      <c r="B980" s="179" t="n">
        <v>191.578319785423</v>
      </c>
      <c r="C980" s="179" t="n">
        <v>269.584556168081</v>
      </c>
      <c r="D980" s="179" t="n">
        <v>512.463164557041</v>
      </c>
      <c r="E980" s="179" t="n">
        <v>105.976100163506</v>
      </c>
      <c r="G980" s="180" t="n">
        <v>0.245690219277165</v>
      </c>
    </row>
    <row r="981" customFormat="false" ht="12.75" hidden="false" customHeight="false" outlineLevel="0" collapsed="false">
      <c r="A981" s="179" t="n">
        <v>-690</v>
      </c>
      <c r="B981" s="179" t="n">
        <v>110.225017266873</v>
      </c>
      <c r="C981" s="179" t="n">
        <v>334.394049260042</v>
      </c>
      <c r="D981" s="179" t="n">
        <v>440.405289792263</v>
      </c>
      <c r="E981" s="179" t="n">
        <v>35.7932930528818</v>
      </c>
      <c r="G981" s="180" t="n">
        <v>0.246199230985044</v>
      </c>
    </row>
    <row r="982" customFormat="false" ht="12.75" hidden="false" customHeight="false" outlineLevel="0" collapsed="false">
      <c r="A982" s="179" t="n">
        <v>-690</v>
      </c>
      <c r="B982" s="179" t="n">
        <v>183.779862658495</v>
      </c>
      <c r="C982" s="179" t="n">
        <v>330.722111316734</v>
      </c>
      <c r="D982" s="179" t="n">
        <v>599.546777724896</v>
      </c>
      <c r="E982" s="179" t="n">
        <v>209.703008782442</v>
      </c>
      <c r="G982" s="180" t="n">
        <v>0.247043481823886</v>
      </c>
    </row>
    <row r="983" customFormat="false" ht="12.75" hidden="false" customHeight="false" outlineLevel="0" collapsed="false">
      <c r="A983" s="179" t="n">
        <v>-690</v>
      </c>
      <c r="B983" s="179" t="n">
        <v>163.97500457275</v>
      </c>
      <c r="C983" s="179" t="n">
        <v>372.723693104617</v>
      </c>
      <c r="D983" s="179" t="n">
        <v>559.335173373397</v>
      </c>
      <c r="E983" s="179" t="n">
        <v>196.794323933845</v>
      </c>
      <c r="G983" s="180" t="n">
        <v>0.247315905117782</v>
      </c>
    </row>
    <row r="984" customFormat="false" ht="12.75" hidden="false" customHeight="false" outlineLevel="0" collapsed="false">
      <c r="A984" s="179" t="n">
        <v>-690</v>
      </c>
      <c r="B984" s="179" t="n">
        <v>185.148842251968</v>
      </c>
      <c r="C984" s="179" t="n">
        <v>354.468053611336</v>
      </c>
      <c r="D984" s="179" t="n">
        <v>443.776128653123</v>
      </c>
      <c r="E984" s="179" t="n">
        <v>117.416667459509</v>
      </c>
      <c r="G984" s="180" t="n">
        <v>0.247970852905552</v>
      </c>
    </row>
    <row r="985" customFormat="false" ht="12.75" hidden="false" customHeight="false" outlineLevel="0" collapsed="false">
      <c r="A985" s="179" t="n">
        <v>-690</v>
      </c>
      <c r="B985" s="179" t="n">
        <v>119.195891965341</v>
      </c>
      <c r="C985" s="179" t="n">
        <v>377.669034499792</v>
      </c>
      <c r="D985" s="179" t="n">
        <v>473.20260025929</v>
      </c>
      <c r="E985" s="179" t="n">
        <v>100.765102796487</v>
      </c>
      <c r="G985" s="180" t="n">
        <v>0.248044383431363</v>
      </c>
    </row>
    <row r="986" customFormat="false" ht="12.75" hidden="false" customHeight="false" outlineLevel="0" collapsed="false">
      <c r="A986" s="179" t="n">
        <v>-690</v>
      </c>
      <c r="B986" s="179" t="n">
        <v>234.373560721084</v>
      </c>
      <c r="C986" s="179" t="n">
        <v>293.936513015794</v>
      </c>
      <c r="D986" s="179" t="n">
        <v>481.960754168354</v>
      </c>
      <c r="E986" s="179" t="n">
        <v>139.345753273985</v>
      </c>
      <c r="G986" s="180" t="n">
        <v>0.251131387921804</v>
      </c>
    </row>
    <row r="987" customFormat="false" ht="12.75" hidden="false" customHeight="false" outlineLevel="0" collapsed="false">
      <c r="A987" s="179" t="n">
        <v>-690</v>
      </c>
      <c r="B987" s="179" t="n">
        <v>157.013801168482</v>
      </c>
      <c r="C987" s="179" t="n">
        <v>328.06404416348</v>
      </c>
      <c r="D987" s="179" t="n">
        <v>545.628912144625</v>
      </c>
      <c r="E987" s="179" t="n">
        <v>146.170366468656</v>
      </c>
      <c r="G987" s="180" t="n">
        <v>0.251909766446238</v>
      </c>
    </row>
    <row r="988" customFormat="false" ht="12.75" hidden="false" customHeight="false" outlineLevel="0" collapsed="false">
      <c r="A988" s="179" t="n">
        <v>-690</v>
      </c>
      <c r="B988" s="179" t="n">
        <v>165.011510282483</v>
      </c>
      <c r="C988" s="179" t="n">
        <v>276.822321632957</v>
      </c>
      <c r="D988" s="179" t="n">
        <v>567.671454391065</v>
      </c>
      <c r="E988" s="179" t="n">
        <v>128.79154687082</v>
      </c>
      <c r="G988" s="180" t="n">
        <v>0.253342729043302</v>
      </c>
    </row>
    <row r="989" customFormat="false" ht="12.75" hidden="false" customHeight="false" outlineLevel="0" collapsed="false">
      <c r="A989" s="179" t="n">
        <v>-690</v>
      </c>
      <c r="B989" s="179" t="n">
        <v>172.794453795389</v>
      </c>
      <c r="C989" s="179" t="n">
        <v>275.643641688109</v>
      </c>
      <c r="D989" s="179" t="n">
        <v>529.974561870646</v>
      </c>
      <c r="E989" s="179" t="n">
        <v>107.369330005827</v>
      </c>
      <c r="G989" s="180" t="n">
        <v>0.253795495953016</v>
      </c>
    </row>
    <row r="990" customFormat="false" ht="12.75" hidden="false" customHeight="false" outlineLevel="0" collapsed="false">
      <c r="A990" s="179" t="n">
        <v>-690</v>
      </c>
      <c r="B990" s="179" t="n">
        <v>179.123077684559</v>
      </c>
      <c r="C990" s="179" t="n">
        <v>303.807495871913</v>
      </c>
      <c r="D990" s="179" t="n">
        <v>430.188057722814</v>
      </c>
      <c r="E990" s="179" t="n">
        <v>62.9856364521868</v>
      </c>
      <c r="G990" s="180" t="n">
        <v>0.256496415946122</v>
      </c>
    </row>
    <row r="991" customFormat="false" ht="12.75" hidden="false" customHeight="false" outlineLevel="0" collapsed="false">
      <c r="A991" s="179" t="n">
        <v>-690</v>
      </c>
      <c r="B991" s="179" t="n">
        <v>163.464309398185</v>
      </c>
      <c r="C991" s="179" t="n">
        <v>366.60413506867</v>
      </c>
      <c r="D991" s="179" t="n">
        <v>503.167074693368</v>
      </c>
      <c r="E991" s="179" t="n">
        <v>151.203099087316</v>
      </c>
      <c r="G991" s="180" t="n">
        <v>0.258547073245752</v>
      </c>
    </row>
    <row r="992" customFormat="false" ht="12.75" hidden="false" customHeight="false" outlineLevel="0" collapsed="false">
      <c r="A992" s="179" t="n">
        <v>-690</v>
      </c>
      <c r="B992" s="179" t="n">
        <v>122.741963836029</v>
      </c>
      <c r="C992" s="179" t="n">
        <v>316.167468325638</v>
      </c>
      <c r="D992" s="179" t="n">
        <v>490.546625461725</v>
      </c>
      <c r="E992" s="179" t="n">
        <v>68.2235724819249</v>
      </c>
      <c r="G992" s="180" t="n">
        <v>0.259103679180475</v>
      </c>
    </row>
    <row r="993" customFormat="false" ht="12.75" hidden="false" customHeight="false" outlineLevel="0" collapsed="false">
      <c r="A993" s="179" t="n">
        <v>-690</v>
      </c>
      <c r="B993" s="179" t="n">
        <v>189.611459330503</v>
      </c>
      <c r="C993" s="179" t="n">
        <v>365.876418181876</v>
      </c>
      <c r="D993" s="179" t="n">
        <v>508.107983243647</v>
      </c>
      <c r="E993" s="179" t="n">
        <v>176.357004760651</v>
      </c>
      <c r="G993" s="180" t="n">
        <v>0.259638904872635</v>
      </c>
    </row>
    <row r="994" customFormat="false" ht="12.75" hidden="false" customHeight="false" outlineLevel="0" collapsed="false">
      <c r="A994" s="179" t="n">
        <v>-690</v>
      </c>
      <c r="B994" s="179" t="n">
        <v>156.860087971834</v>
      </c>
      <c r="C994" s="179" t="n">
        <v>308.024408046666</v>
      </c>
      <c r="D994" s="179" t="n">
        <v>506.428698834935</v>
      </c>
      <c r="E994" s="179" t="n">
        <v>102.212315341378</v>
      </c>
      <c r="G994" s="180" t="n">
        <v>0.260281705189841</v>
      </c>
    </row>
    <row r="995" customFormat="false" ht="12.75" hidden="false" customHeight="false" outlineLevel="0" collapsed="false">
      <c r="A995" s="179" t="n">
        <v>-690</v>
      </c>
      <c r="B995" s="179" t="n">
        <v>172.599602532657</v>
      </c>
      <c r="C995" s="179" t="n">
        <v>324.163548544719</v>
      </c>
      <c r="D995" s="179" t="n">
        <v>508.675743332863</v>
      </c>
      <c r="E995" s="179" t="n">
        <v>129.773755098361</v>
      </c>
      <c r="G995" s="180" t="n">
        <v>0.261798527600563</v>
      </c>
    </row>
    <row r="996" customFormat="false" ht="12.75" hidden="false" customHeight="false" outlineLevel="0" collapsed="false">
      <c r="A996" s="179" t="n">
        <v>-690</v>
      </c>
      <c r="B996" s="179" t="n">
        <v>113.855932413753</v>
      </c>
      <c r="C996" s="179" t="n">
        <v>303.53083047055</v>
      </c>
      <c r="D996" s="179" t="n">
        <v>548.36856363828</v>
      </c>
      <c r="E996" s="179" t="n">
        <v>92.3925197079652</v>
      </c>
      <c r="G996" s="180" t="n">
        <v>0.262593196836546</v>
      </c>
    </row>
    <row r="997" customFormat="false" ht="12.75" hidden="false" customHeight="false" outlineLevel="0" collapsed="false">
      <c r="A997" s="179" t="n">
        <v>-690</v>
      </c>
      <c r="B997" s="179" t="n">
        <v>175.094379755242</v>
      </c>
      <c r="C997" s="179" t="n">
        <v>310.322080925099</v>
      </c>
      <c r="D997" s="179" t="n">
        <v>531.945995563628</v>
      </c>
      <c r="E997" s="179" t="n">
        <v>137.811821402501</v>
      </c>
      <c r="G997" s="180" t="n">
        <v>0.264297649035201</v>
      </c>
    </row>
    <row r="998" customFormat="false" ht="12.75" hidden="false" customHeight="false" outlineLevel="0" collapsed="false">
      <c r="A998" s="179" t="n">
        <v>-690</v>
      </c>
      <c r="B998" s="179" t="n">
        <v>163.81168323464</v>
      </c>
      <c r="C998" s="179" t="n">
        <v>281.04913430105</v>
      </c>
      <c r="D998" s="179" t="n">
        <v>506.58369916894</v>
      </c>
      <c r="E998" s="179" t="n">
        <v>87.1570739178628</v>
      </c>
      <c r="G998" s="180" t="n">
        <v>0.265471472186845</v>
      </c>
    </row>
    <row r="999" customFormat="false" ht="12.75" hidden="false" customHeight="false" outlineLevel="0" collapsed="false">
      <c r="A999" s="179" t="n">
        <v>-690</v>
      </c>
      <c r="B999" s="179" t="n">
        <v>111.402831767578</v>
      </c>
      <c r="C999" s="179" t="n">
        <v>326.43531742642</v>
      </c>
      <c r="D999" s="179" t="n">
        <v>468.770346650996</v>
      </c>
      <c r="E999" s="179" t="n">
        <v>50.9704061853021</v>
      </c>
      <c r="G999" s="180" t="n">
        <v>0.267386348185074</v>
      </c>
    </row>
    <row r="1000" customFormat="false" ht="12.75" hidden="false" customHeight="false" outlineLevel="0" collapsed="false">
      <c r="A1000" s="179" t="n">
        <v>-690</v>
      </c>
      <c r="B1000" s="179" t="n">
        <v>205.571813003874</v>
      </c>
      <c r="C1000" s="179" t="n">
        <v>321.416351373533</v>
      </c>
      <c r="D1000" s="179" t="n">
        <v>528.194981912959</v>
      </c>
      <c r="E1000" s="179" t="n">
        <v>169.61852483814</v>
      </c>
      <c r="G1000" s="180" t="n">
        <v>0.267984203265129</v>
      </c>
    </row>
    <row r="1001" customFormat="false" ht="12.75" hidden="false" customHeight="false" outlineLevel="0" collapsed="false">
      <c r="A1001" s="179" t="n">
        <v>-690</v>
      </c>
      <c r="B1001" s="179" t="n">
        <v>152.858385498007</v>
      </c>
      <c r="C1001" s="179" t="n">
        <v>351.278206510659</v>
      </c>
      <c r="D1001" s="179" t="n">
        <v>488.171317909524</v>
      </c>
      <c r="E1001" s="179" t="n">
        <v>119.463993921305</v>
      </c>
      <c r="G1001" s="180" t="n">
        <v>0.272081065385989</v>
      </c>
    </row>
  </sheetData>
  <printOptions headings="false" gridLines="false" gridLinesSet="true" horizontalCentered="false" verticalCentered="false"/>
  <pageMargins left="0.747916666666667" right="0.747916666666667" top="0.845138888888889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3" activeCellId="0" sqref="H2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26.42"/>
  </cols>
  <sheetData>
    <row r="1" customFormat="false" ht="12.75" hidden="false" customHeight="false" outlineLevel="0" collapsed="false">
      <c r="A1" s="249" t="s">
        <v>239</v>
      </c>
      <c r="B1" s="0" t="s">
        <v>240</v>
      </c>
    </row>
    <row r="3" customFormat="false" ht="12.75" hidden="false" customHeight="false" outlineLevel="0" collapsed="false">
      <c r="A3" s="249"/>
      <c r="B3" s="249" t="s">
        <v>241</v>
      </c>
    </row>
    <row r="4" customFormat="false" ht="12.75" hidden="false" customHeight="false" outlineLevel="0" collapsed="false">
      <c r="B4" s="0" t="s">
        <v>242</v>
      </c>
    </row>
    <row r="5" customFormat="false" ht="12.75" hidden="false" customHeight="false" outlineLevel="0" collapsed="false">
      <c r="B5" s="0" t="s">
        <v>243</v>
      </c>
    </row>
    <row r="6" customFormat="false" ht="12.75" hidden="false" customHeight="false" outlineLevel="0" collapsed="false">
      <c r="B6" s="0" t="s">
        <v>244</v>
      </c>
    </row>
    <row r="7" customFormat="false" ht="12.75" hidden="false" customHeight="false" outlineLevel="0" collapsed="false">
      <c r="B7" s="0" t="s">
        <v>245</v>
      </c>
    </row>
    <row r="8" customFormat="false" ht="12.75" hidden="false" customHeight="false" outlineLevel="0" collapsed="false">
      <c r="B8" s="0" t="s">
        <v>246</v>
      </c>
    </row>
    <row r="9" customFormat="false" ht="12.75" hidden="false" customHeight="false" outlineLevel="0" collapsed="false">
      <c r="B9" s="0" t="s">
        <v>247</v>
      </c>
    </row>
    <row r="10" customFormat="false" ht="12.75" hidden="false" customHeight="false" outlineLevel="0" collapsed="false">
      <c r="B10" s="0" t="s">
        <v>248</v>
      </c>
    </row>
    <row r="11" customFormat="false" ht="12.75" hidden="false" customHeight="false" outlineLevel="0" collapsed="false">
      <c r="B11" s="0" t="s">
        <v>249</v>
      </c>
    </row>
    <row r="12" customFormat="false" ht="12.75" hidden="false" customHeight="false" outlineLevel="0" collapsed="false">
      <c r="B12" s="0" t="s">
        <v>250</v>
      </c>
    </row>
    <row r="13" customFormat="false" ht="12.75" hidden="false" customHeight="false" outlineLevel="0" collapsed="false">
      <c r="B13" s="0" t="s">
        <v>251</v>
      </c>
    </row>
    <row r="14" customFormat="false" ht="12.75" hidden="false" customHeight="false" outlineLevel="0" collapsed="false">
      <c r="B14" s="0" t="s">
        <v>252</v>
      </c>
    </row>
    <row r="15" customFormat="false" ht="12.75" hidden="false" customHeight="false" outlineLevel="0" collapsed="false">
      <c r="B15" s="0" t="s">
        <v>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1997-08-14T17:58:25Z</dcterms:created>
  <dc:creator>dtu</dc:creator>
  <dc:description/>
  <dc:language>en-US</dc:language>
  <cp:lastModifiedBy>rsuther</cp:lastModifiedBy>
  <cp:lastPrinted>2000-11-01T10:37:26Z</cp:lastPrinted>
  <dcterms:modified xsi:type="dcterms:W3CDTF">2000-11-01T12:37:25Z</dcterms:modified>
  <cp:revision>0</cp:revision>
  <dc:subject/>
  <dc:title/>
</cp:coreProperties>
</file>