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<sst xmlns="http://schemas.openxmlformats.org/spreadsheetml/2006/main" count="584" uniqueCount="325">
  <si>
    <t xml:space="preserve">Customer</t>
  </si>
  <si>
    <t xml:space="preserve">SIC Code</t>
  </si>
  <si>
    <t xml:space="preserve">Specific Product</t>
  </si>
  <si>
    <t xml:space="preserve">LDC Served By</t>
  </si>
  <si>
    <t xml:space="preserve">Avg. MMCF/D</t>
  </si>
  <si>
    <t xml:space="preserve">% of Total WI demand</t>
  </si>
  <si>
    <t xml:space="preserve">% of Total Industry Consumption</t>
  </si>
  <si>
    <t xml:space="preserve"># of Gas Customers</t>
  </si>
  <si>
    <t xml:space="preserve">Main Plant Phone No.</t>
  </si>
  <si>
    <t xml:space="preserve">Contact Title</t>
  </si>
  <si>
    <t xml:space="preserve">Contact Name </t>
  </si>
  <si>
    <t xml:space="preserve">Gas Contact Name</t>
  </si>
  <si>
    <t xml:space="preserve">Gas Contact Title</t>
  </si>
  <si>
    <t xml:space="preserve">Gas Contact Phone No.</t>
  </si>
  <si>
    <t xml:space="preserve">Trading Agreement?</t>
  </si>
  <si>
    <t xml:space="preserve">Enron Contact</t>
  </si>
  <si>
    <t xml:space="preserve">IOU / LDC</t>
  </si>
  <si>
    <t xml:space="preserve">PATRICK TUCKER</t>
  </si>
  <si>
    <t xml:space="preserve">Madison Gas &amp; Electric</t>
  </si>
  <si>
    <t xml:space="preserve">Northern States Power</t>
  </si>
  <si>
    <t xml:space="preserve">NSP-Wisconsin is a sub of Xcel--Based in MN/CO, not WI</t>
  </si>
  <si>
    <t xml:space="preserve">Superior Water, Light, &amp; Power</t>
  </si>
  <si>
    <t xml:space="preserve">715-395-6251</t>
  </si>
  <si>
    <t xml:space="preserve">Supply &amp; Distribution Spec.</t>
  </si>
  <si>
    <t xml:space="preserve">Bob Evered</t>
  </si>
  <si>
    <t xml:space="preserve">Superior, WI:  11000 gas customers; sub of Allete (MN Power)</t>
  </si>
  <si>
    <t xml:space="preserve">Wisconsin Electric Power Co</t>
  </si>
  <si>
    <t xml:space="preserve">Sub of Wisconsin Energy; energy ops combined w/WI Gas</t>
  </si>
  <si>
    <t xml:space="preserve">Wisconsin Fuel &amp; Light Co</t>
  </si>
  <si>
    <t xml:space="preserve">Merger with Wisconsin Pub. Svc. Expected 04/01</t>
  </si>
  <si>
    <t xml:space="preserve">Wisconsin Gas Co</t>
  </si>
  <si>
    <t xml:space="preserve">Metro Milwaukee; sub of Wisconsin Energy</t>
  </si>
  <si>
    <t xml:space="preserve">Wisconsin Power &amp; Light Co</t>
  </si>
  <si>
    <t xml:space="preserve">Sub of Alliant; utility ops headquartered in Iowa</t>
  </si>
  <si>
    <t xml:space="preserve">Wisconsin Public Svc Corp</t>
  </si>
  <si>
    <t xml:space="preserve">NE Wisconsin; all gas delivered by ANR</t>
  </si>
  <si>
    <t xml:space="preserve">Industrial</t>
  </si>
  <si>
    <t xml:space="preserve">APPLETON PAPERS INC</t>
  </si>
  <si>
    <t xml:space="preserve">Paper Mills</t>
  </si>
  <si>
    <t xml:space="preserve">BOOK, BOND AND PRINTING PAPERS</t>
  </si>
  <si>
    <t xml:space="preserve">WISCONSIN GAS CO</t>
  </si>
  <si>
    <t xml:space="preserve">9207883550</t>
  </si>
  <si>
    <t xml:space="preserve">UTILITIES MANAGER</t>
  </si>
  <si>
    <t xml:space="preserve">JOHN CAPPY</t>
  </si>
  <si>
    <t xml:space="preserve">BADGER PAPER MILLS INC</t>
  </si>
  <si>
    <t xml:space="preserve">TOWELS, TISSUES AND NAPKINS; PAPER AND STOCK</t>
  </si>
  <si>
    <t xml:space="preserve">WISCONSIN PUBLIC SERVICE CORP</t>
  </si>
  <si>
    <t xml:space="preserve">7155824551</t>
  </si>
  <si>
    <t xml:space="preserve">PLANT ENGINEER</t>
  </si>
  <si>
    <t xml:space="preserve">GARY ANDERSON</t>
  </si>
  <si>
    <t xml:space="preserve">CARGILL INCORPORATED</t>
  </si>
  <si>
    <t xml:space="preserve">Malt</t>
  </si>
  <si>
    <t xml:space="preserve">Malt and malt byproducts, n.s.k.</t>
  </si>
  <si>
    <t xml:space="preserve">WISCONSIN ELECTRIC POWER CO</t>
  </si>
  <si>
    <t xml:space="preserve">9206743730</t>
  </si>
  <si>
    <t xml:space="preserve">CONTROLLER</t>
  </si>
  <si>
    <t xml:space="preserve">RON HEITZ</t>
  </si>
  <si>
    <t xml:space="preserve">4146743730</t>
  </si>
  <si>
    <t xml:space="preserve">MSA</t>
  </si>
  <si>
    <t xml:space="preserve">CHESAPEAKE CORPORATION</t>
  </si>
  <si>
    <t xml:space="preserve">9207257031</t>
  </si>
  <si>
    <t xml:space="preserve">PURCHASING MANAGER</t>
  </si>
  <si>
    <t xml:space="preserve">MIKE BELT</t>
  </si>
  <si>
    <t xml:space="preserve">CONSOLIDATED PAPERS INC</t>
  </si>
  <si>
    <t xml:space="preserve">Paperboard Mills</t>
  </si>
  <si>
    <t xml:space="preserve">PAPERBOARD MILLS, NEC</t>
  </si>
  <si>
    <t xml:space="preserve">7154223111</t>
  </si>
  <si>
    <t xml:space="preserve">ENERGY MANAGER</t>
  </si>
  <si>
    <t xml:space="preserve">JERRY AUE</t>
  </si>
  <si>
    <t xml:space="preserve">PULP MILLS, NEC</t>
  </si>
  <si>
    <t xml:space="preserve">CORPORATE</t>
  </si>
  <si>
    <t xml:space="preserve">FORT JAMES CORP</t>
  </si>
  <si>
    <t xml:space="preserve">9204358821</t>
  </si>
  <si>
    <t xml:space="preserve">BRUCE WILLIAMS</t>
  </si>
  <si>
    <t xml:space="preserve">MSA w/G-P</t>
  </si>
  <si>
    <t xml:space="preserve">FORT JAMES CORPORATION</t>
  </si>
  <si>
    <t xml:space="preserve">PAPER MILLS,NEC</t>
  </si>
  <si>
    <t xml:space="preserve">9204336200</t>
  </si>
  <si>
    <t xml:space="preserve">MAINTENANCE MANAGER</t>
  </si>
  <si>
    <t xml:space="preserve">TERRY VAN PAY</t>
  </si>
  <si>
    <t xml:space="preserve">JERRY FLUUR</t>
  </si>
  <si>
    <t xml:space="preserve">ENERGY COORDINAT</t>
  </si>
  <si>
    <t xml:space="preserve">4144336459</t>
  </si>
  <si>
    <t xml:space="preserve">GENERAL MOTORS CORPORATION</t>
  </si>
  <si>
    <t xml:space="preserve">Motor Vehicles &amp; Car Bodies</t>
  </si>
  <si>
    <t xml:space="preserve">Motor vehicles and car bodies, n.s.k.</t>
  </si>
  <si>
    <t xml:space="preserve">ALLIANT POWER CO</t>
  </si>
  <si>
    <t xml:space="preserve">6087567954</t>
  </si>
  <si>
    <t xml:space="preserve">JACK JUSTICE</t>
  </si>
  <si>
    <t xml:space="preserve">PAUL DURALIA</t>
  </si>
  <si>
    <t xml:space="preserve">GAS BROKER DIV</t>
  </si>
  <si>
    <t xml:space="preserve">6087567794</t>
  </si>
  <si>
    <t xml:space="preserve">GLATFELTER P H COMPANY</t>
  </si>
  <si>
    <t xml:space="preserve">TISSUE PAPER AND OTHER MACHINE CREPED PAPER</t>
  </si>
  <si>
    <t xml:space="preserve">9207272200</t>
  </si>
  <si>
    <t xml:space="preserve">LORELL EIHUSEN</t>
  </si>
  <si>
    <t xml:space="preserve">RICKY CONNOWAY</t>
  </si>
  <si>
    <t xml:space="preserve">PURCHASING</t>
  </si>
  <si>
    <t xml:space="preserve">4147272200</t>
  </si>
  <si>
    <t xml:space="preserve">GREDE FOUNDRIES INC</t>
  </si>
  <si>
    <t xml:space="preserve">Gray &amp; Ductile Iron Foundries</t>
  </si>
  <si>
    <t xml:space="preserve">Gray and ductile iron foundries, n.s.k.</t>
  </si>
  <si>
    <t xml:space="preserve">6085246424</t>
  </si>
  <si>
    <t xml:space="preserve">STEVE METZENBAUER</t>
  </si>
  <si>
    <t xml:space="preserve">ENGINEER</t>
  </si>
  <si>
    <t xml:space="preserve">KIMBERLY-CLARK CORPORATION</t>
  </si>
  <si>
    <t xml:space="preserve">9207212000</t>
  </si>
  <si>
    <t xml:space="preserve">CHRIS SIMARD</t>
  </si>
  <si>
    <t xml:space="preserve">7157356644</t>
  </si>
  <si>
    <t xml:space="preserve">MIKE RAICHE</t>
  </si>
  <si>
    <t xml:space="preserve">LADISH CO INC</t>
  </si>
  <si>
    <t xml:space="preserve">Iron &amp; Steel Forgings</t>
  </si>
  <si>
    <t xml:space="preserve">OPEN DIE OR SMITH FORGINGS, HAMMER OR PRESS, FERROUS</t>
  </si>
  <si>
    <t xml:space="preserve">4147472611</t>
  </si>
  <si>
    <t xml:space="preserve">DAVE GREATHOUSE</t>
  </si>
  <si>
    <t xml:space="preserve">MEAD CORPORATION</t>
  </si>
  <si>
    <t xml:space="preserve">STATIONERY, ENVELOPE AND TABLET PAPERS</t>
  </si>
  <si>
    <t xml:space="preserve">9207227721</t>
  </si>
  <si>
    <t xml:space="preserve">MIKE AMONI</t>
  </si>
  <si>
    <t xml:space="preserve">NAVISTAR INTERNATIONAL CORP</t>
  </si>
  <si>
    <t xml:space="preserve">Blast furnaces and steel mill products, n.s.k.</t>
  </si>
  <si>
    <t xml:space="preserve">4145481600</t>
  </si>
  <si>
    <t xml:space="preserve">FACILITIES MANAGER</t>
  </si>
  <si>
    <t xml:space="preserve">DOUG LINN</t>
  </si>
  <si>
    <t xml:space="preserve">FACILITIES MANAAGER</t>
  </si>
  <si>
    <t xml:space="preserve">NEWARK GROUP INC</t>
  </si>
  <si>
    <t xml:space="preserve">4142719000</t>
  </si>
  <si>
    <t xml:space="preserve">BRUCE SMITH</t>
  </si>
  <si>
    <t xml:space="preserve">POPE &amp; TALBOT INC</t>
  </si>
  <si>
    <t xml:space="preserve">XCEL ENERGY INC</t>
  </si>
  <si>
    <t xml:space="preserve">7158343461</t>
  </si>
  <si>
    <t xml:space="preserve">ACCOUNTING MANAGER</t>
  </si>
  <si>
    <t xml:space="preserve">DEAN SAUCIER</t>
  </si>
  <si>
    <t xml:space="preserve">MAINT ENGINEER</t>
  </si>
  <si>
    <t xml:space="preserve">7158333880</t>
  </si>
  <si>
    <t xml:space="preserve">RIVERSIDE PAPER CORP</t>
  </si>
  <si>
    <t xml:space="preserve">9209912200</t>
  </si>
  <si>
    <t xml:space="preserve">MARK LEICHT</t>
  </si>
  <si>
    <t xml:space="preserve">U S PAPER MILLS CORP</t>
  </si>
  <si>
    <t xml:space="preserve">9203364229</t>
  </si>
  <si>
    <t xml:space="preserve">DEAN RE</t>
  </si>
  <si>
    <t xml:space="preserve">4143364229</t>
  </si>
  <si>
    <t xml:space="preserve">WATRY INDUSTRIES INC</t>
  </si>
  <si>
    <t xml:space="preserve">Aluminum Foundaries</t>
  </si>
  <si>
    <t xml:space="preserve">ALUMINUM FOUNDRIES, NEC</t>
  </si>
  <si>
    <t xml:space="preserve">9204574886</t>
  </si>
  <si>
    <t xml:space="preserve">WAYNE BENNIN</t>
  </si>
  <si>
    <t xml:space="preserve">WAUSAU PAPER MILLS CO</t>
  </si>
  <si>
    <t xml:space="preserve">7153694100</t>
  </si>
  <si>
    <t xml:space="preserve">BRUCE OLSEN</t>
  </si>
  <si>
    <t xml:space="preserve">BRUCE OLSON</t>
  </si>
  <si>
    <t xml:space="preserve">UTILITY SUPERINTED</t>
  </si>
  <si>
    <t xml:space="preserve">WISCONSIN FUEL &amp; LIGHT CO</t>
  </si>
  <si>
    <t xml:space="preserve">7156753361</t>
  </si>
  <si>
    <t xml:space="preserve">CAARL WEINERT</t>
  </si>
  <si>
    <t xml:space="preserve">GARY RENEL</t>
  </si>
  <si>
    <t xml:space="preserve">ELECTRICAL ENG</t>
  </si>
  <si>
    <t xml:space="preserve">WESTERN INDUSTRIES INC</t>
  </si>
  <si>
    <t xml:space="preserve">Fabricated Structural Metal</t>
  </si>
  <si>
    <t xml:space="preserve">Fabricated structural metal, n.s.k.</t>
  </si>
  <si>
    <t xml:space="preserve">9202610660</t>
  </si>
  <si>
    <t xml:space="preserve">RALPH PIWKO</t>
  </si>
  <si>
    <t xml:space="preserve">BILL BORNICK</t>
  </si>
  <si>
    <t xml:space="preserve">4142610660</t>
  </si>
  <si>
    <t xml:space="preserve">WEYERHAEUSER COMPANY</t>
  </si>
  <si>
    <t xml:space="preserve">7153593101</t>
  </si>
  <si>
    <t xml:space="preserve">BILL DOHR</t>
  </si>
  <si>
    <t xml:space="preserve">FARMLAND INDUSTIES INC</t>
  </si>
  <si>
    <t xml:space="preserve">Nitrogenous Fetilizer</t>
  </si>
  <si>
    <t xml:space="preserve">SYLVIA POLLAN</t>
  </si>
  <si>
    <t xml:space="preserve">TERRA INTERATIONAL</t>
  </si>
  <si>
    <t xml:space="preserve">PCS NITROGEN</t>
  </si>
  <si>
    <t xml:space="preserve">EQUISTAR CHEMICALS</t>
  </si>
  <si>
    <t xml:space="preserve">Plastics</t>
  </si>
  <si>
    <t xml:space="preserve">ALUMINUM CO  OF AMERICA</t>
  </si>
  <si>
    <t xml:space="preserve">Aluminum, sheet,plate, and foil</t>
  </si>
  <si>
    <t xml:space="preserve">GRAIN PROCESS CORP.</t>
  </si>
  <si>
    <t xml:space="preserve">Wet Corn Milling</t>
  </si>
  <si>
    <t xml:space="preserve">POTLATCH CORP</t>
  </si>
  <si>
    <t xml:space="preserve">Paper</t>
  </si>
  <si>
    <t xml:space="preserve">WELLMAN DYNAMICS</t>
  </si>
  <si>
    <t xml:space="preserve">Aluminum</t>
  </si>
  <si>
    <t xml:space="preserve">GREEN VALLEY CHEMICAL CORP.</t>
  </si>
  <si>
    <t xml:space="preserve">Fertilizers</t>
  </si>
  <si>
    <t xml:space="preserve">DEERE &amp; CO</t>
  </si>
  <si>
    <t xml:space="preserve">Construction</t>
  </si>
  <si>
    <t xml:space="preserve">UNITED STATES GYPSUM CO</t>
  </si>
  <si>
    <t xml:space="preserve">Gypsum</t>
  </si>
  <si>
    <t xml:space="preserve">Nitrogenous Fertilizers</t>
  </si>
  <si>
    <t xml:space="preserve">DARRON GIRON</t>
  </si>
  <si>
    <t xml:space="preserve">Plastic Materials &amp; Resins</t>
  </si>
  <si>
    <t xml:space="preserve">ALUMINUM CO OF AMERICA</t>
  </si>
  <si>
    <t xml:space="preserve">Aluminum Sheet, Plate and Foil</t>
  </si>
  <si>
    <t xml:space="preserve">GRAIN PROCESSING CORP.</t>
  </si>
  <si>
    <t xml:space="preserve">ARCHER DANIELS MIDLAND CO.</t>
  </si>
  <si>
    <t xml:space="preserve">ROQUETTE AMERICA, INC.</t>
  </si>
  <si>
    <t xml:space="preserve">DEERE &amp; COMPANY</t>
  </si>
  <si>
    <t xml:space="preserve">Construction Machinery &amp; Equipment</t>
  </si>
  <si>
    <t xml:space="preserve">UNITED STATES GYPSUM CO.</t>
  </si>
  <si>
    <t xml:space="preserve">Gypsum Products</t>
  </si>
  <si>
    <t xml:space="preserve">CONAGRA, INC.</t>
  </si>
  <si>
    <t xml:space="preserve">Sausages &amp; Other Prepared Meats</t>
  </si>
  <si>
    <t xml:space="preserve">FOUR M PAPER CORP.</t>
  </si>
  <si>
    <t xml:space="preserve">TIGHTEN TIRE CO.</t>
  </si>
  <si>
    <t xml:space="preserve">Tires &amp; Inner Tubes</t>
  </si>
  <si>
    <t xml:space="preserve">BRIDGESTONE FIRESTONE</t>
  </si>
  <si>
    <t xml:space="preserve">MARATHON ASHLAND PETROLEUM</t>
  </si>
  <si>
    <t xml:space="preserve">Petroleum Refining</t>
  </si>
  <si>
    <t xml:space="preserve">BOISE CASCADE CORP.</t>
  </si>
  <si>
    <t xml:space="preserve">CENEX HARVEST STATES</t>
  </si>
  <si>
    <t xml:space="preserve">Soybean Oil Mills</t>
  </si>
  <si>
    <t xml:space="preserve">DEL MONTE CORP.</t>
  </si>
  <si>
    <t xml:space="preserve">Canned Fruits, Vegetables &amp; Juice</t>
  </si>
  <si>
    <t xml:space="preserve">GOLDIN PLUMP POULTRY INC.</t>
  </si>
  <si>
    <t xml:space="preserve">Poultry Slaughtering &amp; Processing</t>
  </si>
  <si>
    <t xml:space="preserve">MINNESOTA MINING &amp; MFG CO.</t>
  </si>
  <si>
    <t xml:space="preserve">Abrasive Products</t>
  </si>
  <si>
    <t xml:space="preserve">MINNESOTA BREWING CO.</t>
  </si>
  <si>
    <t xml:space="preserve">Malt Beverages</t>
  </si>
  <si>
    <t xml:space="preserve">ANCHOR GLASS CONTAINER CORP.</t>
  </si>
  <si>
    <t xml:space="preserve">Glass Containers</t>
  </si>
  <si>
    <t xml:space="preserve">BONGARDS CREAMERIES INC.</t>
  </si>
  <si>
    <t xml:space="preserve">Natural and Processed Cheese</t>
  </si>
  <si>
    <t xml:space="preserve">USG INTERIORS, INC.</t>
  </si>
  <si>
    <t xml:space="preserve">EXEL CORP.</t>
  </si>
  <si>
    <t xml:space="preserve">Meat Packing Plants</t>
  </si>
  <si>
    <t xml:space="preserve">ADM MILLING CO.</t>
  </si>
  <si>
    <t xml:space="preserve">Flour and Other Grain Mill Processing</t>
  </si>
  <si>
    <t xml:space="preserve">IBP, INC.</t>
  </si>
  <si>
    <t xml:space="preserve">SIOUX MANUFACTURING CORP.</t>
  </si>
  <si>
    <t xml:space="preserve">Tanks &amp; Tank Components</t>
  </si>
  <si>
    <t xml:space="preserve">SIMPLOT J R CO.</t>
  </si>
  <si>
    <t xml:space="preserve">Frozen Fruits, Vegetables &amp; Juices</t>
  </si>
  <si>
    <t xml:space="preserve">SCI SYSTEMS INC.</t>
  </si>
  <si>
    <t xml:space="preserve">Electronic Computers</t>
  </si>
  <si>
    <t xml:space="preserve">MORRELL JOHN &amp; CO.</t>
  </si>
  <si>
    <t xml:space="preserve">TERRA NITROGEN</t>
  </si>
  <si>
    <t xml:space="preserve">BRYANT FRIHART</t>
  </si>
  <si>
    <t xml:space="preserve">FARMLAND INDUSTRIES</t>
  </si>
  <si>
    <t xml:space="preserve">INTERNATIONAL PAPER</t>
  </si>
  <si>
    <t xml:space="preserve">SUN REFINERY</t>
  </si>
  <si>
    <t xml:space="preserve">SINCLAIR REFINERY</t>
  </si>
  <si>
    <t xml:space="preserve">WEYERHAUSER PAPER</t>
  </si>
  <si>
    <t xml:space="preserve">POTLATCH</t>
  </si>
  <si>
    <t xml:space="preserve">GEORGIA PACIFIC</t>
  </si>
  <si>
    <t xml:space="preserve">DOMTAR</t>
  </si>
  <si>
    <t xml:space="preserve">ALCOA</t>
  </si>
  <si>
    <t xml:space="preserve">NUCOR STEEL</t>
  </si>
  <si>
    <t xml:space="preserve">LION OIL REFINERY</t>
  </si>
  <si>
    <t xml:space="preserve">NATIONAL REFINERY</t>
  </si>
  <si>
    <t xml:space="preserve">PILGRIMS PRIDE</t>
  </si>
  <si>
    <t xml:space="preserve">TYSON FOODS</t>
  </si>
  <si>
    <t xml:space="preserve">GREEN BAY PACKAGING</t>
  </si>
  <si>
    <t xml:space="preserve">JAMES HARDIE GYPSUM</t>
  </si>
  <si>
    <t xml:space="preserve">RICELAND FOODS</t>
  </si>
  <si>
    <t xml:space="preserve">NATIONAL GYPSUM</t>
  </si>
  <si>
    <t xml:space="preserve">TEMLPLE - INLAND</t>
  </si>
  <si>
    <t xml:space="preserve">ULTRAMAR DIMOND SHAMROCK</t>
  </si>
  <si>
    <t xml:space="preserve">FORD</t>
  </si>
  <si>
    <t xml:space="preserve">GM</t>
  </si>
  <si>
    <t xml:space="preserve">CHRYSLER</t>
  </si>
  <si>
    <t xml:space="preserve">ROYSTER CLARKE</t>
  </si>
  <si>
    <t xml:space="preserve">PATRICE THURSTON</t>
  </si>
  <si>
    <t xml:space="preserve">FIELD CONTAINER COMPANY</t>
  </si>
  <si>
    <t xml:space="preserve">LIBBEY OWENS FORD</t>
  </si>
  <si>
    <t xml:space="preserve">NORTHWESTERN STEEL &amp; WIRE</t>
  </si>
  <si>
    <t xml:space="preserve">ACME STEEL</t>
  </si>
  <si>
    <t xml:space="preserve">FSC PAPER CO.</t>
  </si>
  <si>
    <t xml:space="preserve">WISCONSIN TISSUE MILLS</t>
  </si>
  <si>
    <t xml:space="preserve">CORN PRODUCTS</t>
  </si>
  <si>
    <t xml:space="preserve">CLARK OIL &amp; REFINERY</t>
  </si>
  <si>
    <t xml:space="preserve">BETHLEHEM STEEL</t>
  </si>
  <si>
    <t xml:space="preserve">U. S. STEEL</t>
  </si>
  <si>
    <t xml:space="preserve">MMCF/D</t>
  </si>
  <si>
    <t xml:space="preserve">Coordination w/EES:</t>
  </si>
  <si>
    <t xml:space="preserve">Cardinal Flat Glass</t>
  </si>
  <si>
    <t xml:space="preserve">Glass </t>
  </si>
  <si>
    <t xml:space="preserve">Raw glass, primarily for windows</t>
  </si>
  <si>
    <t xml:space="preserve">715-232-6500</t>
  </si>
  <si>
    <t xml:space="preserve">Technical Manager</t>
  </si>
  <si>
    <t xml:space="preserve">Mark Piper</t>
  </si>
  <si>
    <t xml:space="preserve">Says demand is ruler-flat, 365 days/yr, at 3700 MMBTU/d</t>
  </si>
  <si>
    <t xml:space="preserve">H J HEINZ COMPANY</t>
  </si>
  <si>
    <t xml:space="preserve">FROZEN VEGETABLES</t>
  </si>
  <si>
    <t xml:space="preserve">7153440112</t>
  </si>
  <si>
    <t xml:space="preserve">PURCHASING AGENT</t>
  </si>
  <si>
    <t xml:space="preserve">RON ODEJEWSKI</t>
  </si>
  <si>
    <t xml:space="preserve">MARK BERRYMAN</t>
  </si>
  <si>
    <t xml:space="preserve">ACCOUNTING SUPERVISR</t>
  </si>
  <si>
    <t xml:space="preserve">KOHLER CO</t>
  </si>
  <si>
    <t xml:space="preserve">Metal Plumbing Fixtures</t>
  </si>
  <si>
    <t xml:space="preserve">Metal plumbing fixtures, n.s.k.</t>
  </si>
  <si>
    <t xml:space="preserve">9204574441</t>
  </si>
  <si>
    <t xml:space="preserve">GENERAL MANAGER</t>
  </si>
  <si>
    <t xml:space="preserve">MIKE POTTS</t>
  </si>
  <si>
    <t xml:space="preserve">0</t>
  </si>
  <si>
    <t xml:space="preserve">METAL PLUMBING FIXTURES, N.S.K.</t>
  </si>
  <si>
    <t xml:space="preserve">TOM WILLIS</t>
  </si>
  <si>
    <t xml:space="preserve">MARK VOSS</t>
  </si>
  <si>
    <t xml:space="preserve">UTILITIES MGR</t>
  </si>
  <si>
    <t xml:space="preserve">4144574441</t>
  </si>
  <si>
    <t xml:space="preserve">PECHINEY CORP (Ball &amp; Foster)</t>
  </si>
  <si>
    <t xml:space="preserve">Glass containers, n.s.k.</t>
  </si>
  <si>
    <t xml:space="preserve">WISCONSIN SOUTHERN GAS CO</t>
  </si>
  <si>
    <t xml:space="preserve">4147639161</t>
  </si>
  <si>
    <t xml:space="preserve">FRED HAYES</t>
  </si>
  <si>
    <t xml:space="preserve">DAN MAGGER</t>
  </si>
  <si>
    <t xml:space="preserve">S C JOHNSON &amp; SON INC</t>
  </si>
  <si>
    <t xml:space="preserve">Polishes &amp; Sanitation Products</t>
  </si>
  <si>
    <t xml:space="preserve">Polishes and sanitation goods, n.s.k.</t>
  </si>
  <si>
    <t xml:space="preserve">4146312000</t>
  </si>
  <si>
    <t xml:space="preserve">NICO J MEILAND</t>
  </si>
  <si>
    <t xml:space="preserve">TIM LAFOND</t>
  </si>
  <si>
    <t xml:space="preserve">ENVIRONMENTAL ENG.</t>
  </si>
  <si>
    <t xml:space="preserve">4146313512</t>
  </si>
  <si>
    <t xml:space="preserve">SMITH INVESTMENT COMPANY</t>
  </si>
  <si>
    <t xml:space="preserve">Motor Vehicle Parts &amp; Accessories</t>
  </si>
  <si>
    <t xml:space="preserve">Motor vehicle parts and accessories, n.s.k.</t>
  </si>
  <si>
    <t xml:space="preserve">4144474000</t>
  </si>
  <si>
    <t xml:space="preserve">JIM WELETI</t>
  </si>
  <si>
    <t xml:space="preserve">HANS LESCHER</t>
  </si>
  <si>
    <t xml:space="preserve">TOWER AUTOMOTIVE INC</t>
  </si>
  <si>
    <t xml:space="preserve">MANAGER</t>
  </si>
  <si>
    <t xml:space="preserve">BOB HARENDA</t>
  </si>
  <si>
    <t xml:space="preserve">NG ENERGY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</si>
</sst>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%"/>
    <numFmt numFmtId="167" formatCode="_(* #,##0.00_);_(* \(#,##0.00\);_(* \-??_);_(@_)"/>
    <numFmt numFmtId="168" formatCode="_(* #,##0_);_(* \(#,##0\);_(* \-??_);_(@_)"/>
    <numFmt numFmtId="169" formatCode="[&lt;=9999999]###\-####;\(###&quot;) &quot;###\-####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icrosoft Sans Serif"/>
      <family val="2"/>
    </font>
    <font>
      <sz val="12"/>
      <name val="Times New Roman"/>
      <family val="1"/>
    </font>
    <font>
      <b val="true"/>
      <i val="true"/>
      <sz val="10"/>
      <name val="MS Sans Serif"/>
      <family val="0"/>
    </font>
    <font>
      <b val="true"/>
      <i val="true"/>
      <sz val="10"/>
      <name val="Arial"/>
      <family val="0"/>
    </font>
    <font>
      <b val="true"/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31.14"/>
    <col collapsed="false" customWidth="true" hidden="false" outlineLevel="0" max="3" min="3" style="0" width="52.85"/>
    <col collapsed="false" customWidth="true" hidden="false" outlineLevel="0" max="4" min="4" style="0" width="34.41"/>
    <col collapsed="false" customWidth="true" hidden="false" outlineLevel="0" max="9" min="5" style="0" width="13.14"/>
    <col collapsed="false" customWidth="true" hidden="false" outlineLevel="0" max="10" min="10" style="0" width="24.7"/>
    <col collapsed="false" customWidth="true" hidden="false" outlineLevel="0" max="11" min="11" style="0" width="33.14"/>
    <col collapsed="false" customWidth="true" hidden="false" outlineLevel="0" max="12" min="12" style="0" width="21.99"/>
    <col collapsed="false" customWidth="true" hidden="false" outlineLevel="0" max="13" min="13" style="0" width="22.28"/>
    <col collapsed="false" customWidth="true" hidden="false" outlineLevel="0" max="14" min="14" style="0" width="15.56"/>
    <col collapsed="false" customWidth="true" hidden="false" outlineLevel="0" max="15" min="15" style="0" width="12.56"/>
    <col collapsed="false" customWidth="true" hidden="false" outlineLevel="0" max="22" min="22" style="1" width="22.56"/>
  </cols>
  <sheetData>
    <row r="1" customFormat="false" ht="39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4"/>
      <c r="Q1" s="4"/>
      <c r="R1" s="4"/>
      <c r="S1" s="4"/>
      <c r="T1" s="4"/>
      <c r="U1" s="4"/>
      <c r="V1" s="5" t="s">
        <v>15</v>
      </c>
    </row>
    <row r="2" customFormat="false" ht="12.75" hidden="false" customHeight="false" outlineLevel="0" collapsed="false">
      <c r="A2" s="6" t="s">
        <v>16</v>
      </c>
      <c r="V2" s="1" t="s">
        <v>17</v>
      </c>
    </row>
    <row r="3" customFormat="false" ht="12.75" hidden="false" customHeight="false" outlineLevel="0" collapsed="false">
      <c r="A3" s="0" t="s">
        <v>18</v>
      </c>
      <c r="E3" s="0" t="n">
        <v>62.799</v>
      </c>
      <c r="F3" s="7" t="n">
        <f aca="false">E3*365/371/1000</f>
        <v>0.0617833827493261</v>
      </c>
      <c r="G3" s="7"/>
      <c r="H3" s="8" t="n">
        <v>112000</v>
      </c>
      <c r="I3" s="8"/>
      <c r="J3" s="8"/>
      <c r="K3" s="8"/>
      <c r="V3" s="1" t="s">
        <v>17</v>
      </c>
    </row>
    <row r="4" customFormat="false" ht="12.75" hidden="false" customHeight="false" outlineLevel="0" collapsed="false">
      <c r="A4" s="0" t="s">
        <v>19</v>
      </c>
      <c r="E4" s="0" t="n">
        <v>50.445</v>
      </c>
      <c r="F4" s="7" t="n">
        <f aca="false">E4*365/371/1000</f>
        <v>0.0496291778975741</v>
      </c>
      <c r="H4" s="8" t="n">
        <v>90000</v>
      </c>
      <c r="I4" s="8"/>
      <c r="J4" s="8"/>
      <c r="K4" s="8"/>
      <c r="P4" s="0" t="s">
        <v>20</v>
      </c>
      <c r="V4" s="1" t="s">
        <v>17</v>
      </c>
    </row>
    <row r="5" customFormat="false" ht="12.75" hidden="false" customHeight="false" outlineLevel="0" collapsed="false">
      <c r="A5" s="0" t="s">
        <v>21</v>
      </c>
      <c r="F5" s="7"/>
      <c r="H5" s="8" t="n">
        <v>11000</v>
      </c>
      <c r="I5" s="8" t="s">
        <v>22</v>
      </c>
      <c r="J5" s="8" t="s">
        <v>23</v>
      </c>
      <c r="K5" s="8" t="s">
        <v>24</v>
      </c>
      <c r="P5" s="0" t="s">
        <v>25</v>
      </c>
      <c r="V5" s="1" t="s">
        <v>17</v>
      </c>
    </row>
    <row r="6" customFormat="false" ht="12.75" hidden="false" customHeight="false" outlineLevel="0" collapsed="false">
      <c r="A6" s="0" t="s">
        <v>26</v>
      </c>
      <c r="E6" s="0" t="n">
        <v>243.787</v>
      </c>
      <c r="F6" s="7" t="n">
        <f aca="false">E6*365/371/1000</f>
        <v>0.23984435309973</v>
      </c>
      <c r="H6" s="8" t="n">
        <v>400450</v>
      </c>
      <c r="I6" s="8"/>
      <c r="J6" s="8"/>
      <c r="K6" s="8"/>
      <c r="P6" s="0" t="s">
        <v>27</v>
      </c>
      <c r="V6" s="1" t="s">
        <v>17</v>
      </c>
    </row>
    <row r="7" customFormat="false" ht="12.75" hidden="false" customHeight="false" outlineLevel="0" collapsed="false">
      <c r="A7" s="0" t="s">
        <v>28</v>
      </c>
      <c r="E7" s="0" t="n">
        <v>48.818</v>
      </c>
      <c r="F7" s="7" t="n">
        <f aca="false">E7*365/371/1000</f>
        <v>0.0480284905660377</v>
      </c>
      <c r="H7" s="8" t="n">
        <v>50000</v>
      </c>
      <c r="I7" s="8"/>
      <c r="J7" s="8"/>
      <c r="K7" s="8"/>
      <c r="P7" s="0" t="s">
        <v>29</v>
      </c>
      <c r="V7" s="1" t="s">
        <v>17</v>
      </c>
    </row>
    <row r="8" customFormat="false" ht="12.75" hidden="false" customHeight="false" outlineLevel="0" collapsed="false">
      <c r="A8" s="0" t="s">
        <v>30</v>
      </c>
      <c r="E8" s="0" t="n">
        <v>343.63</v>
      </c>
      <c r="F8" s="7" t="n">
        <f aca="false">E8*365/371/1000</f>
        <v>0.338072641509434</v>
      </c>
      <c r="H8" s="8" t="n">
        <v>554600</v>
      </c>
      <c r="I8" s="8"/>
      <c r="J8" s="8"/>
      <c r="K8" s="8"/>
      <c r="P8" s="0" t="s">
        <v>31</v>
      </c>
      <c r="V8" s="1" t="s">
        <v>17</v>
      </c>
    </row>
    <row r="9" customFormat="false" ht="12.75" hidden="false" customHeight="false" outlineLevel="0" collapsed="false">
      <c r="A9" s="0" t="s">
        <v>32</v>
      </c>
      <c r="E9" s="0" t="n">
        <v>100.2</v>
      </c>
      <c r="F9" s="7" t="n">
        <f aca="false">E9*365/371/1000</f>
        <v>0.0985795148247978</v>
      </c>
      <c r="H9" s="8" t="n">
        <v>165000</v>
      </c>
      <c r="I9" s="8"/>
      <c r="J9" s="8"/>
      <c r="K9" s="8"/>
      <c r="P9" s="0" t="s">
        <v>33</v>
      </c>
      <c r="V9" s="1" t="s">
        <v>17</v>
      </c>
    </row>
    <row r="10" customFormat="false" ht="12.75" hidden="false" customHeight="false" outlineLevel="0" collapsed="false">
      <c r="A10" s="0" t="s">
        <v>34</v>
      </c>
      <c r="E10" s="0" t="n">
        <v>177.451</v>
      </c>
      <c r="F10" s="7" t="n">
        <f aca="false">E10*365/371/1000</f>
        <v>0.174581172506739</v>
      </c>
      <c r="H10" s="8" t="n">
        <v>235470</v>
      </c>
      <c r="I10" s="8"/>
      <c r="J10" s="8"/>
      <c r="K10" s="8"/>
      <c r="P10" s="0" t="s">
        <v>35</v>
      </c>
      <c r="V10" s="1" t="s">
        <v>17</v>
      </c>
    </row>
    <row r="13" customFormat="false" ht="12.75" hidden="false" customHeight="false" outlineLevel="0" collapsed="false">
      <c r="A13" s="6" t="s">
        <v>36</v>
      </c>
      <c r="V13" s="1" t="s">
        <v>17</v>
      </c>
    </row>
    <row r="14" customFormat="false" ht="12.75" hidden="false" customHeight="false" outlineLevel="0" collapsed="false">
      <c r="A14" s="9" t="s">
        <v>37</v>
      </c>
      <c r="B14" s="10" t="s">
        <v>38</v>
      </c>
      <c r="C14" s="10" t="s">
        <v>39</v>
      </c>
      <c r="D14" s="10" t="s">
        <v>40</v>
      </c>
      <c r="E14" s="10" t="n">
        <v>3.288</v>
      </c>
      <c r="F14" s="7" t="n">
        <f aca="false">E14*365/371/1000</f>
        <v>0.00323482479784367</v>
      </c>
      <c r="G14" s="11" t="n">
        <v>0.0052863436123348</v>
      </c>
      <c r="H14" s="11"/>
      <c r="I14" s="12" t="s">
        <v>41</v>
      </c>
      <c r="J14" s="13" t="s">
        <v>42</v>
      </c>
      <c r="K14" s="13" t="s">
        <v>43</v>
      </c>
      <c r="N14" s="13"/>
      <c r="O14" s="13"/>
      <c r="V14" s="1" t="s">
        <v>17</v>
      </c>
    </row>
    <row r="15" customFormat="false" ht="12.75" hidden="false" customHeight="false" outlineLevel="0" collapsed="false">
      <c r="A15" s="10" t="s">
        <v>44</v>
      </c>
      <c r="B15" s="10" t="s">
        <v>38</v>
      </c>
      <c r="C15" s="10" t="s">
        <v>45</v>
      </c>
      <c r="D15" s="10" t="s">
        <v>46</v>
      </c>
      <c r="E15" s="10" t="n">
        <v>2.356</v>
      </c>
      <c r="F15" s="7" t="n">
        <f aca="false">E15*365/371/1000</f>
        <v>0.00231789757412399</v>
      </c>
      <c r="G15" s="11" t="n">
        <v>0.00378861674008811</v>
      </c>
      <c r="H15" s="11"/>
      <c r="I15" s="13" t="s">
        <v>47</v>
      </c>
      <c r="J15" s="13" t="s">
        <v>48</v>
      </c>
      <c r="K15" s="13" t="s">
        <v>49</v>
      </c>
      <c r="N15" s="13"/>
      <c r="O15" s="13"/>
      <c r="V15" s="1" t="s">
        <v>17</v>
      </c>
    </row>
    <row r="16" customFormat="false" ht="12.75" hidden="false" customHeight="false" outlineLevel="0" collapsed="false">
      <c r="A16" s="9" t="s">
        <v>50</v>
      </c>
      <c r="B16" s="10" t="s">
        <v>51</v>
      </c>
      <c r="C16" s="10" t="s">
        <v>52</v>
      </c>
      <c r="D16" s="10" t="s">
        <v>53</v>
      </c>
      <c r="E16" s="9" t="n">
        <v>2.05</v>
      </c>
      <c r="F16" s="7" t="n">
        <f aca="false">E16*365/371/1000</f>
        <v>0.00201684636118598</v>
      </c>
      <c r="G16" s="11" t="n">
        <v>0.00127768313458262</v>
      </c>
      <c r="H16" s="11"/>
      <c r="I16" s="13" t="s">
        <v>54</v>
      </c>
      <c r="J16" s="13" t="s">
        <v>55</v>
      </c>
      <c r="K16" s="13" t="s">
        <v>56</v>
      </c>
      <c r="L16" s="13" t="s">
        <v>56</v>
      </c>
      <c r="M16" s="13" t="s">
        <v>55</v>
      </c>
      <c r="N16" s="13" t="s">
        <v>57</v>
      </c>
      <c r="O16" s="13" t="s">
        <v>58</v>
      </c>
      <c r="V16" s="1" t="s">
        <v>17</v>
      </c>
    </row>
    <row r="17" customFormat="false" ht="12.75" hidden="false" customHeight="false" outlineLevel="0" collapsed="false">
      <c r="A17" s="9" t="s">
        <v>59</v>
      </c>
      <c r="B17" s="10" t="s">
        <v>38</v>
      </c>
      <c r="C17" s="10" t="s">
        <v>45</v>
      </c>
      <c r="D17" s="10" t="s">
        <v>53</v>
      </c>
      <c r="E17" s="9" t="n">
        <v>4.986</v>
      </c>
      <c r="F17" s="7" t="n">
        <f aca="false">E17*365/371/1000</f>
        <v>0.00490536388140162</v>
      </c>
      <c r="G17" s="11" t="n">
        <v>0.00801762114537445</v>
      </c>
      <c r="H17" s="11"/>
      <c r="I17" s="13" t="s">
        <v>60</v>
      </c>
      <c r="J17" s="13" t="s">
        <v>61</v>
      </c>
      <c r="K17" s="13" t="s">
        <v>62</v>
      </c>
      <c r="N17" s="13"/>
      <c r="O17" s="13"/>
      <c r="V17" s="1" t="s">
        <v>17</v>
      </c>
    </row>
    <row r="18" customFormat="false" ht="12.75" hidden="false" customHeight="false" outlineLevel="0" collapsed="false">
      <c r="A18" s="9"/>
      <c r="B18" s="10"/>
      <c r="C18" s="10"/>
      <c r="D18" s="10"/>
      <c r="E18" s="9"/>
      <c r="F18" s="10"/>
      <c r="G18" s="11"/>
      <c r="H18" s="11"/>
      <c r="I18" s="13"/>
      <c r="J18" s="13"/>
      <c r="K18" s="13"/>
      <c r="N18" s="13"/>
      <c r="O18" s="13"/>
    </row>
    <row r="19" customFormat="false" ht="12.75" hidden="false" customHeight="false" outlineLevel="0" collapsed="false">
      <c r="A19" s="9" t="s">
        <v>63</v>
      </c>
      <c r="B19" s="10" t="s">
        <v>64</v>
      </c>
      <c r="C19" s="10" t="s">
        <v>65</v>
      </c>
      <c r="D19" s="10" t="s">
        <v>40</v>
      </c>
      <c r="E19" s="10" t="n">
        <v>7.378</v>
      </c>
      <c r="F19" s="7" t="n">
        <f aca="false">E19*365/371/1000</f>
        <v>0.00725867924528302</v>
      </c>
      <c r="G19" s="11" t="n">
        <v>0.013215859030837</v>
      </c>
      <c r="H19" s="11"/>
      <c r="I19" s="13" t="s">
        <v>66</v>
      </c>
      <c r="J19" s="13" t="s">
        <v>67</v>
      </c>
      <c r="K19" s="13" t="s">
        <v>68</v>
      </c>
      <c r="N19" s="13"/>
      <c r="O19" s="13"/>
      <c r="V19" s="1" t="s">
        <v>17</v>
      </c>
    </row>
    <row r="20" customFormat="false" ht="12.75" hidden="false" customHeight="false" outlineLevel="0" collapsed="false">
      <c r="A20" s="9" t="s">
        <v>63</v>
      </c>
      <c r="B20" s="10" t="s">
        <v>38</v>
      </c>
      <c r="C20" s="10" t="s">
        <v>69</v>
      </c>
      <c r="D20" s="10" t="s">
        <v>40</v>
      </c>
      <c r="E20" s="10" t="n">
        <v>8.21</v>
      </c>
      <c r="F20" s="7" t="n">
        <f aca="false">E20*365/371/1000</f>
        <v>0.00807722371967655</v>
      </c>
      <c r="G20" s="11" t="n">
        <v>0.0122964383561644</v>
      </c>
      <c r="H20" s="11"/>
      <c r="I20" s="13" t="s">
        <v>66</v>
      </c>
      <c r="J20" s="13" t="s">
        <v>48</v>
      </c>
      <c r="K20" s="13" t="s">
        <v>68</v>
      </c>
      <c r="L20" s="13" t="s">
        <v>70</v>
      </c>
      <c r="N20" s="13"/>
      <c r="O20" s="13"/>
      <c r="V20" s="1" t="s">
        <v>17</v>
      </c>
    </row>
    <row r="21" customFormat="false" ht="12.75" hidden="false" customHeight="false" outlineLevel="0" collapsed="false">
      <c r="A21" s="9"/>
      <c r="B21" s="10"/>
      <c r="C21" s="10"/>
      <c r="D21" s="10"/>
      <c r="E21" s="14" t="n">
        <f aca="false">SUM(E19:E20)</f>
        <v>15.588</v>
      </c>
      <c r="F21" s="15" t="n">
        <f aca="false">E21*365/371/1000</f>
        <v>0.0153359029649596</v>
      </c>
      <c r="G21" s="16" t="n">
        <f aca="false">SUM(G19:G20)</f>
        <v>0.0255122973870014</v>
      </c>
      <c r="H21" s="11"/>
    </row>
    <row r="22" customFormat="false" ht="12.75" hidden="false" customHeight="false" outlineLevel="0" collapsed="false">
      <c r="A22" s="9"/>
      <c r="B22" s="10"/>
      <c r="C22" s="10"/>
      <c r="D22" s="10"/>
      <c r="E22" s="10"/>
      <c r="F22" s="10"/>
      <c r="G22" s="11"/>
      <c r="H22" s="11"/>
      <c r="I22" s="13"/>
      <c r="J22" s="13"/>
      <c r="K22" s="13"/>
      <c r="N22" s="13"/>
      <c r="O22" s="13"/>
    </row>
    <row r="23" customFormat="false" ht="12.75" hidden="false" customHeight="false" outlineLevel="0" collapsed="false">
      <c r="A23" s="9" t="s">
        <v>71</v>
      </c>
      <c r="B23" s="10" t="s">
        <v>38</v>
      </c>
      <c r="C23" s="10" t="s">
        <v>45</v>
      </c>
      <c r="D23" s="10" t="s">
        <v>46</v>
      </c>
      <c r="E23" s="10" t="n">
        <v>2.48</v>
      </c>
      <c r="F23" s="7" t="n">
        <f aca="false">E23*365/371/1000</f>
        <v>0.00243989218328841</v>
      </c>
      <c r="G23" s="11" t="n">
        <v>0.010568281938326</v>
      </c>
      <c r="H23" s="11"/>
      <c r="I23" s="13" t="s">
        <v>72</v>
      </c>
      <c r="J23" s="13" t="s">
        <v>48</v>
      </c>
      <c r="K23" s="13" t="s">
        <v>73</v>
      </c>
      <c r="N23" s="13"/>
      <c r="O23" s="13" t="s">
        <v>74</v>
      </c>
      <c r="V23" s="1" t="s">
        <v>17</v>
      </c>
    </row>
    <row r="24" customFormat="false" ht="12.75" hidden="false" customHeight="false" outlineLevel="0" collapsed="false">
      <c r="A24" s="9" t="s">
        <v>75</v>
      </c>
      <c r="B24" s="10" t="s">
        <v>38</v>
      </c>
      <c r="C24" s="10" t="s">
        <v>76</v>
      </c>
      <c r="D24" s="10" t="s">
        <v>46</v>
      </c>
      <c r="E24" s="10" t="n">
        <v>6.573</v>
      </c>
      <c r="F24" s="7" t="n">
        <f aca="false">E24*365/371/1000</f>
        <v>0.00646669811320755</v>
      </c>
      <c r="G24" s="11" t="n">
        <v>0.00399118942731278</v>
      </c>
      <c r="H24" s="11"/>
      <c r="I24" s="13" t="s">
        <v>77</v>
      </c>
      <c r="J24" s="13" t="s">
        <v>78</v>
      </c>
      <c r="K24" s="13" t="s">
        <v>79</v>
      </c>
      <c r="L24" s="13" t="s">
        <v>80</v>
      </c>
      <c r="M24" s="13" t="s">
        <v>81</v>
      </c>
      <c r="N24" s="13" t="s">
        <v>82</v>
      </c>
      <c r="O24" s="13" t="s">
        <v>74</v>
      </c>
      <c r="V24" s="1" t="s">
        <v>17</v>
      </c>
    </row>
    <row r="25" customFormat="false" ht="12.75" hidden="false" customHeight="false" outlineLevel="0" collapsed="false">
      <c r="A25" s="9"/>
      <c r="B25" s="10"/>
      <c r="C25" s="10"/>
      <c r="D25" s="10"/>
      <c r="E25" s="14" t="n">
        <f aca="false">SUM(E23:E24)</f>
        <v>9.053</v>
      </c>
      <c r="F25" s="15" t="n">
        <f aca="false">E25*365/371/1000</f>
        <v>0.00890659029649596</v>
      </c>
      <c r="G25" s="16" t="n">
        <f aca="false">SUM(G23:G24)</f>
        <v>0.0145594713656388</v>
      </c>
      <c r="H25" s="11"/>
      <c r="I25" s="13"/>
      <c r="J25" s="13"/>
      <c r="K25" s="13"/>
      <c r="L25" s="13"/>
      <c r="M25" s="13"/>
      <c r="N25" s="13"/>
      <c r="O25" s="13"/>
    </row>
    <row r="26" customFormat="false" ht="12.75" hidden="false" customHeight="false" outlineLevel="0" collapsed="false">
      <c r="A26" s="9"/>
      <c r="B26" s="10"/>
      <c r="C26" s="10"/>
      <c r="D26" s="10"/>
      <c r="E26" s="10"/>
      <c r="F26" s="10"/>
      <c r="G26" s="11"/>
      <c r="H26" s="11"/>
    </row>
    <row r="27" customFormat="false" ht="12.75" hidden="false" customHeight="false" outlineLevel="0" collapsed="false">
      <c r="A27" s="9" t="s">
        <v>83</v>
      </c>
      <c r="B27" s="10" t="s">
        <v>84</v>
      </c>
      <c r="C27" s="10" t="s">
        <v>85</v>
      </c>
      <c r="D27" s="10" t="s">
        <v>86</v>
      </c>
      <c r="E27" s="9" t="n">
        <v>2.329</v>
      </c>
      <c r="F27" s="7" t="n">
        <f aca="false">E27*365/371/1000</f>
        <v>0.00229133423180593</v>
      </c>
      <c r="G27" s="11" t="n">
        <v>0.00720338983050848</v>
      </c>
      <c r="H27" s="11"/>
      <c r="I27" s="13" t="s">
        <v>87</v>
      </c>
      <c r="J27" s="13" t="s">
        <v>48</v>
      </c>
      <c r="K27" s="13" t="s">
        <v>88</v>
      </c>
      <c r="L27" s="13" t="s">
        <v>89</v>
      </c>
      <c r="M27" s="13" t="s">
        <v>90</v>
      </c>
      <c r="N27" s="13" t="s">
        <v>91</v>
      </c>
      <c r="O27" s="13"/>
      <c r="V27" s="1" t="s">
        <v>17</v>
      </c>
    </row>
    <row r="28" customFormat="false" ht="12.75" hidden="false" customHeight="false" outlineLevel="0" collapsed="false">
      <c r="A28" s="9" t="s">
        <v>92</v>
      </c>
      <c r="B28" s="10" t="s">
        <v>38</v>
      </c>
      <c r="C28" s="10" t="s">
        <v>93</v>
      </c>
      <c r="D28" s="10" t="s">
        <v>53</v>
      </c>
      <c r="E28" s="9" t="n">
        <v>5.47</v>
      </c>
      <c r="F28" s="7" t="n">
        <f aca="false">E28*365/371/1000</f>
        <v>0.00538153638814016</v>
      </c>
      <c r="G28" s="11" t="n">
        <v>0.00881057268722467</v>
      </c>
      <c r="H28" s="11"/>
      <c r="I28" s="13" t="s">
        <v>94</v>
      </c>
      <c r="J28" s="13" t="s">
        <v>48</v>
      </c>
      <c r="K28" s="13" t="s">
        <v>95</v>
      </c>
      <c r="L28" s="13" t="s">
        <v>96</v>
      </c>
      <c r="M28" s="13" t="s">
        <v>97</v>
      </c>
      <c r="N28" s="13" t="s">
        <v>98</v>
      </c>
      <c r="O28" s="13"/>
      <c r="V28" s="1" t="s">
        <v>17</v>
      </c>
    </row>
    <row r="29" customFormat="false" ht="12.75" hidden="false" customHeight="false" outlineLevel="0" collapsed="false">
      <c r="A29" s="9" t="s">
        <v>99</v>
      </c>
      <c r="B29" s="10" t="s">
        <v>100</v>
      </c>
      <c r="C29" s="10" t="s">
        <v>101</v>
      </c>
      <c r="D29" s="10" t="s">
        <v>86</v>
      </c>
      <c r="E29" s="10" t="n">
        <v>3.014</v>
      </c>
      <c r="F29" s="7" t="n">
        <f aca="false">E29*365/371/1000</f>
        <v>0.00296525606469003</v>
      </c>
      <c r="G29" s="11" t="n">
        <v>0.00124434389140272</v>
      </c>
      <c r="H29" s="11"/>
      <c r="I29" s="13" t="s">
        <v>102</v>
      </c>
      <c r="J29" s="13" t="s">
        <v>48</v>
      </c>
      <c r="K29" s="13" t="s">
        <v>103</v>
      </c>
      <c r="L29" s="13" t="s">
        <v>103</v>
      </c>
      <c r="M29" s="13" t="s">
        <v>104</v>
      </c>
      <c r="N29" s="13" t="s">
        <v>102</v>
      </c>
      <c r="O29" s="13"/>
      <c r="V29" s="1" t="s">
        <v>17</v>
      </c>
    </row>
    <row r="30" customFormat="false" ht="12.75" hidden="false" customHeight="false" outlineLevel="0" collapsed="false">
      <c r="A30" s="9"/>
      <c r="B30" s="10"/>
      <c r="C30" s="10"/>
      <c r="D30" s="10"/>
      <c r="E30" s="10"/>
      <c r="F30" s="10"/>
      <c r="G30" s="11"/>
      <c r="H30" s="11"/>
    </row>
    <row r="31" customFormat="false" ht="12.75" hidden="false" customHeight="false" outlineLevel="0" collapsed="false">
      <c r="A31" s="9" t="s">
        <v>105</v>
      </c>
      <c r="B31" s="10" t="s">
        <v>38</v>
      </c>
      <c r="C31" s="10" t="s">
        <v>45</v>
      </c>
      <c r="D31" s="10" t="s">
        <v>53</v>
      </c>
      <c r="E31" s="10" t="n">
        <v>2.437</v>
      </c>
      <c r="F31" s="7" t="n">
        <f aca="false">E31*365/371/1000</f>
        <v>0.00239758760107817</v>
      </c>
      <c r="G31" s="11" t="n">
        <v>0.00396476211453745</v>
      </c>
      <c r="H31" s="11"/>
      <c r="I31" s="13" t="s">
        <v>106</v>
      </c>
      <c r="J31" s="13" t="s">
        <v>48</v>
      </c>
      <c r="K31" s="13" t="s">
        <v>107</v>
      </c>
      <c r="N31" s="13"/>
      <c r="O31" s="13"/>
      <c r="V31" s="1" t="s">
        <v>17</v>
      </c>
    </row>
    <row r="32" customFormat="false" ht="12.75" hidden="false" customHeight="false" outlineLevel="0" collapsed="false">
      <c r="A32" s="9" t="s">
        <v>105</v>
      </c>
      <c r="B32" s="10" t="s">
        <v>38</v>
      </c>
      <c r="C32" s="10" t="s">
        <v>45</v>
      </c>
      <c r="D32" s="10" t="s">
        <v>46</v>
      </c>
      <c r="E32" s="10" t="n">
        <v>2.466</v>
      </c>
      <c r="F32" s="7" t="n">
        <f aca="false">E32*365/371/1000</f>
        <v>0.00242611859838275</v>
      </c>
      <c r="G32" s="11" t="n">
        <v>0.00391845814977974</v>
      </c>
      <c r="H32" s="11"/>
      <c r="I32" s="13" t="s">
        <v>108</v>
      </c>
      <c r="J32" s="13" t="s">
        <v>78</v>
      </c>
      <c r="K32" s="13" t="s">
        <v>109</v>
      </c>
      <c r="N32" s="13"/>
      <c r="O32" s="13"/>
      <c r="V32" s="1" t="s">
        <v>17</v>
      </c>
    </row>
    <row r="33" customFormat="false" ht="12.75" hidden="false" customHeight="false" outlineLevel="0" collapsed="false">
      <c r="A33" s="9"/>
      <c r="B33" s="10"/>
      <c r="C33" s="10"/>
      <c r="D33" s="10"/>
      <c r="E33" s="14" t="n">
        <f aca="false">SUM(E31:E32)</f>
        <v>4.903</v>
      </c>
      <c r="F33" s="15" t="n">
        <f aca="false">E33*365/371/1000</f>
        <v>0.00482370619946092</v>
      </c>
      <c r="G33" s="16" t="n">
        <f aca="false">SUM(G31:G32)</f>
        <v>0.00788322026431718</v>
      </c>
      <c r="H33" s="11"/>
      <c r="I33" s="13"/>
      <c r="J33" s="13"/>
      <c r="K33" s="13"/>
      <c r="N33" s="13"/>
      <c r="O33" s="13"/>
    </row>
    <row r="34" customFormat="false" ht="12.75" hidden="false" customHeight="false" outlineLevel="0" collapsed="false">
      <c r="A34" s="9"/>
      <c r="B34" s="10"/>
      <c r="C34" s="10"/>
      <c r="D34" s="10"/>
      <c r="E34" s="10"/>
      <c r="F34" s="10"/>
      <c r="G34" s="11"/>
      <c r="H34" s="11"/>
      <c r="I34" s="13"/>
      <c r="J34" s="13"/>
      <c r="K34" s="13"/>
      <c r="N34" s="13"/>
      <c r="O34" s="13"/>
    </row>
    <row r="35" customFormat="false" ht="12.75" hidden="false" customHeight="false" outlineLevel="0" collapsed="false">
      <c r="A35" s="10" t="s">
        <v>110</v>
      </c>
      <c r="B35" s="10" t="s">
        <v>111</v>
      </c>
      <c r="C35" s="10" t="s">
        <v>112</v>
      </c>
      <c r="D35" s="10" t="s">
        <v>53</v>
      </c>
      <c r="E35" s="10" t="n">
        <v>2.177</v>
      </c>
      <c r="F35" s="7" t="n">
        <f aca="false">E35*365/371/1000</f>
        <v>0.00214179245283019</v>
      </c>
      <c r="G35" s="11" t="n">
        <v>0.00395328358208955</v>
      </c>
      <c r="H35" s="11"/>
      <c r="I35" s="13" t="s">
        <v>113</v>
      </c>
      <c r="J35" s="13" t="s">
        <v>61</v>
      </c>
      <c r="K35" s="13" t="s">
        <v>114</v>
      </c>
      <c r="L35" s="13" t="s">
        <v>114</v>
      </c>
      <c r="M35" s="13" t="s">
        <v>104</v>
      </c>
      <c r="N35" s="13" t="s">
        <v>113</v>
      </c>
      <c r="O35" s="13"/>
      <c r="V35" s="1" t="s">
        <v>17</v>
      </c>
    </row>
    <row r="36" customFormat="false" ht="12.75" hidden="false" customHeight="false" outlineLevel="0" collapsed="false">
      <c r="A36" s="9" t="s">
        <v>115</v>
      </c>
      <c r="B36" s="10" t="s">
        <v>38</v>
      </c>
      <c r="C36" s="10" t="s">
        <v>116</v>
      </c>
      <c r="D36" s="10" t="s">
        <v>53</v>
      </c>
      <c r="E36" s="9" t="n">
        <v>24.658</v>
      </c>
      <c r="F36" s="7" t="n">
        <f aca="false">E36*365/371/1000</f>
        <v>0.024259218328841</v>
      </c>
      <c r="G36" s="11" t="n">
        <v>0.039647577092511</v>
      </c>
      <c r="H36" s="11"/>
      <c r="I36" s="13" t="s">
        <v>117</v>
      </c>
      <c r="J36" s="13" t="s">
        <v>78</v>
      </c>
      <c r="K36" s="13" t="s">
        <v>118</v>
      </c>
      <c r="N36" s="13"/>
      <c r="O36" s="13"/>
      <c r="V36" s="1" t="s">
        <v>17</v>
      </c>
    </row>
    <row r="37" customFormat="false" ht="12.75" hidden="false" customHeight="false" outlineLevel="0" collapsed="false">
      <c r="A37" s="9" t="s">
        <v>119</v>
      </c>
      <c r="B37" s="10" t="s">
        <v>100</v>
      </c>
      <c r="C37" s="10" t="s">
        <v>120</v>
      </c>
      <c r="D37" s="10" t="s">
        <v>53</v>
      </c>
      <c r="E37" s="9" t="n">
        <v>4.31</v>
      </c>
      <c r="F37" s="7" t="n">
        <f aca="false">E37*365/371/1000</f>
        <v>0.00424029649595687</v>
      </c>
      <c r="G37" s="11" t="n">
        <v>0.0017816742081448</v>
      </c>
      <c r="H37" s="11"/>
      <c r="I37" s="13" t="s">
        <v>121</v>
      </c>
      <c r="J37" s="13" t="s">
        <v>122</v>
      </c>
      <c r="K37" s="13" t="s">
        <v>123</v>
      </c>
      <c r="L37" s="13" t="s">
        <v>123</v>
      </c>
      <c r="M37" s="13" t="s">
        <v>124</v>
      </c>
      <c r="N37" s="13" t="s">
        <v>121</v>
      </c>
      <c r="O37" s="13"/>
      <c r="V37" s="1" t="s">
        <v>17</v>
      </c>
    </row>
    <row r="38" customFormat="false" ht="12.75" hidden="false" customHeight="false" outlineLevel="0" collapsed="false">
      <c r="A38" s="10" t="s">
        <v>125</v>
      </c>
      <c r="B38" s="10" t="s">
        <v>64</v>
      </c>
      <c r="C38" s="10" t="s">
        <v>65</v>
      </c>
      <c r="D38" s="10" t="s">
        <v>40</v>
      </c>
      <c r="E38" s="10" t="n">
        <v>2.44</v>
      </c>
      <c r="F38" s="7" t="n">
        <f aca="false">E38*365/371/1000</f>
        <v>0.00240053908355795</v>
      </c>
      <c r="G38" s="11" t="n">
        <v>0.00407534246575343</v>
      </c>
      <c r="H38" s="11"/>
      <c r="I38" s="13" t="s">
        <v>126</v>
      </c>
      <c r="J38" s="13" t="s">
        <v>48</v>
      </c>
      <c r="K38" s="13" t="s">
        <v>127</v>
      </c>
      <c r="N38" s="13"/>
      <c r="O38" s="13"/>
      <c r="V38" s="1" t="s">
        <v>17</v>
      </c>
    </row>
    <row r="39" customFormat="false" ht="12.75" hidden="false" customHeight="false" outlineLevel="0" collapsed="false">
      <c r="A39" s="10" t="s">
        <v>128</v>
      </c>
      <c r="B39" s="10" t="s">
        <v>38</v>
      </c>
      <c r="C39" s="10" t="s">
        <v>76</v>
      </c>
      <c r="D39" s="10" t="s">
        <v>129</v>
      </c>
      <c r="E39" s="10" t="n">
        <v>2.13</v>
      </c>
      <c r="F39" s="7" t="n">
        <f aca="false">E39*365/371/1000</f>
        <v>0.0020955525606469</v>
      </c>
      <c r="G39" s="11" t="n">
        <v>0.00343612334801762</v>
      </c>
      <c r="H39" s="11"/>
      <c r="I39" s="13" t="s">
        <v>130</v>
      </c>
      <c r="J39" s="13" t="s">
        <v>131</v>
      </c>
      <c r="K39" s="13" t="s">
        <v>132</v>
      </c>
      <c r="L39" s="13" t="s">
        <v>132</v>
      </c>
      <c r="M39" s="13" t="s">
        <v>133</v>
      </c>
      <c r="N39" s="13" t="s">
        <v>134</v>
      </c>
      <c r="O39" s="13"/>
      <c r="V39" s="1" t="s">
        <v>17</v>
      </c>
    </row>
    <row r="40" customFormat="false" ht="12.75" hidden="false" customHeight="false" outlineLevel="0" collapsed="false">
      <c r="A40" s="10"/>
      <c r="B40" s="10"/>
      <c r="C40" s="10"/>
      <c r="D40" s="10"/>
      <c r="E40" s="10"/>
      <c r="F40" s="10"/>
      <c r="G40" s="11"/>
      <c r="H40" s="11"/>
    </row>
    <row r="41" customFormat="false" ht="12.75" hidden="false" customHeight="false" outlineLevel="0" collapsed="false">
      <c r="A41" s="9" t="s">
        <v>135</v>
      </c>
      <c r="B41" s="10" t="s">
        <v>38</v>
      </c>
      <c r="C41" s="10" t="s">
        <v>76</v>
      </c>
      <c r="D41" s="10" t="s">
        <v>53</v>
      </c>
      <c r="E41" s="10" t="n">
        <v>1.93</v>
      </c>
      <c r="F41" s="7" t="n">
        <f aca="false">E41*365/371/1000</f>
        <v>0.00189878706199461</v>
      </c>
      <c r="G41" s="11" t="n">
        <v>0.00329868281938326</v>
      </c>
      <c r="H41" s="11"/>
      <c r="I41" s="13" t="s">
        <v>136</v>
      </c>
      <c r="J41" s="13" t="s">
        <v>48</v>
      </c>
      <c r="K41" s="13" t="s">
        <v>137</v>
      </c>
      <c r="N41" s="13"/>
      <c r="O41" s="13"/>
      <c r="V41" s="1" t="s">
        <v>17</v>
      </c>
    </row>
    <row r="42" customFormat="false" ht="12.75" hidden="false" customHeight="false" outlineLevel="0" collapsed="false">
      <c r="A42" s="9" t="s">
        <v>135</v>
      </c>
      <c r="B42" s="10" t="s">
        <v>38</v>
      </c>
      <c r="C42" s="10" t="s">
        <v>76</v>
      </c>
      <c r="D42" s="10" t="s">
        <v>53</v>
      </c>
      <c r="E42" s="10" t="n">
        <v>2.052</v>
      </c>
      <c r="F42" s="7" t="n">
        <f aca="false">E42*365/371/1000</f>
        <v>0.00201881401617251</v>
      </c>
      <c r="G42" s="11" t="n">
        <v>0.0031131718061674</v>
      </c>
      <c r="H42" s="11"/>
      <c r="I42" s="13" t="s">
        <v>136</v>
      </c>
      <c r="J42" s="13" t="s">
        <v>48</v>
      </c>
      <c r="K42" s="13" t="s">
        <v>137</v>
      </c>
      <c r="N42" s="13"/>
      <c r="O42" s="13"/>
      <c r="V42" s="1" t="s">
        <v>17</v>
      </c>
    </row>
    <row r="43" customFormat="false" ht="12.75" hidden="false" customHeight="false" outlineLevel="0" collapsed="false">
      <c r="A43" s="9"/>
      <c r="B43" s="10"/>
      <c r="C43" s="10"/>
      <c r="D43" s="10"/>
      <c r="E43" s="14" t="n">
        <f aca="false">SUM(E41:E42)</f>
        <v>3.982</v>
      </c>
      <c r="F43" s="15" t="n">
        <f aca="false">E43*365/371/1000</f>
        <v>0.00391760107816712</v>
      </c>
      <c r="G43" s="16" t="n">
        <f aca="false">SUM(G41:G42)</f>
        <v>0.00641185462555066</v>
      </c>
      <c r="H43" s="11"/>
    </row>
    <row r="44" customFormat="false" ht="12.75" hidden="false" customHeight="false" outlineLevel="0" collapsed="false">
      <c r="A44" s="9"/>
      <c r="B44" s="10"/>
      <c r="C44" s="10"/>
      <c r="D44" s="10"/>
      <c r="E44" s="10"/>
      <c r="F44" s="10"/>
      <c r="G44" s="11"/>
      <c r="H44" s="11"/>
    </row>
    <row r="45" customFormat="false" ht="12.75" hidden="false" customHeight="false" outlineLevel="0" collapsed="false">
      <c r="A45" s="9" t="s">
        <v>138</v>
      </c>
      <c r="B45" s="10" t="s">
        <v>64</v>
      </c>
      <c r="C45" s="10" t="s">
        <v>65</v>
      </c>
      <c r="D45" s="10" t="s">
        <v>46</v>
      </c>
      <c r="E45" s="9" t="n">
        <v>19.562</v>
      </c>
      <c r="F45" s="7" t="n">
        <f aca="false">E45*365/371/1000</f>
        <v>0.0192456334231806</v>
      </c>
      <c r="G45" s="11" t="n">
        <v>0.0326027397260274</v>
      </c>
      <c r="H45" s="11"/>
      <c r="I45" s="13" t="s">
        <v>139</v>
      </c>
      <c r="J45" s="13" t="s">
        <v>48</v>
      </c>
      <c r="K45" s="13" t="s">
        <v>140</v>
      </c>
      <c r="L45" s="13" t="s">
        <v>140</v>
      </c>
      <c r="M45" s="13" t="s">
        <v>48</v>
      </c>
      <c r="N45" s="13" t="s">
        <v>141</v>
      </c>
      <c r="O45" s="13"/>
      <c r="V45" s="1" t="s">
        <v>17</v>
      </c>
    </row>
    <row r="46" customFormat="false" ht="12.75" hidden="false" customHeight="false" outlineLevel="0" collapsed="false">
      <c r="A46" s="9" t="s">
        <v>142</v>
      </c>
      <c r="B46" s="10" t="s">
        <v>143</v>
      </c>
      <c r="C46" s="10" t="s">
        <v>144</v>
      </c>
      <c r="D46" s="10" t="s">
        <v>46</v>
      </c>
      <c r="E46" s="10" t="n">
        <v>2.71</v>
      </c>
      <c r="F46" s="7" t="n">
        <f aca="false">E46*365/371/1000</f>
        <v>0.00266617250673854</v>
      </c>
      <c r="G46" s="11" t="n">
        <v>0.00111906108597285</v>
      </c>
      <c r="H46" s="11"/>
      <c r="I46" s="13" t="s">
        <v>145</v>
      </c>
      <c r="J46" s="13" t="s">
        <v>48</v>
      </c>
      <c r="K46" s="13" t="s">
        <v>146</v>
      </c>
      <c r="N46" s="13"/>
      <c r="O46" s="13"/>
      <c r="V46" s="1" t="s">
        <v>17</v>
      </c>
    </row>
    <row r="47" customFormat="false" ht="12.75" hidden="false" customHeight="false" outlineLevel="0" collapsed="false">
      <c r="A47" s="9"/>
      <c r="B47" s="10"/>
      <c r="C47" s="10"/>
      <c r="D47" s="10"/>
      <c r="E47" s="10"/>
      <c r="F47" s="10"/>
      <c r="G47" s="11"/>
      <c r="H47" s="11"/>
    </row>
    <row r="48" customFormat="false" ht="12.75" hidden="false" customHeight="false" outlineLevel="0" collapsed="false">
      <c r="A48" s="9" t="s">
        <v>147</v>
      </c>
      <c r="B48" s="10" t="s">
        <v>38</v>
      </c>
      <c r="C48" s="10" t="s">
        <v>76</v>
      </c>
      <c r="D48" s="10" t="s">
        <v>46</v>
      </c>
      <c r="E48" s="10" t="n">
        <v>2.73</v>
      </c>
      <c r="F48" s="7" t="n">
        <f aca="false">E48*365/371/1000</f>
        <v>0.00268584905660377</v>
      </c>
      <c r="G48" s="11" t="n">
        <v>0.0150704845814978</v>
      </c>
      <c r="H48" s="11"/>
      <c r="I48" s="13" t="s">
        <v>148</v>
      </c>
      <c r="J48" s="13" t="s">
        <v>42</v>
      </c>
      <c r="K48" s="13" t="s">
        <v>149</v>
      </c>
      <c r="L48" s="13" t="s">
        <v>150</v>
      </c>
      <c r="M48" s="13" t="s">
        <v>151</v>
      </c>
      <c r="N48" s="13" t="s">
        <v>148</v>
      </c>
      <c r="O48" s="13"/>
      <c r="V48" s="1" t="s">
        <v>17</v>
      </c>
    </row>
    <row r="49" customFormat="false" ht="12.75" hidden="false" customHeight="false" outlineLevel="0" collapsed="false">
      <c r="A49" s="9" t="s">
        <v>147</v>
      </c>
      <c r="B49" s="10" t="s">
        <v>38</v>
      </c>
      <c r="C49" s="10" t="s">
        <v>39</v>
      </c>
      <c r="D49" s="10" t="s">
        <v>152</v>
      </c>
      <c r="E49" s="10" t="n">
        <v>9.373</v>
      </c>
      <c r="F49" s="7" t="n">
        <f aca="false">E49*365/371/1000</f>
        <v>0.00922141509433962</v>
      </c>
      <c r="G49" s="11" t="n">
        <v>0.00440528634361234</v>
      </c>
      <c r="H49" s="11"/>
      <c r="I49" s="13" t="s">
        <v>153</v>
      </c>
      <c r="J49" s="13" t="s">
        <v>48</v>
      </c>
      <c r="K49" s="13" t="s">
        <v>154</v>
      </c>
      <c r="L49" s="13" t="s">
        <v>155</v>
      </c>
      <c r="M49" s="13" t="s">
        <v>156</v>
      </c>
      <c r="N49" s="13" t="s">
        <v>153</v>
      </c>
      <c r="O49" s="13"/>
      <c r="V49" s="1" t="s">
        <v>17</v>
      </c>
    </row>
    <row r="50" customFormat="false" ht="12.75" hidden="false" customHeight="false" outlineLevel="0" collapsed="false">
      <c r="A50" s="9"/>
      <c r="B50" s="10"/>
      <c r="C50" s="10"/>
      <c r="D50" s="10"/>
      <c r="E50" s="14" t="n">
        <f aca="false">SUM(E48:E49)</f>
        <v>12.103</v>
      </c>
      <c r="F50" s="15" t="n">
        <f aca="false">E50*365/371/1000</f>
        <v>0.0119072641509434</v>
      </c>
      <c r="G50" s="16" t="n">
        <f aca="false">SUM(G48:G49)</f>
        <v>0.0194757709251101</v>
      </c>
      <c r="H50" s="11"/>
      <c r="I50" s="13"/>
      <c r="J50" s="13"/>
      <c r="K50" s="13"/>
      <c r="L50" s="13"/>
      <c r="M50" s="13"/>
      <c r="N50" s="13"/>
      <c r="O50" s="13"/>
    </row>
    <row r="51" customFormat="false" ht="12.75" hidden="false" customHeight="false" outlineLevel="0" collapsed="false">
      <c r="A51" s="9"/>
      <c r="B51" s="10"/>
      <c r="C51" s="10"/>
      <c r="D51" s="10"/>
      <c r="E51" s="10"/>
      <c r="F51" s="10"/>
      <c r="G51" s="11"/>
      <c r="H51" s="11"/>
    </row>
    <row r="52" customFormat="false" ht="12.75" hidden="false" customHeight="false" outlineLevel="0" collapsed="false">
      <c r="A52" s="10" t="s">
        <v>157</v>
      </c>
      <c r="B52" s="10" t="s">
        <v>158</v>
      </c>
      <c r="C52" s="10" t="s">
        <v>159</v>
      </c>
      <c r="D52" s="10" t="s">
        <v>53</v>
      </c>
      <c r="E52" s="10" t="n">
        <v>2.19</v>
      </c>
      <c r="F52" s="7" t="n">
        <f aca="false">E52*365/371/1000</f>
        <v>0.00215458221024259</v>
      </c>
      <c r="G52" s="11" t="n">
        <v>0.00398009950248756</v>
      </c>
      <c r="H52" s="11"/>
      <c r="I52" s="13" t="s">
        <v>160</v>
      </c>
      <c r="J52" s="13" t="s">
        <v>122</v>
      </c>
      <c r="K52" s="13" t="s">
        <v>161</v>
      </c>
      <c r="L52" s="13" t="s">
        <v>162</v>
      </c>
      <c r="M52" s="13" t="s">
        <v>67</v>
      </c>
      <c r="N52" s="13" t="s">
        <v>163</v>
      </c>
      <c r="O52" s="13"/>
      <c r="V52" s="1" t="s">
        <v>17</v>
      </c>
    </row>
    <row r="53" customFormat="false" ht="12.75" hidden="false" customHeight="false" outlineLevel="0" collapsed="false">
      <c r="A53" s="9" t="s">
        <v>164</v>
      </c>
      <c r="B53" s="10" t="s">
        <v>38</v>
      </c>
      <c r="C53" s="10" t="s">
        <v>39</v>
      </c>
      <c r="D53" s="10" t="s">
        <v>152</v>
      </c>
      <c r="E53" s="9" t="n">
        <v>4.49</v>
      </c>
      <c r="F53" s="7" t="n">
        <f aca="false">E53*365/371/1000</f>
        <v>0.00441738544474394</v>
      </c>
      <c r="G53" s="11" t="n">
        <v>0.00789901053924077</v>
      </c>
      <c r="H53" s="11"/>
      <c r="I53" s="13" t="s">
        <v>165</v>
      </c>
      <c r="J53" s="13" t="s">
        <v>48</v>
      </c>
      <c r="K53" s="13" t="s">
        <v>166</v>
      </c>
      <c r="N53" s="13"/>
      <c r="O53" s="13" t="s">
        <v>58</v>
      </c>
      <c r="V53" s="1" t="s">
        <v>17</v>
      </c>
    </row>
    <row r="54" customFormat="false" ht="12" hidden="false" customHeight="true" outlineLevel="0" collapsed="false">
      <c r="A54" s="17" t="s">
        <v>167</v>
      </c>
      <c r="B54" s="18" t="s">
        <v>168</v>
      </c>
      <c r="C54" s="17"/>
      <c r="D54" s="17"/>
      <c r="E54" s="17"/>
      <c r="F54" s="17"/>
      <c r="G54" s="17"/>
      <c r="H54" s="17"/>
      <c r="I54" s="17"/>
      <c r="J54" s="19"/>
      <c r="K54" s="19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20" t="s">
        <v>169</v>
      </c>
    </row>
    <row r="55" customFormat="false" ht="12.75" hidden="false" customHeight="false" outlineLevel="0" collapsed="false">
      <c r="A55" s="17" t="s">
        <v>170</v>
      </c>
      <c r="B55" s="18" t="s">
        <v>168</v>
      </c>
      <c r="C55" s="17"/>
      <c r="D55" s="17"/>
      <c r="E55" s="17"/>
      <c r="F55" s="17"/>
      <c r="G55" s="17"/>
      <c r="H55" s="17"/>
      <c r="I55" s="17"/>
      <c r="J55" s="19"/>
      <c r="K55" s="19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20" t="s">
        <v>169</v>
      </c>
    </row>
    <row r="56" customFormat="false" ht="12.75" hidden="false" customHeight="false" outlineLevel="0" collapsed="false">
      <c r="A56" s="17" t="s">
        <v>171</v>
      </c>
      <c r="B56" s="18" t="s">
        <v>168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20" t="s">
        <v>169</v>
      </c>
    </row>
    <row r="57" customFormat="false" ht="12.75" hidden="false" customHeight="false" outlineLevel="0" collapsed="false">
      <c r="A57" s="17" t="s">
        <v>172</v>
      </c>
      <c r="B57" s="18" t="s">
        <v>173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20" t="s">
        <v>169</v>
      </c>
    </row>
    <row r="58" customFormat="false" ht="12.75" hidden="false" customHeight="false" outlineLevel="0" collapsed="false">
      <c r="A58" s="17" t="s">
        <v>174</v>
      </c>
      <c r="B58" s="17" t="s">
        <v>175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20" t="s">
        <v>169</v>
      </c>
    </row>
    <row r="59" customFormat="false" ht="12.75" hidden="false" customHeight="false" outlineLevel="0" collapsed="false">
      <c r="A59" s="17" t="s">
        <v>176</v>
      </c>
      <c r="B59" s="17" t="s">
        <v>177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20" t="s">
        <v>169</v>
      </c>
    </row>
    <row r="60" customFormat="false" ht="12.75" hidden="false" customHeight="false" outlineLevel="0" collapsed="false">
      <c r="A60" s="17" t="s">
        <v>178</v>
      </c>
      <c r="B60" s="18" t="s">
        <v>179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0" t="s">
        <v>169</v>
      </c>
    </row>
    <row r="61" customFormat="false" ht="12.75" hidden="false" customHeight="false" outlineLevel="0" collapsed="false">
      <c r="A61" s="17" t="s">
        <v>180</v>
      </c>
      <c r="B61" s="17" t="s">
        <v>181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20" t="s">
        <v>169</v>
      </c>
    </row>
    <row r="62" customFormat="false" ht="12.75" hidden="false" customHeight="false" outlineLevel="0" collapsed="false">
      <c r="A62" s="17" t="s">
        <v>182</v>
      </c>
      <c r="B62" s="17" t="s">
        <v>183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20" t="s">
        <v>169</v>
      </c>
    </row>
    <row r="63" customFormat="false" ht="12.75" hidden="false" customHeight="false" outlineLevel="0" collapsed="false">
      <c r="A63" s="17" t="s">
        <v>184</v>
      </c>
      <c r="B63" s="17" t="s">
        <v>185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20" t="s">
        <v>169</v>
      </c>
    </row>
    <row r="64" customFormat="false" ht="12.75" hidden="false" customHeight="false" outlineLevel="0" collapsed="false">
      <c r="A64" s="17" t="s">
        <v>186</v>
      </c>
      <c r="B64" s="17" t="s">
        <v>187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20" t="s">
        <v>169</v>
      </c>
    </row>
    <row r="65" customFormat="false" ht="12.75" hidden="false" customHeight="false" outlineLevel="0" collapsed="false">
      <c r="A65" s="21" t="s">
        <v>171</v>
      </c>
      <c r="B65" s="0" t="s">
        <v>188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20" t="s">
        <v>189</v>
      </c>
    </row>
    <row r="66" customFormat="false" ht="12.75" hidden="false" customHeight="false" outlineLevel="0" collapsed="false">
      <c r="A66" s="21" t="s">
        <v>172</v>
      </c>
      <c r="B66" s="0" t="s">
        <v>190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20" t="s">
        <v>189</v>
      </c>
    </row>
    <row r="67" customFormat="false" ht="12.75" hidden="false" customHeight="false" outlineLevel="0" collapsed="false">
      <c r="A67" s="21" t="s">
        <v>191</v>
      </c>
      <c r="B67" s="0" t="s">
        <v>192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20" t="s">
        <v>189</v>
      </c>
    </row>
    <row r="68" customFormat="false" ht="12.75" hidden="false" customHeight="false" outlineLevel="0" collapsed="false">
      <c r="A68" s="21" t="s">
        <v>191</v>
      </c>
      <c r="B68" s="0" t="s">
        <v>192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20" t="s">
        <v>189</v>
      </c>
    </row>
    <row r="69" customFormat="false" ht="12.75" hidden="false" customHeight="false" outlineLevel="0" collapsed="false">
      <c r="A69" s="21" t="s">
        <v>193</v>
      </c>
      <c r="B69" s="0" t="s">
        <v>177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20" t="s">
        <v>189</v>
      </c>
    </row>
    <row r="70" customFormat="false" ht="12.75" hidden="false" customHeight="false" outlineLevel="0" collapsed="false">
      <c r="A70" s="21" t="s">
        <v>194</v>
      </c>
      <c r="B70" s="0" t="s">
        <v>177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20" t="s">
        <v>189</v>
      </c>
    </row>
    <row r="71" customFormat="false" ht="12.75" hidden="false" customHeight="false" outlineLevel="0" collapsed="false">
      <c r="A71" s="21" t="s">
        <v>182</v>
      </c>
      <c r="B71" s="0" t="s">
        <v>188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20" t="s">
        <v>189</v>
      </c>
    </row>
    <row r="72" customFormat="false" ht="12.75" hidden="false" customHeight="false" outlineLevel="0" collapsed="false">
      <c r="A72" s="21" t="s">
        <v>195</v>
      </c>
      <c r="B72" s="0" t="s">
        <v>177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20" t="s">
        <v>189</v>
      </c>
    </row>
    <row r="73" customFormat="false" ht="12.75" hidden="false" customHeight="false" outlineLevel="0" collapsed="false">
      <c r="A73" s="21" t="s">
        <v>196</v>
      </c>
      <c r="B73" s="0" t="s">
        <v>197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20" t="s">
        <v>189</v>
      </c>
    </row>
    <row r="74" customFormat="false" ht="12.75" hidden="false" customHeight="false" outlineLevel="0" collapsed="false">
      <c r="A74" s="21" t="s">
        <v>180</v>
      </c>
      <c r="B74" s="0" t="s">
        <v>143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20" t="s">
        <v>189</v>
      </c>
    </row>
    <row r="75" customFormat="false" ht="12.75" hidden="false" customHeight="false" outlineLevel="0" collapsed="false">
      <c r="A75" s="21" t="s">
        <v>198</v>
      </c>
      <c r="B75" s="0" t="s">
        <v>199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20" t="s">
        <v>189</v>
      </c>
    </row>
    <row r="76" customFormat="false" ht="12.75" hidden="false" customHeight="false" outlineLevel="0" collapsed="false">
      <c r="A76" s="21" t="s">
        <v>200</v>
      </c>
      <c r="B76" s="0" t="s">
        <v>201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20" t="s">
        <v>189</v>
      </c>
    </row>
    <row r="77" customFormat="false" ht="12.75" hidden="false" customHeight="false" outlineLevel="0" collapsed="false">
      <c r="A77" s="21" t="s">
        <v>202</v>
      </c>
      <c r="B77" s="0" t="s">
        <v>38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20" t="s">
        <v>189</v>
      </c>
    </row>
    <row r="78" customFormat="false" ht="12.75" hidden="false" customHeight="false" outlineLevel="0" collapsed="false">
      <c r="A78" s="21" t="s">
        <v>203</v>
      </c>
      <c r="B78" s="0" t="s">
        <v>204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20" t="s">
        <v>189</v>
      </c>
    </row>
    <row r="79" customFormat="false" ht="12.75" hidden="false" customHeight="false" outlineLevel="0" collapsed="false">
      <c r="A79" s="21" t="s">
        <v>205</v>
      </c>
      <c r="B79" s="0" t="s">
        <v>204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20" t="s">
        <v>189</v>
      </c>
    </row>
    <row r="80" customFormat="false" ht="12.75" hidden="false" customHeight="false" outlineLevel="0" collapsed="false">
      <c r="A80" s="21" t="s">
        <v>206</v>
      </c>
      <c r="B80" s="0" t="s">
        <v>207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20" t="s">
        <v>189</v>
      </c>
    </row>
    <row r="81" customFormat="false" ht="12.75" hidden="false" customHeight="false" outlineLevel="0" collapsed="false">
      <c r="A81" s="21" t="s">
        <v>208</v>
      </c>
      <c r="B81" s="0" t="s">
        <v>38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20" t="s">
        <v>189</v>
      </c>
    </row>
    <row r="82" customFormat="false" ht="12.75" hidden="false" customHeight="false" outlineLevel="0" collapsed="false">
      <c r="A82" s="21" t="s">
        <v>209</v>
      </c>
      <c r="B82" s="0" t="s">
        <v>210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20" t="s">
        <v>189</v>
      </c>
    </row>
    <row r="83" customFormat="false" ht="12.75" hidden="false" customHeight="false" outlineLevel="0" collapsed="false">
      <c r="A83" s="21" t="s">
        <v>211</v>
      </c>
      <c r="B83" s="0" t="s">
        <v>212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20" t="s">
        <v>189</v>
      </c>
    </row>
    <row r="84" customFormat="false" ht="12.75" hidden="false" customHeight="false" outlineLevel="0" collapsed="false">
      <c r="A84" s="21" t="s">
        <v>213</v>
      </c>
      <c r="B84" s="0" t="s">
        <v>214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20" t="s">
        <v>189</v>
      </c>
    </row>
    <row r="85" customFormat="false" ht="12.75" hidden="false" customHeight="false" outlineLevel="0" collapsed="false">
      <c r="A85" s="21" t="s">
        <v>215</v>
      </c>
      <c r="B85" s="0" t="s">
        <v>216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20" t="s">
        <v>189</v>
      </c>
    </row>
    <row r="86" customFormat="false" ht="12.75" hidden="false" customHeight="false" outlineLevel="0" collapsed="false">
      <c r="A86" s="21" t="s">
        <v>217</v>
      </c>
      <c r="B86" s="0" t="s">
        <v>218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20" t="s">
        <v>189</v>
      </c>
    </row>
    <row r="87" customFormat="false" ht="12.75" hidden="false" customHeight="false" outlineLevel="0" collapsed="false">
      <c r="A87" s="21" t="s">
        <v>219</v>
      </c>
      <c r="B87" s="0" t="s">
        <v>220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20" t="s">
        <v>189</v>
      </c>
    </row>
    <row r="88" customFormat="false" ht="12.75" hidden="false" customHeight="false" outlineLevel="0" collapsed="false">
      <c r="A88" s="21" t="s">
        <v>221</v>
      </c>
      <c r="B88" s="0" t="s">
        <v>222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20" t="s">
        <v>189</v>
      </c>
    </row>
    <row r="89" customFormat="false" ht="12.75" hidden="false" customHeight="false" outlineLevel="0" collapsed="false">
      <c r="A89" s="21" t="s">
        <v>223</v>
      </c>
      <c r="B89" s="0" t="s">
        <v>199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20" t="s">
        <v>189</v>
      </c>
    </row>
    <row r="90" customFormat="false" ht="12.75" hidden="false" customHeight="false" outlineLevel="0" collapsed="false">
      <c r="A90" s="21" t="s">
        <v>224</v>
      </c>
      <c r="B90" s="0" t="s">
        <v>225</v>
      </c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20" t="s">
        <v>189</v>
      </c>
    </row>
    <row r="91" customFormat="false" ht="12.75" hidden="false" customHeight="false" outlineLevel="0" collapsed="false">
      <c r="A91" s="21" t="s">
        <v>194</v>
      </c>
      <c r="B91" s="0" t="s">
        <v>210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20" t="s">
        <v>189</v>
      </c>
    </row>
    <row r="92" customFormat="false" ht="12.75" hidden="false" customHeight="false" outlineLevel="0" collapsed="false">
      <c r="A92" s="21" t="s">
        <v>226</v>
      </c>
      <c r="B92" s="0" t="s">
        <v>227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20" t="s">
        <v>189</v>
      </c>
    </row>
    <row r="93" customFormat="false" ht="12.75" hidden="false" customHeight="false" outlineLevel="0" collapsed="false">
      <c r="A93" s="21" t="s">
        <v>228</v>
      </c>
      <c r="B93" s="0" t="s">
        <v>225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20" t="s">
        <v>189</v>
      </c>
    </row>
    <row r="94" customFormat="false" ht="12.75" hidden="false" customHeight="false" outlineLevel="0" collapsed="false">
      <c r="A94" s="21" t="s">
        <v>229</v>
      </c>
      <c r="B94" s="0" t="s">
        <v>230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20" t="s">
        <v>189</v>
      </c>
    </row>
    <row r="95" customFormat="false" ht="12.75" hidden="false" customHeight="false" outlineLevel="0" collapsed="false">
      <c r="A95" s="21" t="s">
        <v>231</v>
      </c>
      <c r="B95" s="0" t="s">
        <v>232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20" t="s">
        <v>189</v>
      </c>
    </row>
    <row r="96" customFormat="false" ht="12.75" hidden="false" customHeight="false" outlineLevel="0" collapsed="false">
      <c r="A96" s="21" t="s">
        <v>233</v>
      </c>
      <c r="B96" s="0" t="s">
        <v>234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20" t="s">
        <v>189</v>
      </c>
    </row>
    <row r="97" customFormat="false" ht="12.75" hidden="false" customHeight="false" outlineLevel="0" collapsed="false">
      <c r="A97" s="22" t="s">
        <v>235</v>
      </c>
      <c r="B97" s="0" t="s">
        <v>225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20" t="s">
        <v>189</v>
      </c>
    </row>
    <row r="98" customFormat="false" ht="12.75" hidden="false" customHeight="false" outlineLevel="0" collapsed="false">
      <c r="A98" s="23" t="s">
        <v>236</v>
      </c>
      <c r="B98" s="23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20" t="s">
        <v>237</v>
      </c>
    </row>
    <row r="99" customFormat="false" ht="12.75" hidden="false" customHeight="false" outlineLevel="0" collapsed="false">
      <c r="A99" s="23" t="s">
        <v>238</v>
      </c>
      <c r="B99" s="23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20" t="s">
        <v>237</v>
      </c>
    </row>
    <row r="100" customFormat="false" ht="12.75" hidden="false" customHeight="false" outlineLevel="0" collapsed="false">
      <c r="A100" s="23" t="s">
        <v>239</v>
      </c>
      <c r="B100" s="23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20" t="s">
        <v>237</v>
      </c>
    </row>
    <row r="101" customFormat="false" ht="12.75" hidden="false" customHeight="false" outlineLevel="0" collapsed="false">
      <c r="A101" s="23" t="s">
        <v>240</v>
      </c>
      <c r="B101" s="23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20" t="s">
        <v>237</v>
      </c>
    </row>
    <row r="102" customFormat="false" ht="12.75" hidden="false" customHeight="false" outlineLevel="0" collapsed="false">
      <c r="A102" s="23" t="s">
        <v>241</v>
      </c>
      <c r="B102" s="23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20" t="s">
        <v>237</v>
      </c>
    </row>
    <row r="103" customFormat="false" ht="12.75" hidden="false" customHeight="false" outlineLevel="0" collapsed="false">
      <c r="A103" s="23" t="s">
        <v>242</v>
      </c>
      <c r="B103" s="23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20" t="s">
        <v>237</v>
      </c>
    </row>
    <row r="104" customFormat="false" ht="15.75" hidden="false" customHeight="false" outlineLevel="0" collapsed="false">
      <c r="A104" s="22" t="s">
        <v>243</v>
      </c>
      <c r="B104" s="24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20" t="s">
        <v>237</v>
      </c>
    </row>
    <row r="105" customFormat="false" ht="12.75" hidden="false" customHeight="false" outlineLevel="0" collapsed="false">
      <c r="A105" s="23" t="s">
        <v>244</v>
      </c>
      <c r="B105" s="23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20" t="s">
        <v>237</v>
      </c>
    </row>
    <row r="106" customFormat="false" ht="15.75" hidden="false" customHeight="false" outlineLevel="0" collapsed="false">
      <c r="A106" s="22" t="s">
        <v>245</v>
      </c>
      <c r="B106" s="24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20" t="s">
        <v>237</v>
      </c>
    </row>
    <row r="107" customFormat="false" ht="15.75" hidden="false" customHeight="false" outlineLevel="0" collapsed="false">
      <c r="A107" s="22" t="s">
        <v>246</v>
      </c>
      <c r="B107" s="24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20" t="s">
        <v>237</v>
      </c>
    </row>
    <row r="108" customFormat="false" ht="12.75" hidden="false" customHeight="false" outlineLevel="0" collapsed="false">
      <c r="A108" s="23" t="s">
        <v>247</v>
      </c>
      <c r="B108" s="23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20" t="s">
        <v>237</v>
      </c>
    </row>
    <row r="109" customFormat="false" ht="12.75" hidden="false" customHeight="false" outlineLevel="0" collapsed="false">
      <c r="A109" s="23" t="s">
        <v>248</v>
      </c>
      <c r="B109" s="23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20" t="s">
        <v>237</v>
      </c>
    </row>
    <row r="110" customFormat="false" ht="12.75" hidden="false" customHeight="false" outlineLevel="0" collapsed="false">
      <c r="A110" s="23" t="s">
        <v>249</v>
      </c>
      <c r="B110" s="23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20" t="s">
        <v>237</v>
      </c>
    </row>
    <row r="111" customFormat="false" ht="12.75" hidden="false" customHeight="false" outlineLevel="0" collapsed="false">
      <c r="A111" s="23" t="s">
        <v>250</v>
      </c>
      <c r="B111" s="23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20" t="s">
        <v>237</v>
      </c>
    </row>
    <row r="112" customFormat="false" ht="12.75" hidden="false" customHeight="false" outlineLevel="0" collapsed="false">
      <c r="A112" s="23" t="s">
        <v>251</v>
      </c>
      <c r="B112" s="23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20" t="s">
        <v>237</v>
      </c>
    </row>
    <row r="113" customFormat="false" ht="12.75" hidden="false" customHeight="false" outlineLevel="0" collapsed="false">
      <c r="A113" s="23" t="s">
        <v>252</v>
      </c>
      <c r="B113" s="23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20" t="s">
        <v>237</v>
      </c>
    </row>
    <row r="114" customFormat="false" ht="12.75" hidden="false" customHeight="false" outlineLevel="0" collapsed="false">
      <c r="A114" s="23" t="s">
        <v>253</v>
      </c>
      <c r="B114" s="23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20" t="s">
        <v>237</v>
      </c>
    </row>
    <row r="115" customFormat="false" ht="12.75" hidden="false" customHeight="false" outlineLevel="0" collapsed="false">
      <c r="A115" s="23" t="s">
        <v>254</v>
      </c>
      <c r="B115" s="23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20" t="s">
        <v>237</v>
      </c>
    </row>
    <row r="116" customFormat="false" ht="12.75" hidden="false" customHeight="false" outlineLevel="0" collapsed="false">
      <c r="A116" s="23" t="s">
        <v>255</v>
      </c>
      <c r="B116" s="23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20" t="s">
        <v>237</v>
      </c>
    </row>
    <row r="117" customFormat="false" ht="12.75" hidden="false" customHeight="false" outlineLevel="0" collapsed="false">
      <c r="A117" s="23" t="s">
        <v>256</v>
      </c>
      <c r="B117" s="23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20" t="s">
        <v>237</v>
      </c>
    </row>
    <row r="118" customFormat="false" ht="12.75" hidden="false" customHeight="false" outlineLevel="0" collapsed="false">
      <c r="A118" s="23" t="s">
        <v>257</v>
      </c>
      <c r="B118" s="23"/>
      <c r="V118" s="20" t="s">
        <v>237</v>
      </c>
    </row>
    <row r="119" customFormat="false" ht="15.75" hidden="false" customHeight="false" outlineLevel="0" collapsed="false">
      <c r="A119" s="22" t="s">
        <v>258</v>
      </c>
      <c r="B119" s="24"/>
      <c r="C119" s="10"/>
      <c r="D119" s="10"/>
      <c r="E119" s="25"/>
      <c r="F119" s="7"/>
      <c r="H119" s="26"/>
      <c r="I119" s="9"/>
      <c r="J119" s="11"/>
      <c r="V119" s="20" t="s">
        <v>237</v>
      </c>
    </row>
    <row r="120" customFormat="false" ht="15.75" hidden="false" customHeight="false" outlineLevel="0" collapsed="false">
      <c r="A120" s="22" t="s">
        <v>259</v>
      </c>
      <c r="B120" s="24"/>
      <c r="C120" s="10"/>
      <c r="D120" s="10"/>
      <c r="E120" s="27"/>
      <c r="F120" s="7"/>
      <c r="H120" s="26"/>
      <c r="I120" s="9"/>
      <c r="J120" s="9"/>
      <c r="V120" s="20" t="s">
        <v>237</v>
      </c>
    </row>
    <row r="121" customFormat="false" ht="15.75" hidden="false" customHeight="false" outlineLevel="0" collapsed="false">
      <c r="A121" s="22" t="s">
        <v>260</v>
      </c>
      <c r="B121" s="24"/>
      <c r="C121" s="10"/>
      <c r="D121" s="10"/>
      <c r="E121" s="10"/>
      <c r="F121" s="10"/>
      <c r="G121" s="10"/>
      <c r="H121" s="10"/>
      <c r="I121" s="9"/>
      <c r="J121" s="9"/>
      <c r="K121" s="9"/>
      <c r="V121" s="20" t="s">
        <v>237</v>
      </c>
    </row>
    <row r="122" customFormat="false" ht="15.75" hidden="false" customHeight="false" outlineLevel="0" collapsed="false">
      <c r="A122" s="22" t="s">
        <v>261</v>
      </c>
      <c r="B122" s="24"/>
      <c r="C122" s="10"/>
      <c r="D122" s="10"/>
      <c r="E122" s="10"/>
      <c r="F122" s="10"/>
      <c r="G122" s="10"/>
      <c r="H122" s="10"/>
      <c r="I122" s="9"/>
      <c r="J122" s="9"/>
      <c r="K122" s="9"/>
      <c r="V122" s="20" t="s">
        <v>262</v>
      </c>
    </row>
    <row r="123" customFormat="false" ht="15.75" hidden="false" customHeight="false" outlineLevel="0" collapsed="false">
      <c r="A123" s="22" t="s">
        <v>263</v>
      </c>
      <c r="B123" s="24"/>
      <c r="C123" s="10"/>
      <c r="D123" s="10"/>
      <c r="E123" s="10"/>
      <c r="F123" s="10"/>
      <c r="G123" s="10"/>
      <c r="H123" s="10"/>
      <c r="I123" s="9"/>
      <c r="J123" s="9"/>
      <c r="K123" s="9"/>
      <c r="V123" s="20" t="s">
        <v>262</v>
      </c>
    </row>
    <row r="124" customFormat="false" ht="15.75" hidden="false" customHeight="false" outlineLevel="0" collapsed="false">
      <c r="A124" s="22" t="s">
        <v>264</v>
      </c>
      <c r="B124" s="24"/>
      <c r="C124" s="10"/>
      <c r="D124" s="10"/>
      <c r="E124" s="10"/>
      <c r="F124" s="10"/>
      <c r="G124" s="10"/>
      <c r="H124" s="10"/>
      <c r="I124" s="9"/>
      <c r="J124" s="9"/>
      <c r="K124" s="9"/>
      <c r="V124" s="20" t="s">
        <v>262</v>
      </c>
    </row>
    <row r="125" customFormat="false" ht="15.75" hidden="false" customHeight="false" outlineLevel="0" collapsed="false">
      <c r="A125" s="22" t="s">
        <v>265</v>
      </c>
      <c r="B125" s="24"/>
      <c r="C125" s="10"/>
      <c r="D125" s="10"/>
      <c r="E125" s="10"/>
      <c r="F125" s="10"/>
      <c r="G125" s="10"/>
      <c r="H125" s="10"/>
      <c r="I125" s="9"/>
      <c r="J125" s="9"/>
      <c r="K125" s="9"/>
      <c r="V125" s="20" t="s">
        <v>262</v>
      </c>
    </row>
    <row r="126" customFormat="false" ht="15.75" hidden="false" customHeight="false" outlineLevel="0" collapsed="false">
      <c r="A126" s="22" t="s">
        <v>266</v>
      </c>
      <c r="B126" s="24"/>
      <c r="C126" s="10"/>
      <c r="D126" s="10"/>
      <c r="E126" s="10"/>
      <c r="F126" s="10"/>
      <c r="G126" s="10"/>
      <c r="H126" s="10"/>
      <c r="I126" s="9"/>
      <c r="J126" s="9"/>
      <c r="K126" s="9"/>
      <c r="V126" s="20" t="s">
        <v>262</v>
      </c>
    </row>
    <row r="127" customFormat="false" ht="15.75" hidden="false" customHeight="false" outlineLevel="0" collapsed="false">
      <c r="A127" s="22" t="s">
        <v>267</v>
      </c>
      <c r="B127" s="24"/>
      <c r="C127" s="10"/>
      <c r="D127" s="10"/>
      <c r="E127" s="10"/>
      <c r="F127" s="10"/>
      <c r="G127" s="10"/>
      <c r="H127" s="10"/>
      <c r="I127" s="9"/>
      <c r="J127" s="9"/>
      <c r="K127" s="9"/>
      <c r="V127" s="20" t="s">
        <v>262</v>
      </c>
    </row>
    <row r="128" customFormat="false" ht="15.75" hidden="false" customHeight="false" outlineLevel="0" collapsed="false">
      <c r="A128" s="22" t="s">
        <v>268</v>
      </c>
      <c r="B128" s="24"/>
      <c r="C128" s="10"/>
      <c r="D128" s="10"/>
      <c r="E128" s="10"/>
      <c r="F128" s="10"/>
      <c r="G128" s="10"/>
      <c r="H128" s="10"/>
      <c r="I128" s="9"/>
      <c r="J128" s="9"/>
      <c r="K128" s="9"/>
      <c r="V128" s="20" t="s">
        <v>262</v>
      </c>
    </row>
    <row r="129" customFormat="false" ht="15.75" hidden="false" customHeight="false" outlineLevel="0" collapsed="false">
      <c r="A129" s="22" t="s">
        <v>269</v>
      </c>
      <c r="B129" s="24"/>
      <c r="C129" s="10"/>
      <c r="D129" s="10"/>
      <c r="E129" s="10"/>
      <c r="F129" s="10"/>
      <c r="G129" s="10"/>
      <c r="H129" s="10"/>
      <c r="I129" s="9"/>
      <c r="J129" s="9"/>
      <c r="K129" s="9"/>
      <c r="V129" s="20" t="s">
        <v>262</v>
      </c>
    </row>
    <row r="130" customFormat="false" ht="15.75" hidden="false" customHeight="false" outlineLevel="0" collapsed="false">
      <c r="A130" s="22" t="s">
        <v>270</v>
      </c>
      <c r="B130" s="24"/>
      <c r="C130" s="10"/>
      <c r="D130" s="10"/>
      <c r="E130" s="10"/>
      <c r="F130" s="10"/>
      <c r="G130" s="10"/>
      <c r="H130" s="10"/>
      <c r="I130" s="9"/>
      <c r="J130" s="9"/>
      <c r="K130" s="9"/>
      <c r="V130" s="20" t="s">
        <v>262</v>
      </c>
    </row>
    <row r="131" customFormat="false" ht="15.75" hidden="false" customHeight="false" outlineLevel="0" collapsed="false">
      <c r="A131" s="22" t="s">
        <v>271</v>
      </c>
      <c r="B131" s="24"/>
      <c r="C131" s="10"/>
      <c r="D131" s="10"/>
      <c r="E131" s="10"/>
      <c r="F131" s="10"/>
      <c r="G131" s="10"/>
      <c r="H131" s="10"/>
      <c r="I131" s="9"/>
      <c r="J131" s="9"/>
      <c r="K131" s="9"/>
      <c r="V131" s="20" t="s">
        <v>262</v>
      </c>
    </row>
    <row r="132" customFormat="false" ht="15.75" hidden="false" customHeight="false" outlineLevel="0" collapsed="false">
      <c r="A132" s="22" t="s">
        <v>272</v>
      </c>
      <c r="B132" s="24"/>
      <c r="C132" s="10"/>
      <c r="D132" s="10"/>
      <c r="E132" s="25"/>
      <c r="F132" s="7"/>
      <c r="H132" s="26"/>
      <c r="I132" s="9"/>
      <c r="J132" s="11"/>
      <c r="V132" s="20" t="s">
        <v>262</v>
      </c>
    </row>
    <row r="133" customFormat="false" ht="15.75" hidden="false" customHeight="false" outlineLevel="0" collapsed="false">
      <c r="A133" s="22"/>
      <c r="B133" s="24"/>
      <c r="C133" s="10"/>
      <c r="D133" s="10"/>
      <c r="E133" s="25"/>
      <c r="F133" s="7"/>
      <c r="H133" s="26"/>
      <c r="I133" s="9"/>
      <c r="J133" s="11"/>
      <c r="V133" s="20"/>
    </row>
    <row r="134" customFormat="false" ht="15.75" hidden="false" customHeight="false" outlineLevel="0" collapsed="false">
      <c r="A134" s="22"/>
      <c r="B134" s="24"/>
      <c r="C134" s="10"/>
      <c r="D134" s="10"/>
      <c r="E134" s="25"/>
      <c r="F134" s="7"/>
      <c r="H134" s="26"/>
      <c r="I134" s="9"/>
      <c r="J134" s="11"/>
      <c r="V134" s="20"/>
    </row>
    <row r="135" customFormat="false" ht="15.75" hidden="false" customHeight="false" outlineLevel="0" collapsed="false">
      <c r="A135" s="22"/>
      <c r="B135" s="24"/>
      <c r="C135" s="10"/>
      <c r="D135" s="10"/>
      <c r="E135" s="25"/>
      <c r="F135" s="7"/>
      <c r="H135" s="26"/>
      <c r="I135" s="9"/>
      <c r="J135" s="11"/>
      <c r="V135" s="20"/>
    </row>
    <row r="136" customFormat="false" ht="15.75" hidden="false" customHeight="false" outlineLevel="0" collapsed="false">
      <c r="A136" s="22"/>
      <c r="B136" s="24"/>
      <c r="C136" s="10"/>
      <c r="D136" s="10"/>
      <c r="E136" s="25"/>
      <c r="F136" s="7"/>
      <c r="H136" s="26"/>
      <c r="I136" s="9"/>
      <c r="J136" s="11"/>
      <c r="V136" s="20"/>
    </row>
    <row r="137" customFormat="false" ht="15.75" hidden="false" customHeight="false" outlineLevel="0" collapsed="false">
      <c r="A137" s="22"/>
      <c r="B137" s="24"/>
      <c r="C137" s="10"/>
      <c r="D137" s="10"/>
      <c r="E137" s="25"/>
      <c r="F137" s="7"/>
      <c r="H137" s="26"/>
      <c r="I137" s="9"/>
      <c r="J137" s="11"/>
      <c r="V137" s="20"/>
    </row>
    <row r="138" customFormat="false" ht="15.75" hidden="false" customHeight="false" outlineLevel="0" collapsed="false">
      <c r="A138" s="22"/>
      <c r="B138" s="24"/>
      <c r="C138" s="10"/>
      <c r="D138" s="10"/>
      <c r="E138" s="25"/>
      <c r="F138" s="7"/>
      <c r="H138" s="26"/>
      <c r="I138" s="9"/>
      <c r="J138" s="11"/>
      <c r="V138" s="20"/>
    </row>
    <row r="139" customFormat="false" ht="15.75" hidden="false" customHeight="false" outlineLevel="0" collapsed="false">
      <c r="A139" s="22"/>
      <c r="B139" s="24"/>
      <c r="C139" s="10"/>
      <c r="D139" s="10"/>
      <c r="E139" s="25"/>
      <c r="F139" s="7"/>
      <c r="H139" s="26"/>
      <c r="I139" s="9"/>
      <c r="J139" s="11"/>
      <c r="V139" s="20"/>
    </row>
    <row r="140" customFormat="false" ht="15.75" hidden="false" customHeight="false" outlineLevel="0" collapsed="false">
      <c r="A140" s="22"/>
      <c r="B140" s="24"/>
      <c r="C140" s="10"/>
      <c r="D140" s="10"/>
      <c r="E140" s="25"/>
      <c r="F140" s="7"/>
      <c r="H140" s="26"/>
      <c r="I140" s="9"/>
      <c r="J140" s="11"/>
      <c r="V140" s="20"/>
    </row>
    <row r="141" customFormat="false" ht="15.75" hidden="false" customHeight="false" outlineLevel="0" collapsed="false">
      <c r="A141" s="22"/>
      <c r="B141" s="24"/>
      <c r="C141" s="10"/>
      <c r="D141" s="10"/>
      <c r="E141" s="25"/>
      <c r="F141" s="7"/>
      <c r="H141" s="26"/>
      <c r="I141" s="9"/>
      <c r="J141" s="11"/>
      <c r="V141" s="20"/>
    </row>
    <row r="142" customFormat="false" ht="15.75" hidden="false" customHeight="false" outlineLevel="0" collapsed="false">
      <c r="A142" s="22"/>
      <c r="B142" s="24"/>
      <c r="C142" s="10"/>
      <c r="D142" s="10"/>
      <c r="E142" s="25"/>
      <c r="F142" s="7"/>
      <c r="H142" s="26"/>
      <c r="I142" s="9"/>
      <c r="J142" s="11"/>
      <c r="V142" s="20"/>
    </row>
    <row r="143" customFormat="false" ht="15.75" hidden="false" customHeight="false" outlineLevel="0" collapsed="false">
      <c r="A143" s="22"/>
      <c r="B143" s="24"/>
      <c r="C143" s="10"/>
      <c r="D143" s="10"/>
      <c r="E143" s="25"/>
      <c r="F143" s="7"/>
      <c r="H143" s="26"/>
      <c r="I143" s="9"/>
      <c r="J143" s="11"/>
      <c r="V143" s="20"/>
    </row>
    <row r="144" customFormat="false" ht="15.75" hidden="false" customHeight="false" outlineLevel="0" collapsed="false">
      <c r="A144" s="22"/>
      <c r="B144" s="24"/>
      <c r="C144" s="10"/>
      <c r="D144" s="10"/>
      <c r="E144" s="25"/>
      <c r="F144" s="7"/>
      <c r="H144" s="26"/>
      <c r="I144" s="9"/>
      <c r="J144" s="11"/>
      <c r="V144" s="20"/>
    </row>
    <row r="145" customFormat="false" ht="15.75" hidden="false" customHeight="false" outlineLevel="0" collapsed="false">
      <c r="A145" s="22"/>
      <c r="B145" s="24"/>
      <c r="C145" s="10"/>
      <c r="D145" s="10"/>
      <c r="E145" s="25"/>
      <c r="F145" s="7"/>
      <c r="H145" s="26"/>
      <c r="I145" s="9"/>
      <c r="J145" s="11"/>
      <c r="V145" s="20"/>
    </row>
    <row r="146" customFormat="false" ht="15.75" hidden="false" customHeight="false" outlineLevel="0" collapsed="false">
      <c r="A146" s="22"/>
      <c r="B146" s="24"/>
      <c r="C146" s="10"/>
      <c r="D146" s="10"/>
      <c r="E146" s="25"/>
      <c r="F146" s="7"/>
      <c r="H146" s="26"/>
      <c r="I146" s="9"/>
      <c r="J146" s="11"/>
      <c r="V146" s="20"/>
    </row>
    <row r="147" customFormat="false" ht="15.75" hidden="false" customHeight="false" outlineLevel="0" collapsed="false">
      <c r="A147" s="22"/>
      <c r="B147" s="24"/>
      <c r="C147" s="10"/>
      <c r="D147" s="10"/>
      <c r="E147" s="25"/>
      <c r="F147" s="7"/>
      <c r="H147" s="26"/>
      <c r="I147" s="9"/>
      <c r="J147" s="11"/>
      <c r="V147" s="20"/>
    </row>
    <row r="148" customFormat="false" ht="15.75" hidden="false" customHeight="false" outlineLevel="0" collapsed="false">
      <c r="A148" s="22"/>
      <c r="B148" s="24"/>
      <c r="C148" s="10"/>
      <c r="D148" s="10"/>
      <c r="E148" s="25"/>
      <c r="F148" s="7"/>
      <c r="H148" s="26"/>
      <c r="I148" s="9"/>
      <c r="J148" s="11"/>
      <c r="V148" s="20"/>
    </row>
    <row r="149" customFormat="false" ht="15.75" hidden="false" customHeight="false" outlineLevel="0" collapsed="false">
      <c r="A149" s="22"/>
      <c r="B149" s="24"/>
      <c r="C149" s="10"/>
      <c r="D149" s="10"/>
      <c r="E149" s="25"/>
      <c r="F149" s="7"/>
      <c r="H149" s="26"/>
      <c r="I149" s="9"/>
      <c r="J149" s="11"/>
      <c r="V149" s="20"/>
    </row>
    <row r="150" customFormat="false" ht="15.75" hidden="false" customHeight="false" outlineLevel="0" collapsed="false">
      <c r="A150" s="22"/>
      <c r="B150" s="24"/>
      <c r="C150" s="10"/>
      <c r="D150" s="10"/>
      <c r="E150" s="25"/>
      <c r="F150" s="7"/>
      <c r="H150" s="26"/>
      <c r="I150" s="9"/>
      <c r="J150" s="11"/>
      <c r="V150" s="20"/>
    </row>
    <row r="151" customFormat="false" ht="15.75" hidden="false" customHeight="false" outlineLevel="0" collapsed="false">
      <c r="A151" s="22"/>
      <c r="B151" s="24"/>
      <c r="C151" s="10"/>
      <c r="D151" s="10"/>
      <c r="E151" s="25"/>
      <c r="F151" s="7"/>
      <c r="H151" s="26"/>
      <c r="I151" s="9"/>
      <c r="J151" s="11"/>
      <c r="V151" s="20"/>
    </row>
    <row r="152" customFormat="false" ht="15.75" hidden="false" customHeight="false" outlineLevel="0" collapsed="false">
      <c r="A152" s="22"/>
      <c r="B152" s="24"/>
      <c r="C152" s="10"/>
      <c r="D152" s="10"/>
      <c r="E152" s="25" t="n">
        <f aca="false">SUM(E30:E37)</f>
        <v>40.951</v>
      </c>
      <c r="F152" s="7" t="n">
        <f aca="false">E152*365/371/1000</f>
        <v>0.0402887196765499</v>
      </c>
      <c r="H152" s="26" t="s">
        <v>273</v>
      </c>
      <c r="I152" s="9"/>
      <c r="J152" s="11"/>
      <c r="V152" s="20" t="s">
        <v>262</v>
      </c>
    </row>
    <row r="153" customFormat="false" ht="15.75" hidden="false" customHeight="false" outlineLevel="0" collapsed="false">
      <c r="A153" s="22"/>
      <c r="B153" s="24"/>
      <c r="C153" s="10"/>
      <c r="D153" s="10"/>
      <c r="E153" s="27" t="n">
        <f aca="false">SUM(E37:E76)-E73-E66-E56-E48-E44</f>
        <v>67.272</v>
      </c>
      <c r="F153" s="7" t="n">
        <f aca="false">E153*365/371/1000</f>
        <v>0.0661840431266847</v>
      </c>
      <c r="H153" s="26" t="s">
        <v>273</v>
      </c>
      <c r="I153" s="9"/>
      <c r="J153" s="9"/>
      <c r="V153" s="20"/>
    </row>
    <row r="154" customFormat="false" ht="13.5" hidden="false" customHeight="false" outlineLevel="0" collapsed="false">
      <c r="A154" s="28"/>
      <c r="B154" s="29"/>
      <c r="C154" s="29"/>
      <c r="D154" s="29"/>
      <c r="E154" s="29"/>
      <c r="F154" s="29"/>
      <c r="G154" s="29"/>
      <c r="H154" s="29"/>
      <c r="I154" s="25"/>
      <c r="J154" s="9"/>
      <c r="K154" s="9"/>
    </row>
    <row r="155" customFormat="false" ht="12.75" hidden="false" customHeight="false" outlineLevel="0" collapsed="false">
      <c r="A155" s="30" t="s">
        <v>274</v>
      </c>
      <c r="B155" s="10"/>
      <c r="C155" s="10"/>
      <c r="D155" s="10"/>
      <c r="E155" s="10"/>
      <c r="F155" s="10"/>
      <c r="G155" s="10"/>
      <c r="H155" s="10"/>
      <c r="I155" s="10"/>
      <c r="J155" s="25"/>
      <c r="K155" s="25"/>
    </row>
    <row r="156" customFormat="false" ht="12.75" hidden="false" customHeight="false" outlineLevel="0" collapsed="false">
      <c r="A156" s="31" t="s">
        <v>275</v>
      </c>
      <c r="B156" s="0" t="s">
        <v>276</v>
      </c>
      <c r="C156" s="10" t="s">
        <v>277</v>
      </c>
      <c r="D156" s="10"/>
      <c r="E156" s="10" t="n">
        <v>3.7</v>
      </c>
      <c r="F156" s="10"/>
      <c r="G156" s="10"/>
      <c r="H156" s="10"/>
      <c r="I156" s="10" t="s">
        <v>278</v>
      </c>
      <c r="J156" s="31" t="s">
        <v>279</v>
      </c>
      <c r="K156" s="31" t="s">
        <v>280</v>
      </c>
      <c r="O156" s="0" t="s">
        <v>281</v>
      </c>
      <c r="V156" s="1" t="s">
        <v>17</v>
      </c>
    </row>
    <row r="157" customFormat="false" ht="12.75" hidden="false" customHeight="false" outlineLevel="0" collapsed="false">
      <c r="A157" s="9" t="s">
        <v>282</v>
      </c>
      <c r="B157" s="10" t="s">
        <v>232</v>
      </c>
      <c r="C157" s="10" t="s">
        <v>283</v>
      </c>
      <c r="D157" s="10" t="s">
        <v>46</v>
      </c>
      <c r="E157" s="9" t="n">
        <v>4.439</v>
      </c>
      <c r="F157" s="7" t="n">
        <f aca="false">E157*365/371/1000</f>
        <v>0.0043672102425876</v>
      </c>
      <c r="G157" s="32" t="n">
        <v>0.00276042589437819</v>
      </c>
      <c r="H157" s="32"/>
      <c r="I157" s="13" t="s">
        <v>284</v>
      </c>
      <c r="J157" s="13" t="s">
        <v>285</v>
      </c>
      <c r="K157" s="13" t="s">
        <v>286</v>
      </c>
      <c r="L157" s="13" t="s">
        <v>287</v>
      </c>
      <c r="M157" s="13" t="s">
        <v>288</v>
      </c>
      <c r="N157" s="13" t="s">
        <v>284</v>
      </c>
      <c r="O157" s="13"/>
      <c r="V157" s="1" t="s">
        <v>17</v>
      </c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</row>
    <row r="158" customFormat="false" ht="12.75" hidden="false" customHeight="false" outlineLevel="0" collapsed="false">
      <c r="A158" s="9" t="s">
        <v>289</v>
      </c>
      <c r="B158" s="10" t="s">
        <v>290</v>
      </c>
      <c r="C158" s="10" t="s">
        <v>291</v>
      </c>
      <c r="D158" s="10" t="s">
        <v>46</v>
      </c>
      <c r="E158" s="10" t="n">
        <v>3.79</v>
      </c>
      <c r="F158" s="7" t="n">
        <f aca="false">E158*365/371/1000</f>
        <v>0.00372870619946092</v>
      </c>
      <c r="G158" s="32" t="n">
        <v>0.00845771144278607</v>
      </c>
      <c r="H158" s="32"/>
      <c r="I158" s="13" t="s">
        <v>292</v>
      </c>
      <c r="J158" s="13" t="s">
        <v>293</v>
      </c>
      <c r="K158" s="13" t="s">
        <v>294</v>
      </c>
      <c r="N158" s="13" t="s">
        <v>295</v>
      </c>
      <c r="O158" s="13"/>
      <c r="V158" s="1" t="s">
        <v>17</v>
      </c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</row>
    <row r="159" customFormat="false" ht="12.75" hidden="false" customHeight="false" outlineLevel="0" collapsed="false">
      <c r="A159" s="9" t="s">
        <v>289</v>
      </c>
      <c r="B159" s="10" t="s">
        <v>290</v>
      </c>
      <c r="C159" s="10" t="s">
        <v>296</v>
      </c>
      <c r="D159" s="10" t="s">
        <v>46</v>
      </c>
      <c r="E159" s="10" t="n">
        <v>4.65</v>
      </c>
      <c r="F159" s="7" t="n">
        <f aca="false">E159*365/371/1000</f>
        <v>0.00457479784366577</v>
      </c>
      <c r="G159" s="32" t="n">
        <v>0.0068955223880597</v>
      </c>
      <c r="H159" s="32"/>
      <c r="I159" s="13" t="s">
        <v>292</v>
      </c>
      <c r="J159" s="13" t="s">
        <v>42</v>
      </c>
      <c r="K159" s="13" t="s">
        <v>297</v>
      </c>
      <c r="L159" s="13" t="s">
        <v>298</v>
      </c>
      <c r="M159" s="13" t="s">
        <v>299</v>
      </c>
      <c r="N159" s="13" t="s">
        <v>300</v>
      </c>
      <c r="O159" s="13"/>
      <c r="P159" s="13"/>
      <c r="R159" s="13"/>
      <c r="S159" s="13"/>
      <c r="V159" s="1" t="s">
        <v>17</v>
      </c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</row>
    <row r="160" customFormat="false" ht="12.75" hidden="false" customHeight="false" outlineLevel="0" collapsed="false">
      <c r="A160" s="9" t="s">
        <v>301</v>
      </c>
      <c r="B160" s="10" t="s">
        <v>220</v>
      </c>
      <c r="C160" s="10" t="s">
        <v>302</v>
      </c>
      <c r="D160" s="10" t="s">
        <v>303</v>
      </c>
      <c r="E160" s="10" t="n">
        <v>3.452</v>
      </c>
      <c r="F160" s="7" t="n">
        <f aca="false">E160*365/371/1000</f>
        <v>0.00339617250673854</v>
      </c>
      <c r="G160" s="32" t="n">
        <v>0.00290993071593533</v>
      </c>
      <c r="H160" s="32"/>
      <c r="I160" s="13" t="s">
        <v>304</v>
      </c>
      <c r="J160" s="13" t="s">
        <v>48</v>
      </c>
      <c r="K160" s="13" t="s">
        <v>305</v>
      </c>
      <c r="L160" s="13" t="s">
        <v>306</v>
      </c>
      <c r="M160" s="13" t="s">
        <v>48</v>
      </c>
      <c r="N160" s="13" t="s">
        <v>304</v>
      </c>
      <c r="O160" s="13"/>
      <c r="V160" s="1" t="s">
        <v>17</v>
      </c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</row>
    <row r="161" customFormat="false" ht="12.75" hidden="false" customHeight="false" outlineLevel="0" collapsed="false">
      <c r="A161" s="9" t="s">
        <v>307</v>
      </c>
      <c r="B161" s="10" t="s">
        <v>308</v>
      </c>
      <c r="C161" s="10" t="s">
        <v>309</v>
      </c>
      <c r="D161" s="10" t="s">
        <v>53</v>
      </c>
      <c r="E161" s="9" t="n">
        <v>3.562</v>
      </c>
      <c r="F161" s="7" t="n">
        <f aca="false">E161*365/371/1000</f>
        <v>0.0035043935309973</v>
      </c>
      <c r="G161" s="32" t="n">
        <v>0.00109243697478992</v>
      </c>
      <c r="H161" s="32"/>
      <c r="I161" s="13" t="s">
        <v>310</v>
      </c>
      <c r="J161" s="13" t="s">
        <v>293</v>
      </c>
      <c r="K161" s="13" t="s">
        <v>311</v>
      </c>
      <c r="L161" s="13" t="s">
        <v>312</v>
      </c>
      <c r="M161" s="13" t="s">
        <v>313</v>
      </c>
      <c r="N161" s="13" t="s">
        <v>314</v>
      </c>
      <c r="O161" s="13"/>
      <c r="V161" s="1" t="s">
        <v>17</v>
      </c>
    </row>
    <row r="162" customFormat="false" ht="12.75" hidden="false" customHeight="false" outlineLevel="0" collapsed="false">
      <c r="A162" s="9" t="s">
        <v>315</v>
      </c>
      <c r="B162" s="10" t="s">
        <v>316</v>
      </c>
      <c r="C162" s="10" t="s">
        <v>317</v>
      </c>
      <c r="D162" s="10" t="s">
        <v>40</v>
      </c>
      <c r="E162" s="10" t="n">
        <v>3.082</v>
      </c>
      <c r="F162" s="7" t="n">
        <f aca="false">E162*365/371/1000</f>
        <v>0.00303215633423181</v>
      </c>
      <c r="G162" s="7" t="n">
        <v>0.0165441176470588</v>
      </c>
      <c r="H162" s="7"/>
      <c r="I162" s="13" t="s">
        <v>318</v>
      </c>
      <c r="J162" s="13" t="s">
        <v>48</v>
      </c>
      <c r="K162" s="13" t="s">
        <v>319</v>
      </c>
      <c r="L162" s="13" t="s">
        <v>320</v>
      </c>
      <c r="M162" s="13" t="s">
        <v>48</v>
      </c>
      <c r="N162" s="13" t="s">
        <v>318</v>
      </c>
      <c r="O162" s="13"/>
      <c r="V162" s="1" t="s">
        <v>17</v>
      </c>
    </row>
    <row r="163" customFormat="false" ht="12.75" hidden="false" customHeight="false" outlineLevel="0" collapsed="false">
      <c r="A163" s="9" t="s">
        <v>321</v>
      </c>
      <c r="B163" s="10" t="s">
        <v>316</v>
      </c>
      <c r="C163" s="10" t="s">
        <v>317</v>
      </c>
      <c r="D163" s="10" t="s">
        <v>40</v>
      </c>
      <c r="E163" s="10" t="n">
        <v>3.35</v>
      </c>
      <c r="F163" s="7" t="n">
        <f aca="false">E163*365/371/1000</f>
        <v>0.00329582210242588</v>
      </c>
      <c r="G163" s="7" t="n">
        <v>0.0180073529411765</v>
      </c>
      <c r="H163" s="7"/>
      <c r="I163" s="13" t="s">
        <v>318</v>
      </c>
      <c r="J163" s="13" t="s">
        <v>322</v>
      </c>
      <c r="K163" s="13" t="s">
        <v>323</v>
      </c>
      <c r="N163" s="13" t="s">
        <v>295</v>
      </c>
      <c r="O163" s="13"/>
      <c r="V163" s="1" t="s">
        <v>17</v>
      </c>
    </row>
    <row r="164" customFormat="false" ht="12.75" hidden="false" customHeight="false" outlineLevel="0" collapsed="false">
      <c r="A164" s="9"/>
      <c r="B164" s="10"/>
      <c r="C164" s="10"/>
      <c r="D164" s="10"/>
      <c r="E164" s="10"/>
      <c r="F164" s="7"/>
      <c r="G164" s="7"/>
      <c r="H164" s="7"/>
      <c r="I164" s="13"/>
      <c r="J164" s="13"/>
      <c r="K164" s="13"/>
      <c r="N164" s="13"/>
      <c r="O164" s="13"/>
    </row>
    <row r="165" customFormat="false" ht="12.75" hidden="false" customHeight="false" outlineLevel="0" collapsed="false">
      <c r="A165" s="9" t="s">
        <v>324</v>
      </c>
      <c r="J165" s="32"/>
      <c r="K165" s="32"/>
      <c r="V165" s="1" t="s">
        <v>169</v>
      </c>
    </row>
    <row r="166" customFormat="false" ht="12.75" hidden="false" customHeight="false" outlineLevel="0" collapsed="false">
      <c r="J166" s="32"/>
      <c r="K166" s="32"/>
    </row>
    <row r="167" customFormat="false" ht="12.75" hidden="false" customHeight="false" outlineLevel="0" collapsed="false">
      <c r="B167" s="10"/>
      <c r="J167" s="7"/>
      <c r="K167" s="7"/>
    </row>
    <row r="168" customFormat="false" ht="12.75" hidden="false" customHeight="false" outlineLevel="0" collapsed="false">
      <c r="B168" s="10"/>
      <c r="J168" s="7"/>
      <c r="K168" s="7"/>
    </row>
    <row r="169" customFormat="false" ht="12.75" hidden="false" customHeight="false" outlineLevel="0" collapsed="false">
      <c r="B169" s="10"/>
    </row>
    <row r="170" customFormat="false" ht="12.75" hidden="false" customHeight="false" outlineLevel="0" collapsed="false">
      <c r="B170" s="10"/>
    </row>
    <row r="173" customFormat="false" ht="12.75" hidden="false" customHeight="false" outlineLevel="0" collapsed="false">
      <c r="B173" s="10"/>
    </row>
  </sheetData>
  <mergeCells count="18">
    <mergeCell ref="A98:B98"/>
    <mergeCell ref="A99:B99"/>
    <mergeCell ref="A100:B100"/>
    <mergeCell ref="A101:B101"/>
    <mergeCell ref="A102:B102"/>
    <mergeCell ref="A103:B103"/>
    <mergeCell ref="A105:B105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&amp;C&amp;"Arial,Bold"&amp;12STATE OF WISCONSIN CUSTOMER LIST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2001-09-04T21:30:57Z</dcterms:created>
  <dc:creator>ptucker</dc:creator>
  <dc:description/>
  <dc:language>en-US</dc:language>
  <cp:lastModifiedBy>ihogan</cp:lastModifiedBy>
  <cp:lastPrinted>2001-10-01T17:51:46Z</cp:lastPrinted>
  <dcterms:modified xsi:type="dcterms:W3CDTF">2001-10-01T18:31:14Z</dcterms:modified>
  <cp:revision>0</cp:revision>
  <dc:subject/>
  <dc:title/>
</cp:coreProperties>
</file>