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odes" sheetId="2" state="visible" r:id="rId4"/>
    <sheet name="Tables" sheetId="3" state="visible" r:id="rId5"/>
    <sheet name="Module1" sheetId="4" state="hidden" r:id="rId6"/>
  </sheets>
  <definedNames>
    <definedName function="false" hidden="false" localSheetId="1" name="_xlnm.Print_Area" vbProcedure="false">Codes!$B$129:$H$138</definedName>
    <definedName function="false" hidden="false" name="BookCode1" vbProcedure="false">Sheet1!$G$4</definedName>
    <definedName function="false" hidden="false" name="BookCode2" vbProcedure="false">Sheet1!$G$5</definedName>
    <definedName function="false" hidden="false" name="CurveCode" vbProcedure="false">Sheet1!$G$2</definedName>
    <definedName function="false" hidden="false" name="CurveType" vbProcedure="false">Sheet1!$G$3</definedName>
    <definedName function="false" hidden="false" name="DatabaseName" vbProcedure="false">Sheet1!$B$1</definedName>
    <definedName function="false" hidden="false" name="EffDate" vbProcedure="false">Sheet1!$B$4</definedName>
    <definedName function="false" hidden="false" name="FirstMonth" vbProcedure="false">Sheet1!$B$9</definedName>
    <definedName function="false" hidden="false" name="LoginName" vbProcedure="false">Sheet1!$B$2</definedName>
    <definedName function="false" hidden="false" name="Password" vbProcedure="false">Sheet1!$B$3</definedName>
    <definedName function="false" hidden="false" name="Position1" vbProcedure="false">Sheet1!$B$13</definedName>
    <definedName function="false" hidden="false" name="Position2" vbProcedure="false">Sheet1!$C$13</definedName>
    <definedName function="false" hidden="false" localSheetId="0" name="QUERY2_keep_password" vbProcedure="false">FALSE()</definedName>
    <definedName function="false" hidden="false" localSheetId="0" name="QUERY2_query_connection" vbProcedure="false">{"DSN=EGSPROD;UID=DBRAST_PC;"}</definedName>
    <definedName function="false" hidden="false" localSheetId="0" name="QUERY2_query_definition" vbProcedure="false">{"SELECT EGS_CURVES.EFFECTIVE_DT, EGS_CURVES.BOOK_TYPE_CD, EGS_CURVES.CURVE_CD, EGS_CURVES.REF_PERIOD_";"DT, EGS_CURVES.CURVE_AMT
FROM EGS.EGS_CURVES EGS_CURVES
WHERE (EGS_CURVES.EFFECTIVE_DT={ts '1995-1";"2-11 00:00:00'}) AND (EGS_CURVES.CURVE_CD='NG') AND (EGS_CURVES.CURVE_TYPE_CD='PR') AND (EGS_CURVES.";"BOOK_TYPE_CD='P')"}</definedName>
    <definedName function="false" hidden="false" localSheetId="0" name="QUERY2_query_options" vbProcedure="false">{TRUE;FALSE}</definedName>
    <definedName function="false" hidden="false" localSheetId="0" name="QUERY2_query_range" vbProcedure="false">Sheet1!$A$24:$E$285</definedName>
    <definedName function="false" hidden="false" localSheetId="0" name="QUERY2_query_source" vbProcedure="false">{"EGSPROD"}</definedName>
    <definedName function="false" hidden="false" localSheetId="0" name="QUERY2_query_statement" vbProcedure="false">{"SELECT EGS_CURVES.EFFECTIVE_DT, EGS_CURVES.BOOK_TYPE_CD, EGS_CURVES.CURVE_CD, EGS_CURVES.REF_PERIOD_";"DT, EGS_CURVES.CURVE_AMT
FROM EGS.EGS_CURVES EGS_CURVES
WHERE (EGS_CURVES.EFFECTIVE_DT={ts '1995-1";"2-11 00:00:00'}) AND (EGS_CURVES.CURVE_CD='NG') AND (EGS_CURVES.CURVE_TYPE_CD='PR') AND (EGS_CURVES.";"BOOK_TYPE_CD='P')"}</definedName>
    <definedName function="false" hidden="false" localSheetId="0" name="QUERY2_user_name" vbProcedure="false">"DBRAST_PC"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<sst xmlns="http://schemas.openxmlformats.org/spreadsheetml/2006/main" count="818" uniqueCount="407">
  <si>
    <t xml:space="preserve">Database</t>
  </si>
  <si>
    <t xml:space="preserve">ERMT</t>
  </si>
  <si>
    <t xml:space="preserve">Login</t>
  </si>
  <si>
    <t xml:space="preserve">MHAYS_PC</t>
  </si>
  <si>
    <t xml:space="preserve">Curve Code</t>
  </si>
  <si>
    <t xml:space="preserve">Password</t>
  </si>
  <si>
    <t xml:space="preserve">Curve Type</t>
  </si>
  <si>
    <t xml:space="preserve">Effective Curve Date</t>
  </si>
  <si>
    <t xml:space="preserve">Book Code 1</t>
  </si>
  <si>
    <t xml:space="preserve">Book Code 2</t>
  </si>
  <si>
    <t xml:space="preserve">Today</t>
  </si>
  <si>
    <t xml:space="preserve">Curve Date</t>
  </si>
  <si>
    <t xml:space="preserve">Prompt Month</t>
  </si>
  <si>
    <t xml:space="preserve">Nymex Close</t>
  </si>
  <si>
    <t xml:space="preserve">Month</t>
  </si>
  <si>
    <t xml:space="preserve">Price Per</t>
  </si>
  <si>
    <t xml:space="preserve">Adjust Days</t>
  </si>
  <si>
    <t xml:space="preserve">Gallon</t>
  </si>
  <si>
    <t xml:space="preserve">Curve</t>
  </si>
  <si>
    <t xml:space="preserve">Book</t>
  </si>
  <si>
    <t xml:space="preserve">Code</t>
  </si>
  <si>
    <t xml:space="preserve">Type</t>
  </si>
  <si>
    <t xml:space="preserve">Remark</t>
  </si>
  <si>
    <t xml:space="preserve">Nymex</t>
  </si>
  <si>
    <t xml:space="preserve">NG</t>
  </si>
  <si>
    <t xml:space="preserve">BP</t>
  </si>
  <si>
    <t xml:space="preserve">P</t>
  </si>
  <si>
    <t xml:space="preserve">Nymex Price - Bid</t>
  </si>
  <si>
    <t xml:space="preserve">PR</t>
  </si>
  <si>
    <t xml:space="preserve">Nymex Price - Mid</t>
  </si>
  <si>
    <t xml:space="preserve">AP</t>
  </si>
  <si>
    <t xml:space="preserve">Nymex Price - Offer</t>
  </si>
  <si>
    <t xml:space="preserve">BV</t>
  </si>
  <si>
    <t xml:space="preserve">Nymex Gas Volatility - Bid</t>
  </si>
  <si>
    <t xml:space="preserve">VO</t>
  </si>
  <si>
    <t xml:space="preserve">Nymex Gas Volatility - Mid</t>
  </si>
  <si>
    <t xml:space="preserve">AV</t>
  </si>
  <si>
    <t xml:space="preserve">Nymex Gas Volatility - Offer</t>
  </si>
  <si>
    <t xml:space="preserve">WTI</t>
  </si>
  <si>
    <t xml:space="preserve">Nymex Crude Oil Price - Mid</t>
  </si>
  <si>
    <t xml:space="preserve">West Texas Intermediate</t>
  </si>
  <si>
    <t xml:space="preserve">Nymex Crude Oil Volatility - Mid</t>
  </si>
  <si>
    <t xml:space="preserve">Exchange</t>
  </si>
  <si>
    <t xml:space="preserve">CAD/USD</t>
  </si>
  <si>
    <t xml:space="preserve">FX</t>
  </si>
  <si>
    <t xml:space="preserve">F</t>
  </si>
  <si>
    <t xml:space="preserve">Exchange Rate - Canada/US</t>
  </si>
  <si>
    <t xml:space="preserve">Gulf Coast Area</t>
  </si>
  <si>
    <t xml:space="preserve">IF-HEHUB</t>
  </si>
  <si>
    <t xml:space="preserve">D or I</t>
  </si>
  <si>
    <t xml:space="preserve">Henry Hub (Cash)</t>
  </si>
  <si>
    <t xml:space="preserve">Henry Hub</t>
  </si>
  <si>
    <t xml:space="preserve">IF-ANR/LA_ONSHO</t>
  </si>
  <si>
    <t xml:space="preserve">ANR Pipeline.</t>
  </si>
  <si>
    <t xml:space="preserve">Louisiana (Onshore)</t>
  </si>
  <si>
    <t xml:space="preserve">IF-ANR/LA_OFFSH</t>
  </si>
  <si>
    <t xml:space="preserve">Louisiana (Offshore)</t>
  </si>
  <si>
    <t xml:space="preserve">IF-COLGULF/LA</t>
  </si>
  <si>
    <t xml:space="preserve">Columbia Gulf Transmission</t>
  </si>
  <si>
    <t xml:space="preserve">Louisiana</t>
  </si>
  <si>
    <t xml:space="preserve">IF-FGT/Z1</t>
  </si>
  <si>
    <t xml:space="preserve">Florida Gas Transmission</t>
  </si>
  <si>
    <t xml:space="preserve">Zone 1</t>
  </si>
  <si>
    <t xml:space="preserve">IF-FGT/Z2</t>
  </si>
  <si>
    <t xml:space="preserve">Zone 2</t>
  </si>
  <si>
    <t xml:space="preserve">IF-FGT/Z3</t>
  </si>
  <si>
    <t xml:space="preserve">Zone 3</t>
  </si>
  <si>
    <t xml:space="preserve">IF-KOCH</t>
  </si>
  <si>
    <t xml:space="preserve">Koch Gateway Pipeline</t>
  </si>
  <si>
    <t xml:space="preserve">IF-NGPL/LA</t>
  </si>
  <si>
    <t xml:space="preserve">Natural Gas Pipeline</t>
  </si>
  <si>
    <t xml:space="preserve">IF-SONAT/LA</t>
  </si>
  <si>
    <t xml:space="preserve">Southern Natural Gas</t>
  </si>
  <si>
    <t xml:space="preserve">IF-TENN/LA</t>
  </si>
  <si>
    <t xml:space="preserve">Tennessee Gas Pipeline</t>
  </si>
  <si>
    <t xml:space="preserve">Louisiana (500 Line)</t>
  </si>
  <si>
    <t xml:space="preserve">IF-TENN/LAOFF</t>
  </si>
  <si>
    <t xml:space="preserve">Louisiana (800 Line)</t>
  </si>
  <si>
    <t xml:space="preserve">IF-TETCO/ELA</t>
  </si>
  <si>
    <t xml:space="preserve">Texas Eastern Transmission.</t>
  </si>
  <si>
    <t xml:space="preserve">East Louisiana</t>
  </si>
  <si>
    <t xml:space="preserve">IF-TETCO/WLA</t>
  </si>
  <si>
    <t xml:space="preserve">Texas Eastern Transmission</t>
  </si>
  <si>
    <t xml:space="preserve">West Louisiana</t>
  </si>
  <si>
    <t xml:space="preserve">IF-TETCO/ETX</t>
  </si>
  <si>
    <t xml:space="preserve">East Texas</t>
  </si>
  <si>
    <t xml:space="preserve">IF-TGT/ZSL</t>
  </si>
  <si>
    <t xml:space="preserve">Texas Gas Transmission</t>
  </si>
  <si>
    <t xml:space="preserve">Zone SL</t>
  </si>
  <si>
    <t xml:space="preserve">IF-TGT/Z1</t>
  </si>
  <si>
    <t xml:space="preserve">IF-TRANSCO/Z2</t>
  </si>
  <si>
    <t xml:space="preserve">Transcontinental Gas Pipeline</t>
  </si>
  <si>
    <t xml:space="preserve">Zone 2 (Pooling Points)</t>
  </si>
  <si>
    <t xml:space="preserve">IF-TRANSCO/Z3</t>
  </si>
  <si>
    <t xml:space="preserve">Zone 3 (Pooling Points)</t>
  </si>
  <si>
    <t xml:space="preserve">IF-TRANSCO/Z4</t>
  </si>
  <si>
    <t xml:space="preserve">Mississippi, Alabama</t>
  </si>
  <si>
    <t xml:space="preserve">IF-TRUNKL/LA</t>
  </si>
  <si>
    <t xml:space="preserve">Trunkline Gas</t>
  </si>
  <si>
    <t xml:space="preserve">Texas Area (Gulf Coast)</t>
  </si>
  <si>
    <t xml:space="preserve">IF-HPL/SHPCHAN</t>
  </si>
  <si>
    <t xml:space="preserve">Houston Pipe Line</t>
  </si>
  <si>
    <t xml:space="preserve">Houston Ship Channel (LP)</t>
  </si>
  <si>
    <t xml:space="preserve">IF-KOCH/TX</t>
  </si>
  <si>
    <t xml:space="preserve">Texas</t>
  </si>
  <si>
    <t xml:space="preserve">IF-NGPL/TX</t>
  </si>
  <si>
    <t xml:space="preserve">Texas (Gulf Coast Line)</t>
  </si>
  <si>
    <t xml:space="preserve">IF-TENN/TX</t>
  </si>
  <si>
    <t xml:space="preserve">Texas (100 Line)</t>
  </si>
  <si>
    <t xml:space="preserve">IF-TETCO/STX</t>
  </si>
  <si>
    <t xml:space="preserve">South Texas</t>
  </si>
  <si>
    <t xml:space="preserve">IF-TRANSCO/Z1</t>
  </si>
  <si>
    <t xml:space="preserve">Transcontinental Gas Pipeline.</t>
  </si>
  <si>
    <t xml:space="preserve">Zone 1 (Pooling Points)</t>
  </si>
  <si>
    <t xml:space="preserve">IF-TRUNKL/TX</t>
  </si>
  <si>
    <t xml:space="preserve">IF-VALERO/TX</t>
  </si>
  <si>
    <t xml:space="preserve">Valero Transmission</t>
  </si>
  <si>
    <t xml:space="preserve">NGI-NGPL/ETXG7</t>
  </si>
  <si>
    <t xml:space="preserve">NGPL\East TX</t>
  </si>
  <si>
    <t xml:space="preserve">Midcontinent Area</t>
  </si>
  <si>
    <t xml:space="preserve">IF-ANR/OK</t>
  </si>
  <si>
    <t xml:space="preserve">ANR Pipeline</t>
  </si>
  <si>
    <t xml:space="preserve">Oklahoma </t>
  </si>
  <si>
    <t xml:space="preserve">IF-NGPL/MIDCON</t>
  </si>
  <si>
    <t xml:space="preserve">Mid-Continent</t>
  </si>
  <si>
    <t xml:space="preserve">IF-NGPL/TXOK</t>
  </si>
  <si>
    <t xml:space="preserve">TexOk</t>
  </si>
  <si>
    <t xml:space="preserve">IF-NORAM/EAST</t>
  </si>
  <si>
    <t xml:space="preserve">NorAm Gas Transmission</t>
  </si>
  <si>
    <t xml:space="preserve">East</t>
  </si>
  <si>
    <t xml:space="preserve">IF-NORAM/WEST</t>
  </si>
  <si>
    <t xml:space="preserve">West</t>
  </si>
  <si>
    <t xml:space="preserve">IF-NNG/TOK</t>
  </si>
  <si>
    <t xml:space="preserve">Northern Natural Gas</t>
  </si>
  <si>
    <t xml:space="preserve">Texas, Oklahoma, Kansas</t>
  </si>
  <si>
    <t xml:space="preserve">IF-NNG/VENT</t>
  </si>
  <si>
    <t xml:space="preserve">Ventura, Iowa</t>
  </si>
  <si>
    <t xml:space="preserve">IF-NNG/DEMARCAT</t>
  </si>
  <si>
    <t xml:space="preserve">Demarcation</t>
  </si>
  <si>
    <t xml:space="preserve">IF-ONG/OKLAHOMA</t>
  </si>
  <si>
    <t xml:space="preserve">ONG Transmission</t>
  </si>
  <si>
    <t xml:space="preserve">Oklahoma</t>
  </si>
  <si>
    <t xml:space="preserve">IF-PAN/TX/OK</t>
  </si>
  <si>
    <t xml:space="preserve">Panhandle Eastern Pipeline</t>
  </si>
  <si>
    <t xml:space="preserve">Texas, Oklahoma (mainline)</t>
  </si>
  <si>
    <t xml:space="preserve">IF-WNG/TOK</t>
  </si>
  <si>
    <t xml:space="preserve">Williams Natural Gas</t>
  </si>
  <si>
    <t xml:space="preserve">West/Rockies Area</t>
  </si>
  <si>
    <t xml:space="preserve">IF-CIG/RKYMTN</t>
  </si>
  <si>
    <t xml:space="preserve">Colorado Interstate Gas</t>
  </si>
  <si>
    <t xml:space="preserve">Rocky Mountains</t>
  </si>
  <si>
    <t xml:space="preserve">IF-ELPO/PERMIAN</t>
  </si>
  <si>
    <t xml:space="preserve">El Paso Natural Gas</t>
  </si>
  <si>
    <t xml:space="preserve">Permian Basin</t>
  </si>
  <si>
    <t xml:space="preserve">IF-ELPO/SJ</t>
  </si>
  <si>
    <t xml:space="preserve">San Juan Basin</t>
  </si>
  <si>
    <t xml:space="preserve">IF-KERN/RIVER</t>
  </si>
  <si>
    <t xml:space="preserve">Kern River Gas Transmission</t>
  </si>
  <si>
    <t xml:space="preserve">Wyoming</t>
  </si>
  <si>
    <t xml:space="preserve">IF-NWPL_ROCKY_M</t>
  </si>
  <si>
    <t xml:space="preserve">Northwest Pipeline Corp.</t>
  </si>
  <si>
    <t xml:space="preserve">IF-NTHWST/CANBR</t>
  </si>
  <si>
    <t xml:space="preserve">Canadian Border (Sumas)</t>
  </si>
  <si>
    <t xml:space="preserve">IF-QUESTAR</t>
  </si>
  <si>
    <t xml:space="preserve">Questar Pipeline</t>
  </si>
  <si>
    <t xml:space="preserve">IF-TW/PERMIAN</t>
  </si>
  <si>
    <t xml:space="preserve">Transwestern Pipeline</t>
  </si>
  <si>
    <t xml:space="preserve">CGPR-AECO/BASIS</t>
  </si>
  <si>
    <t xml:space="preserve">AECO</t>
  </si>
  <si>
    <t xml:space="preserve">Alberta</t>
  </si>
  <si>
    <t xml:space="preserve">WAHA KCBT</t>
  </si>
  <si>
    <t xml:space="preserve">West Texas</t>
  </si>
  <si>
    <t xml:space="preserve">Appalachia Area</t>
  </si>
  <si>
    <t xml:space="preserve">IF-CGT/APPALAC</t>
  </si>
  <si>
    <t xml:space="preserve">Columbia Gas Transmission</t>
  </si>
  <si>
    <t xml:space="preserve">Appalachia (WV,OH,KY)</t>
  </si>
  <si>
    <t xml:space="preserve">IF-CNG/APPALACH</t>
  </si>
  <si>
    <t xml:space="preserve">CNG Transmission</t>
  </si>
  <si>
    <t xml:space="preserve">Appalachia</t>
  </si>
  <si>
    <t xml:space="preserve">City Gate (Delivered)</t>
  </si>
  <si>
    <t xml:space="preserve">NGI-SOCAL</t>
  </si>
  <si>
    <t xml:space="preserve">El Paso / SoCal (Topock)</t>
  </si>
  <si>
    <t xml:space="preserve">Southern California Border</t>
  </si>
  <si>
    <t xml:space="preserve">NGI-MALIN</t>
  </si>
  <si>
    <t xml:space="preserve">PGT / PG&amp;E (Malin 400 line)</t>
  </si>
  <si>
    <t xml:space="preserve">Northern California Border</t>
  </si>
  <si>
    <t xml:space="preserve">NGI/CHI. GATE</t>
  </si>
  <si>
    <t xml:space="preserve">Illinois via NGPL</t>
  </si>
  <si>
    <t xml:space="preserve">Chicago City Gate</t>
  </si>
  <si>
    <t xml:space="preserve"> </t>
  </si>
  <si>
    <t xml:space="preserve">NGI-MICH_CG</t>
  </si>
  <si>
    <t xml:space="preserve">Michigan Consolidated Gas</t>
  </si>
  <si>
    <t xml:space="preserve">Michigan City Gate</t>
  </si>
  <si>
    <t xml:space="preserve">CGPR-DAWN</t>
  </si>
  <si>
    <t xml:space="preserve">Dawn</t>
  </si>
  <si>
    <t xml:space="preserve">IF-TRANSCO/Z5</t>
  </si>
  <si>
    <t xml:space="preserve">Transcontinental Gas Pipeline*</t>
  </si>
  <si>
    <t xml:space="preserve">Zone 5 City Gates</t>
  </si>
  <si>
    <t xml:space="preserve">IF-TRANSCO/Z6</t>
  </si>
  <si>
    <t xml:space="preserve">Zone 6 City Gates</t>
  </si>
  <si>
    <t xml:space="preserve">IF-TETCO/M3</t>
  </si>
  <si>
    <t xml:space="preserve">M3 City Gates</t>
  </si>
  <si>
    <t xml:space="preserve">Liquid Hydrocarbons</t>
  </si>
  <si>
    <t xml:space="preserve">C2GC</t>
  </si>
  <si>
    <t xml:space="preserve">Ethane - Purity</t>
  </si>
  <si>
    <t xml:space="preserve">Mt. Belvieu - OPIS</t>
  </si>
  <si>
    <t xml:space="preserve">EPMX</t>
  </si>
  <si>
    <t xml:space="preserve">Ethane/Propane Mix</t>
  </si>
  <si>
    <t xml:space="preserve">C2CN</t>
  </si>
  <si>
    <t xml:space="preserve">Ethane</t>
  </si>
  <si>
    <t xml:space="preserve">Conway - OPIS</t>
  </si>
  <si>
    <t xml:space="preserve">C3GC</t>
  </si>
  <si>
    <t xml:space="preserve">Propane TET</t>
  </si>
  <si>
    <t xml:space="preserve">C3XT</t>
  </si>
  <si>
    <t xml:space="preserve">Propane Non-TET</t>
  </si>
  <si>
    <t xml:space="preserve">C3CN</t>
  </si>
  <si>
    <t xml:space="preserve">Propane</t>
  </si>
  <si>
    <t xml:space="preserve">NC4</t>
  </si>
  <si>
    <t xml:space="preserve">N-Butane TET</t>
  </si>
  <si>
    <t xml:space="preserve">NBXT</t>
  </si>
  <si>
    <t xml:space="preserve">N-Butane Non-TET</t>
  </si>
  <si>
    <t xml:space="preserve">NBCN</t>
  </si>
  <si>
    <t xml:space="preserve">N-Butane</t>
  </si>
  <si>
    <t xml:space="preserve">IC4</t>
  </si>
  <si>
    <t xml:space="preserve">Iso-Butane TET</t>
  </si>
  <si>
    <t xml:space="preserve">IBXT</t>
  </si>
  <si>
    <t xml:space="preserve">Iso-Butane Non-TET</t>
  </si>
  <si>
    <t xml:space="preserve">IBCN</t>
  </si>
  <si>
    <t xml:space="preserve">Iso-Butane</t>
  </si>
  <si>
    <t xml:space="preserve">C5+</t>
  </si>
  <si>
    <t xml:space="preserve">Gasoline TET</t>
  </si>
  <si>
    <t xml:space="preserve">C5XT</t>
  </si>
  <si>
    <t xml:space="preserve">Gasoline Non-TET</t>
  </si>
  <si>
    <t xml:space="preserve">C5CN</t>
  </si>
  <si>
    <t xml:space="preserve">Gasoline</t>
  </si>
  <si>
    <t xml:space="preserve">KERO</t>
  </si>
  <si>
    <t xml:space="preserve">GC #54 Grade Jet Fuel</t>
  </si>
  <si>
    <t xml:space="preserve">KERO-NYH</t>
  </si>
  <si>
    <t xml:space="preserve">NY #54 Grade Jet Fuel</t>
  </si>
  <si>
    <t xml:space="preserve">61NY</t>
  </si>
  <si>
    <t xml:space="preserve">Fuel Oil (#6-1%S)</t>
  </si>
  <si>
    <t xml:space="preserve">NY Cargo - Platts</t>
  </si>
  <si>
    <t xml:space="preserve">62NY</t>
  </si>
  <si>
    <t xml:space="preserve">Fuel Oil (#6-2%S)</t>
  </si>
  <si>
    <t xml:space="preserve">61GC</t>
  </si>
  <si>
    <t xml:space="preserve">Gulf Coast - Platts</t>
  </si>
  <si>
    <t xml:space="preserve">63GC</t>
  </si>
  <si>
    <t xml:space="preserve">Fuel Oil (#6-3%S)</t>
  </si>
  <si>
    <t xml:space="preserve">63NY</t>
  </si>
  <si>
    <t xml:space="preserve">GCHO</t>
  </si>
  <si>
    <t xml:space="preserve">Heating Oil (#2)</t>
  </si>
  <si>
    <t xml:space="preserve">NXHO</t>
  </si>
  <si>
    <t xml:space="preserve">Nymex - Heating Oil</t>
  </si>
  <si>
    <t xml:space="preserve">HU</t>
  </si>
  <si>
    <t xml:space="preserve">Unleaded Gasoline</t>
  </si>
  <si>
    <t xml:space="preserve">MEOH</t>
  </si>
  <si>
    <t xml:space="preserve">Methanol</t>
  </si>
  <si>
    <t xml:space="preserve">MTBE</t>
  </si>
  <si>
    <t xml:space="preserve">PLATTSP+</t>
  </si>
  <si>
    <t xml:space="preserve">Platts P + Crude</t>
  </si>
  <si>
    <t xml:space="preserve">MIDWTIBS</t>
  </si>
  <si>
    <t xml:space="preserve">WTI Midland</t>
  </si>
  <si>
    <t xml:space="preserve">CSHC</t>
  </si>
  <si>
    <t xml:space="preserve">WTI Cushing</t>
  </si>
  <si>
    <t xml:space="preserve">WTSBS</t>
  </si>
  <si>
    <t xml:space="preserve">WTS Midland</t>
  </si>
  <si>
    <t xml:space="preserve">SPCPOSTING</t>
  </si>
  <si>
    <t xml:space="preserve">Scurloch WTI Posting</t>
  </si>
  <si>
    <t xml:space="preserve">KOCHPOSTING</t>
  </si>
  <si>
    <t xml:space="preserve">KOCH WTI Posting</t>
  </si>
  <si>
    <t xml:space="preserve">SCWTSP</t>
  </si>
  <si>
    <t xml:space="preserve">Scurloch WTS Posting</t>
  </si>
  <si>
    <t xml:space="preserve">BRENT</t>
  </si>
  <si>
    <t xml:space="preserve">IPE Brent</t>
  </si>
  <si>
    <t xml:space="preserve">Table 1 - Book Codes</t>
  </si>
  <si>
    <t xml:space="preserve">P - Price</t>
  </si>
  <si>
    <t xml:space="preserve">D</t>
  </si>
  <si>
    <t xml:space="preserve">D - Basis</t>
  </si>
  <si>
    <t xml:space="preserve">I</t>
  </si>
  <si>
    <t xml:space="preserve">I - Index</t>
  </si>
  <si>
    <t xml:space="preserve">R</t>
  </si>
  <si>
    <t xml:space="preserve">R - Rate</t>
  </si>
  <si>
    <t xml:space="preserve">F - Foreign Exchange</t>
  </si>
  <si>
    <t xml:space="preserve">Table 2 - Curve Types</t>
  </si>
  <si>
    <t xml:space="preserve">PR - Mid Price</t>
  </si>
  <si>
    <t xml:space="preserve">BP - Bid Price</t>
  </si>
  <si>
    <t xml:space="preserve">AP - Ask Price</t>
  </si>
  <si>
    <t xml:space="preserve">AA</t>
  </si>
  <si>
    <t xml:space="preserve">AA - Libor AA</t>
  </si>
  <si>
    <t xml:space="preserve">VO - Mid Volatility</t>
  </si>
  <si>
    <t xml:space="preserve">BV - Bid Volatility</t>
  </si>
  <si>
    <t xml:space="preserve">AV - Ask Volatility</t>
  </si>
  <si>
    <t xml:space="preserve">FX - Foreign Exchange</t>
  </si>
  <si>
    <t xml:space="preserve">IR</t>
  </si>
  <si>
    <t xml:space="preserve">IR - Interest Rate</t>
  </si>
  <si>
    <t xml:space="preserve">Table 3 - Curve Codes</t>
  </si>
  <si>
    <t xml:space="preserve">Nymex Natural Gas</t>
  </si>
  <si>
    <t xml:space="preserve">INT</t>
  </si>
  <si>
    <t xml:space="preserve">Libor AA Interest Rate</t>
  </si>
  <si>
    <t xml:space="preserve">IF-AGUA DULCE</t>
  </si>
  <si>
    <t xml:space="preserve">IF Auga Dulce</t>
  </si>
  <si>
    <t xml:space="preserve">IF ANR Oklahoma</t>
  </si>
  <si>
    <t xml:space="preserve">IF ANR LA Onshore</t>
  </si>
  <si>
    <t xml:space="preserve">IF-ARKLA/ARK-OK</t>
  </si>
  <si>
    <t xml:space="preserve">IF Arkla/Ark,OK-50%</t>
  </si>
  <si>
    <t xml:space="preserve">IF CNG Appalachia</t>
  </si>
  <si>
    <t xml:space="preserve">IF CIG Rocky Mountains</t>
  </si>
  <si>
    <t xml:space="preserve">IF Columbia Gas Appalachia</t>
  </si>
  <si>
    <t xml:space="preserve">IF Columbia Gulf Louisiana</t>
  </si>
  <si>
    <t xml:space="preserve">IF EL Paso Permian</t>
  </si>
  <si>
    <t xml:space="preserve">IF EL Paso San Juan</t>
  </si>
  <si>
    <t xml:space="preserve">IF FGT Zone 1</t>
  </si>
  <si>
    <t xml:space="preserve">IF FGT Zone 2</t>
  </si>
  <si>
    <t xml:space="preserve">IF FGT Zone 3</t>
  </si>
  <si>
    <t xml:space="preserve">IF Henry Hub</t>
  </si>
  <si>
    <t xml:space="preserve">IF HPL Ship Channel</t>
  </si>
  <si>
    <t xml:space="preserve">IF-KATY</t>
  </si>
  <si>
    <t xml:space="preserve">IF KATY Hub East Texas</t>
  </si>
  <si>
    <t xml:space="preserve">IF Kern River Wyoming</t>
  </si>
  <si>
    <t xml:space="preserve">IF Koch South Louisiana</t>
  </si>
  <si>
    <t xml:space="preserve">IF Koch Texas</t>
  </si>
  <si>
    <t xml:space="preserve">IF NGPL Mid Continent</t>
  </si>
  <si>
    <t xml:space="preserve">IF NGPL Louisiana</t>
  </si>
  <si>
    <t xml:space="preserve">IF-NGPLTXOK</t>
  </si>
  <si>
    <t xml:space="preserve">IF NGPL TX-OK</t>
  </si>
  <si>
    <t xml:space="preserve">IF NGPL South Texas</t>
  </si>
  <si>
    <t xml:space="preserve">IF NorAm East</t>
  </si>
  <si>
    <t xml:space="preserve">IF NorAm West</t>
  </si>
  <si>
    <t xml:space="preserve">IF NNG TX-OK-KS</t>
  </si>
  <si>
    <t xml:space="preserve">IF NNG Demarcation</t>
  </si>
  <si>
    <t xml:space="preserve">IF NNG Ventura</t>
  </si>
  <si>
    <t xml:space="preserve">IF NWPL Rocky Mountains</t>
  </si>
  <si>
    <t xml:space="preserve">IF NWPL Canadian Border</t>
  </si>
  <si>
    <t xml:space="preserve">IF ONG Oklahoma</t>
  </si>
  <si>
    <t xml:space="preserve">IF PEPL TX-OK</t>
  </si>
  <si>
    <t xml:space="preserve">IF Questar Rocky Mountains</t>
  </si>
  <si>
    <t xml:space="preserve">IF Sonat Louisiana</t>
  </si>
  <si>
    <t xml:space="preserve">IF Tenn LA Zone 1 (500 Line)</t>
  </si>
  <si>
    <t xml:space="preserve">IF-TENN/LA_OFF</t>
  </si>
  <si>
    <t xml:space="preserve">IF Tenn LA Zone 1 (800 Line)</t>
  </si>
  <si>
    <t xml:space="preserve">IF Tenn TX Zone 0 (100 Line)</t>
  </si>
  <si>
    <t xml:space="preserve">IF-TENN/Z5</t>
  </si>
  <si>
    <t xml:space="preserve">IF-TENN/Z6</t>
  </si>
  <si>
    <t xml:space="preserve">IF TETCO East Louisiana</t>
  </si>
  <si>
    <t xml:space="preserve">IF TETCO West Louisiana</t>
  </si>
  <si>
    <t xml:space="preserve">IF TETCO East Texas</t>
  </si>
  <si>
    <t xml:space="preserve">IF TETCO South Texas</t>
  </si>
  <si>
    <t xml:space="preserve">IF TETCO Zone M3 (Market)</t>
  </si>
  <si>
    <t xml:space="preserve">IF TGT Zone 1</t>
  </si>
  <si>
    <t xml:space="preserve">IF TGT South Louisiana</t>
  </si>
  <si>
    <t xml:space="preserve">IF Transco Zone 1  (30)</t>
  </si>
  <si>
    <t xml:space="preserve">IF Transco Zone 2  (45)</t>
  </si>
  <si>
    <t xml:space="preserve">IF Transco Zone 3  (50,62,65)</t>
  </si>
  <si>
    <t xml:space="preserve">IF Transco Miss/Ala  (85)</t>
  </si>
  <si>
    <t xml:space="preserve">IF Transco Zone 6 (Market)</t>
  </si>
  <si>
    <t xml:space="preserve">IF TW Permian</t>
  </si>
  <si>
    <t xml:space="preserve">IF Trunkline Louisiana</t>
  </si>
  <si>
    <t xml:space="preserve">IF Trunkline Texas</t>
  </si>
  <si>
    <t xml:space="preserve">IF Valero Texas</t>
  </si>
  <si>
    <t xml:space="preserve">IF Williams TX-OK-KS</t>
  </si>
  <si>
    <t xml:space="preserve">NGI Chicago City Gate</t>
  </si>
  <si>
    <t xml:space="preserve">NGI Michigan ConsoIidated</t>
  </si>
  <si>
    <t xml:space="preserve">NGI Malin (North Cal Border)</t>
  </si>
  <si>
    <t xml:space="preserve">NGI Socal (South Cal Border)</t>
  </si>
  <si>
    <t xml:space="preserve">Alberta Aeco Basis</t>
  </si>
  <si>
    <t xml:space="preserve">Waha Hub West Texas</t>
  </si>
  <si>
    <t xml:space="preserve">NIAGARA-GDM</t>
  </si>
  <si>
    <t xml:space="preserve">GD Niagara (1st of Month)</t>
  </si>
  <si>
    <t xml:space="preserve">IF-FGT/MKTAREA</t>
  </si>
  <si>
    <t xml:space="preserve">FGT City Gate</t>
  </si>
  <si>
    <t xml:space="preserve">MB Ethane</t>
  </si>
  <si>
    <t xml:space="preserve">MB Ethane/Propane Mix</t>
  </si>
  <si>
    <t xml:space="preserve">Conway Ethane</t>
  </si>
  <si>
    <t xml:space="preserve">MB TET Propane</t>
  </si>
  <si>
    <t xml:space="preserve">MB NTET Propane</t>
  </si>
  <si>
    <t xml:space="preserve">Conway Propane</t>
  </si>
  <si>
    <t xml:space="preserve">MB TET N-Butane</t>
  </si>
  <si>
    <t xml:space="preserve">MB NTET N-Butane</t>
  </si>
  <si>
    <t xml:space="preserve">Conway N-Butane</t>
  </si>
  <si>
    <t xml:space="preserve">MB TET Iso-Butane</t>
  </si>
  <si>
    <t xml:space="preserve">MB NTET Iso-Butane</t>
  </si>
  <si>
    <t xml:space="preserve">Conway Iso-Butane</t>
  </si>
  <si>
    <t xml:space="preserve">MB TET Nat Gasoline</t>
  </si>
  <si>
    <t xml:space="preserve">MB NTET Nat Gasoline</t>
  </si>
  <si>
    <t xml:space="preserve">Conway Nat Gasoline</t>
  </si>
  <si>
    <t xml:space="preserve">WTI Crude Oil</t>
  </si>
  <si>
    <t xml:space="preserve">#6 Oil 1%S New York</t>
  </si>
  <si>
    <t xml:space="preserve">#6 Oil 2%S New York</t>
  </si>
  <si>
    <t xml:space="preserve">#6 Oil 1%S Gulf coast</t>
  </si>
  <si>
    <t xml:space="preserve">#6 Oil 3%S Gulf coast</t>
  </si>
  <si>
    <t xml:space="preserve">#6 Oil 3%S New York</t>
  </si>
  <si>
    <t xml:space="preserve">#2 Oil New York</t>
  </si>
  <si>
    <t xml:space="preserve">#2 Oil Gulf Coast</t>
  </si>
  <si>
    <t xml:space="preserve">Methanol Gulf Coast</t>
  </si>
  <si>
    <t xml:space="preserve">MTBE Gulf coast</t>
  </si>
  <si>
    <t xml:space="preserve">Canada/US Dollar</t>
  </si>
  <si>
    <t xml:space="preserve">IF-CNG/NORTH</t>
  </si>
  <si>
    <t xml:space="preserve">DJ/BASIN/CIG</t>
  </si>
  <si>
    <t xml:space="preserve">DJ BASIN </t>
  </si>
  <si>
    <t xml:space="preserve">IF-NGPL/HARPER</t>
  </si>
  <si>
    <t xml:space="preserve">IF NGPL Harper</t>
  </si>
  <si>
    <t xml:space="preserve">IF-NGPL/OK-NW</t>
  </si>
  <si>
    <t xml:space="preserve">IF NGPL OK NW ( GAGE)</t>
  </si>
  <si>
    <t xml:space="preserve">ML7/CG</t>
  </si>
  <si>
    <t xml:space="preserve">ML7 CITYGATE (CRYSTAL FALLS)</t>
  </si>
  <si>
    <t xml:space="preserve">IF-TX CITY LOOP</t>
  </si>
  <si>
    <t xml:space="preserve">IF Texas City Loop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</si>
</sst>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\$* #,##0.00_);_(\$* \(#,##0.00\);_(\$* \-??_);_(@_)"/>
    <numFmt numFmtId="167" formatCode="[$-409]d\-mmm\-yy"/>
    <numFmt numFmtId="168" formatCode="[$-409]m/d/yyyy"/>
    <numFmt numFmtId="169" formatCode="mm/yy"/>
    <numFmt numFmtId="170" formatCode="mmmm\-yy"/>
    <numFmt numFmtId="171" formatCode="0.000"/>
    <numFmt numFmtId="172" formatCode="#,##0.00000_);[RED]\(#,##0.00000\)"/>
    <numFmt numFmtId="173" formatCode="_(\$* #,##0.00000_);_(\$* \(#,##0.0000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color rgb="FF000080"/>
      <name val="Arial"/>
      <family val="2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80"/>
      <name val="Arial"/>
      <family val="0"/>
    </font>
    <font>
      <b val="true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69FFFF"/>
        <bgColor rgb="FF33CC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</cellStyles>
  <dxfs count="1">
    <dxf>
      <font>
        <name val="Arial"/>
        <family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231840</xdr:colOff>
          <xdr:row>0</xdr:row>
          <xdr:rowOff>171000</xdr:rowOff>
        </xdr:from>
        <xdr:to>
          <xdr:col>3</xdr:col>
          <xdr:colOff>720</xdr:colOff>
          <xdr:row>8</xdr:row>
          <xdr:rowOff>181080</xdr:rowOff>
        </xdr:to>
        <xdr:sp>
          <xdr:nvSpPr>
            <xdr:cNvPr id="1001" name="Button 1" descr="Fetc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-17640</xdr:colOff>
          <xdr:row>7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-17640</xdr:colOff>
          <xdr:row>8</xdr:row>
          <xdr:rowOff>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-17640</xdr:colOff>
          <xdr:row>6</xdr:row>
          <xdr:rowOff>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-17640</xdr:colOff>
          <xdr:row>5</xdr:row>
          <xdr:rowOff>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3" min="2" style="0" width="25.7"/>
    <col collapsed="false" customWidth="true" hidden="false" outlineLevel="0" max="6" min="5" style="0" width="12.7"/>
    <col collapsed="false" customWidth="true" hidden="false" outlineLevel="0" max="7" min="7" style="0" width="18.7"/>
    <col collapsed="false" customWidth="true" hidden="false" outlineLevel="0" max="8" min="8" style="0" width="6.7"/>
  </cols>
  <sheetData>
    <row r="1" customFormat="false" ht="15" hidden="false" customHeight="true" outlineLevel="0" collapsed="false">
      <c r="A1" s="2" t="s">
        <v>0</v>
      </c>
      <c r="B1" s="3" t="s">
        <v>1</v>
      </c>
    </row>
    <row r="2" customFormat="false" ht="15" hidden="false" customHeight="true" outlineLevel="0" collapsed="false">
      <c r="A2" s="4" t="s">
        <v>2</v>
      </c>
      <c r="B2" s="3" t="s">
        <v>3</v>
      </c>
      <c r="E2" s="5"/>
      <c r="F2" s="6" t="s">
        <v>4</v>
      </c>
      <c r="G2" s="7" t="str">
        <f aca="false">VLOOKUP(H2,Tables!B26:C137,2)</f>
        <v>HU</v>
      </c>
      <c r="H2" s="8" t="n">
        <v>99</v>
      </c>
    </row>
    <row r="3" customFormat="false" ht="15" hidden="false" customHeight="true" outlineLevel="0" collapsed="false">
      <c r="A3" s="4" t="s">
        <v>5</v>
      </c>
      <c r="B3" s="3" t="s">
        <v>3</v>
      </c>
      <c r="F3" s="9" t="s">
        <v>6</v>
      </c>
      <c r="G3" s="10" t="str">
        <f aca="false">VLOOKUP(H3,Tables!B13:C21,2)</f>
        <v>VO</v>
      </c>
      <c r="H3" s="11" t="n">
        <v>5</v>
      </c>
    </row>
    <row r="4" customFormat="false" ht="15" hidden="false" customHeight="true" outlineLevel="0" collapsed="false">
      <c r="A4" s="4" t="s">
        <v>7</v>
      </c>
      <c r="B4" s="12" t="n">
        <v>37210</v>
      </c>
      <c r="F4" s="9" t="s">
        <v>8</v>
      </c>
      <c r="G4" s="10" t="str">
        <f aca="false">IF(VLOOKUP(H4,Tables!B4:C8,2)=0,"",VLOOKUP(H4,Tables!B4:C8,2))</f>
        <v>P</v>
      </c>
      <c r="H4" s="11" t="n">
        <v>1</v>
      </c>
    </row>
    <row r="5" customFormat="false" ht="15" hidden="false" customHeight="true" outlineLevel="0" collapsed="false">
      <c r="A5" s="4" t="s">
        <v>4</v>
      </c>
      <c r="B5" s="13"/>
      <c r="F5" s="14" t="s">
        <v>9</v>
      </c>
      <c r="G5" s="15" t="str">
        <f aca="false">IF(VLOOKUP(H5,Tables!B4:C8,2)=0,"",VLOOKUP(H5,Tables!B4:C8,2))</f>
        <v>P</v>
      </c>
      <c r="H5" s="16" t="n">
        <v>1</v>
      </c>
    </row>
    <row r="6" customFormat="false" ht="15" hidden="false" customHeight="true" outlineLevel="0" collapsed="false">
      <c r="A6" s="4" t="s">
        <v>6</v>
      </c>
      <c r="B6" s="13"/>
    </row>
    <row r="7" customFormat="false" ht="15" hidden="false" customHeight="true" outlineLevel="0" collapsed="false">
      <c r="A7" s="4" t="s">
        <v>8</v>
      </c>
      <c r="B7" s="13"/>
      <c r="F7" s="17" t="s">
        <v>10</v>
      </c>
      <c r="G7" s="18" t="n">
        <f aca="true">TODAY()+G11</f>
        <v>45926</v>
      </c>
    </row>
    <row r="8" customFormat="false" ht="15" hidden="false" customHeight="true" outlineLevel="0" collapsed="false">
      <c r="A8" s="4" t="s">
        <v>9</v>
      </c>
      <c r="B8" s="13"/>
      <c r="F8" s="19" t="s">
        <v>11</v>
      </c>
      <c r="G8" s="20" t="n">
        <f aca="false">G7-1-IF(WEEKDAY(G7)&lt;3,WEEKDAY(G7),0)</f>
        <v>45925</v>
      </c>
    </row>
    <row r="9" customFormat="false" ht="15" hidden="false" customHeight="true" outlineLevel="0" collapsed="false">
      <c r="A9" s="4" t="s">
        <v>12</v>
      </c>
      <c r="B9" s="21" t="n">
        <v>37226</v>
      </c>
      <c r="F9" s="22" t="s">
        <v>13</v>
      </c>
      <c r="G9" s="20" t="n">
        <f aca="false">WORKDAY(EOMONTH(G7,0)+1,-2)</f>
        <v>45929</v>
      </c>
    </row>
    <row r="10" customFormat="false" ht="15" hidden="false" customHeight="true" outlineLevel="0" collapsed="false">
      <c r="A10" s="0"/>
      <c r="F10" s="22" t="s">
        <v>12</v>
      </c>
      <c r="G10" s="23" t="n">
        <f aca="false">FirstMonth</f>
        <v>37226</v>
      </c>
      <c r="I10" s="24"/>
    </row>
    <row r="11" customFormat="false" ht="15" hidden="false" customHeight="true" outlineLevel="0" collapsed="false">
      <c r="A11" s="25" t="s">
        <v>14</v>
      </c>
      <c r="B11" s="26" t="str">
        <f aca="false">CONCATENATE(G2,"-",G3,"-",G4)</f>
        <v>HU-VO-P</v>
      </c>
      <c r="C11" s="26" t="str">
        <f aca="false">CONCATENATE(G2,"-",G3,"-",G5)</f>
        <v>HU-VO-P</v>
      </c>
      <c r="D11" s="27"/>
      <c r="E11" s="28" t="s">
        <v>15</v>
      </c>
      <c r="F11" s="29" t="s">
        <v>16</v>
      </c>
      <c r="G11" s="30" t="n">
        <v>0</v>
      </c>
    </row>
    <row r="12" customFormat="false" ht="12.75" hidden="false" customHeight="false" outlineLevel="0" collapsed="false">
      <c r="A12" s="31"/>
      <c r="E12" s="32" t="s">
        <v>17</v>
      </c>
    </row>
    <row r="13" customFormat="false" ht="12.75" hidden="false" customHeight="false" outlineLevel="0" collapsed="false">
      <c r="A13" s="33" t="n">
        <f aca="false">G10</f>
        <v>37226</v>
      </c>
      <c r="B13" s="34" t="n">
        <v>0.565</v>
      </c>
      <c r="C13" s="34" t="n">
        <v>0.565</v>
      </c>
      <c r="D13" s="35"/>
      <c r="E13" s="36" t="n">
        <f aca="false">+B13/42</f>
        <v>0.013452380952381</v>
      </c>
      <c r="F13" s="34" t="n">
        <f aca="false">SUM(B13:B14)/2</f>
        <v>0.5435</v>
      </c>
    </row>
    <row r="14" customFormat="false" ht="12.75" hidden="false" customHeight="false" outlineLevel="0" collapsed="false">
      <c r="A14" s="31" t="n">
        <f aca="false">EDATE(A13,1)</f>
        <v>37257</v>
      </c>
      <c r="B14" s="34" t="n">
        <v>0.522</v>
      </c>
      <c r="C14" s="34" t="n">
        <v>0.522</v>
      </c>
      <c r="D14" s="35"/>
      <c r="E14" s="36" t="n">
        <f aca="false">+B14/42</f>
        <v>0.0124285714285714</v>
      </c>
    </row>
    <row r="15" customFormat="false" ht="12.75" hidden="false" customHeight="false" outlineLevel="0" collapsed="false">
      <c r="A15" s="31" t="n">
        <f aca="false">EDATE(A14,1)</f>
        <v>37288</v>
      </c>
      <c r="B15" s="34" t="n">
        <v>0.507</v>
      </c>
      <c r="C15" s="34" t="n">
        <v>0.507</v>
      </c>
      <c r="D15" s="35"/>
      <c r="E15" s="36" t="n">
        <f aca="false">+B15/42</f>
        <v>0.0120714285714286</v>
      </c>
      <c r="F15" s="34" t="n">
        <f aca="false">SUM(B15:B26)/12</f>
        <v>0.428833333333333</v>
      </c>
    </row>
    <row r="16" customFormat="false" ht="12.75" hidden="false" customHeight="false" outlineLevel="0" collapsed="false">
      <c r="A16" s="31" t="n">
        <f aca="false">EDATE(A15,1)</f>
        <v>37316</v>
      </c>
      <c r="B16" s="34" t="n">
        <v>0.498</v>
      </c>
      <c r="C16" s="34" t="n">
        <v>0.498</v>
      </c>
      <c r="D16" s="35"/>
      <c r="E16" s="36" t="n">
        <f aca="false">+B16/42</f>
        <v>0.0118571428571429</v>
      </c>
    </row>
    <row r="17" customFormat="false" ht="12.75" hidden="false" customHeight="false" outlineLevel="0" collapsed="false">
      <c r="A17" s="31" t="n">
        <f aca="false">EDATE(A16,1)</f>
        <v>37347</v>
      </c>
      <c r="B17" s="34" t="n">
        <v>0.483</v>
      </c>
      <c r="C17" s="34" t="n">
        <v>0.483</v>
      </c>
      <c r="D17" s="35"/>
      <c r="E17" s="36" t="n">
        <f aca="false">+B17/42</f>
        <v>0.0115</v>
      </c>
    </row>
    <row r="18" customFormat="false" ht="12.75" hidden="false" customHeight="false" outlineLevel="0" collapsed="false">
      <c r="A18" s="31" t="n">
        <f aca="false">EDATE(A17,1)</f>
        <v>37377</v>
      </c>
      <c r="B18" s="34" t="n">
        <v>0.459</v>
      </c>
      <c r="C18" s="34" t="n">
        <v>0.459</v>
      </c>
      <c r="D18" s="35"/>
      <c r="E18" s="36" t="n">
        <f aca="false">+B18/42</f>
        <v>0.0109285714285714</v>
      </c>
    </row>
    <row r="19" customFormat="false" ht="12.75" hidden="false" customHeight="false" outlineLevel="0" collapsed="false">
      <c r="A19" s="31" t="n">
        <f aca="false">EDATE(A18,1)</f>
        <v>37408</v>
      </c>
      <c r="B19" s="34" t="n">
        <v>0.446</v>
      </c>
      <c r="C19" s="34" t="n">
        <v>0.446</v>
      </c>
      <c r="D19" s="35"/>
      <c r="E19" s="36" t="n">
        <f aca="false">+B19/42</f>
        <v>0.0106190476190476</v>
      </c>
    </row>
    <row r="20" customFormat="false" ht="12.75" hidden="false" customHeight="false" outlineLevel="0" collapsed="false">
      <c r="A20" s="31" t="n">
        <f aca="false">EDATE(A19,1)</f>
        <v>37438</v>
      </c>
      <c r="B20" s="34" t="n">
        <v>0.425</v>
      </c>
      <c r="C20" s="34" t="n">
        <v>0.425</v>
      </c>
      <c r="D20" s="35"/>
      <c r="E20" s="36" t="n">
        <f aca="false">+B20/42</f>
        <v>0.0101190476190476</v>
      </c>
    </row>
    <row r="21" customFormat="false" ht="12.75" hidden="false" customHeight="false" outlineLevel="0" collapsed="false">
      <c r="A21" s="31" t="n">
        <f aca="false">EDATE(A20,1)</f>
        <v>37469</v>
      </c>
      <c r="B21" s="34" t="n">
        <v>0.416</v>
      </c>
      <c r="C21" s="34" t="n">
        <v>0.416</v>
      </c>
      <c r="D21" s="35"/>
      <c r="E21" s="36" t="n">
        <f aca="false">+B21/42</f>
        <v>0.0099047619047619</v>
      </c>
    </row>
    <row r="22" customFormat="false" ht="12.75" hidden="false" customHeight="false" outlineLevel="0" collapsed="false">
      <c r="A22" s="31" t="n">
        <f aca="false">EDATE(A21,1)</f>
        <v>37500</v>
      </c>
      <c r="B22" s="34" t="n">
        <v>0.396</v>
      </c>
      <c r="C22" s="34" t="n">
        <v>0.396</v>
      </c>
      <c r="D22" s="35"/>
      <c r="E22" s="36" t="n">
        <f aca="false">+B22/42</f>
        <v>0.00942857142857143</v>
      </c>
    </row>
    <row r="23" customFormat="false" ht="12.75" hidden="false" customHeight="false" outlineLevel="0" collapsed="false">
      <c r="A23" s="31" t="n">
        <f aca="false">EDATE(A22,1)</f>
        <v>37530</v>
      </c>
      <c r="B23" s="34" t="n">
        <v>0.396</v>
      </c>
      <c r="C23" s="34" t="n">
        <v>0.396</v>
      </c>
      <c r="D23" s="35"/>
      <c r="E23" s="36" t="n">
        <f aca="false">+B23/42</f>
        <v>0.00942857142857143</v>
      </c>
    </row>
    <row r="24" customFormat="false" ht="12.75" hidden="false" customHeight="false" outlineLevel="0" collapsed="false">
      <c r="A24" s="31" t="n">
        <f aca="false">EDATE(A23,1)</f>
        <v>37561</v>
      </c>
      <c r="B24" s="34" t="n">
        <v>0.38</v>
      </c>
      <c r="C24" s="34" t="n">
        <v>0.38</v>
      </c>
      <c r="D24" s="35"/>
      <c r="E24" s="36" t="n">
        <f aca="false">+B24/42</f>
        <v>0.00904761904761905</v>
      </c>
    </row>
    <row r="25" customFormat="false" ht="12.75" hidden="false" customHeight="false" outlineLevel="0" collapsed="false">
      <c r="A25" s="31" t="n">
        <f aca="false">EDATE(A24,1)</f>
        <v>37591</v>
      </c>
      <c r="B25" s="34" t="n">
        <v>0.379</v>
      </c>
      <c r="C25" s="34" t="n">
        <v>0.379</v>
      </c>
      <c r="D25" s="35"/>
      <c r="E25" s="36" t="n">
        <f aca="false">+B25/42</f>
        <v>0.00902380952380952</v>
      </c>
    </row>
    <row r="26" customFormat="false" ht="12.75" hidden="false" customHeight="false" outlineLevel="0" collapsed="false">
      <c r="A26" s="31" t="n">
        <f aca="false">EDATE(A25,1)</f>
        <v>37622</v>
      </c>
      <c r="B26" s="34" t="n">
        <v>0.361</v>
      </c>
      <c r="C26" s="34" t="n">
        <v>0.361</v>
      </c>
      <c r="D26" s="35"/>
      <c r="E26" s="36" t="n">
        <f aca="false">+B26/42</f>
        <v>0.0085952380952381</v>
      </c>
    </row>
    <row r="27" customFormat="false" ht="12.75" hidden="false" customHeight="false" outlineLevel="0" collapsed="false">
      <c r="A27" s="31" t="n">
        <f aca="false">EDATE(A26,1)</f>
        <v>37653</v>
      </c>
      <c r="B27" s="34" t="n">
        <v>0.348</v>
      </c>
      <c r="C27" s="34" t="n">
        <v>0.348</v>
      </c>
      <c r="D27" s="35"/>
      <c r="E27" s="36" t="n">
        <f aca="false">+B27/42</f>
        <v>0.00828571428571429</v>
      </c>
      <c r="F27" s="34" t="n">
        <f aca="false">SUM(B27:B38)/12</f>
        <v>0.297583333333333</v>
      </c>
    </row>
    <row r="28" customFormat="false" ht="12.75" hidden="false" customHeight="false" outlineLevel="0" collapsed="false">
      <c r="A28" s="31" t="n">
        <f aca="false">EDATE(A27,1)</f>
        <v>37681</v>
      </c>
      <c r="B28" s="34" t="n">
        <v>0.337</v>
      </c>
      <c r="C28" s="34" t="n">
        <v>0.337</v>
      </c>
      <c r="D28" s="35"/>
      <c r="E28" s="36" t="n">
        <f aca="false">+B28/42</f>
        <v>0.00802380952380953</v>
      </c>
    </row>
    <row r="29" customFormat="false" ht="12.75" hidden="false" customHeight="false" outlineLevel="0" collapsed="false">
      <c r="A29" s="31" t="n">
        <f aca="false">EDATE(A28,1)</f>
        <v>37712</v>
      </c>
      <c r="B29" s="34" t="n">
        <v>0.324</v>
      </c>
      <c r="C29" s="34" t="n">
        <v>0.324</v>
      </c>
      <c r="D29" s="35"/>
      <c r="E29" s="36" t="n">
        <f aca="false">+B29/42</f>
        <v>0.00771428571428571</v>
      </c>
    </row>
    <row r="30" customFormat="false" ht="12.75" hidden="false" customHeight="false" outlineLevel="0" collapsed="false">
      <c r="A30" s="31" t="n">
        <f aca="false">EDATE(A29,1)</f>
        <v>37742</v>
      </c>
      <c r="B30" s="34" t="n">
        <v>0.314</v>
      </c>
      <c r="C30" s="34" t="n">
        <v>0.314</v>
      </c>
      <c r="D30" s="35"/>
      <c r="E30" s="36" t="n">
        <f aca="false">+B30/42</f>
        <v>0.00747619047619048</v>
      </c>
    </row>
    <row r="31" customFormat="false" ht="12.75" hidden="false" customHeight="false" outlineLevel="0" collapsed="false">
      <c r="A31" s="31" t="n">
        <f aca="false">EDATE(A30,1)</f>
        <v>37773</v>
      </c>
      <c r="B31" s="34" t="n">
        <v>0.308</v>
      </c>
      <c r="C31" s="34" t="n">
        <v>0.308</v>
      </c>
      <c r="D31" s="35"/>
      <c r="E31" s="36" t="n">
        <f aca="false">+B31/42</f>
        <v>0.00733333333333333</v>
      </c>
    </row>
    <row r="32" customFormat="false" ht="12.75" hidden="false" customHeight="false" outlineLevel="0" collapsed="false">
      <c r="A32" s="31" t="n">
        <f aca="false">EDATE(A31,1)</f>
        <v>37803</v>
      </c>
      <c r="B32" s="34" t="n">
        <v>0.299</v>
      </c>
      <c r="C32" s="34" t="n">
        <v>0.299</v>
      </c>
      <c r="D32" s="35"/>
      <c r="E32" s="36" t="n">
        <f aca="false">+B32/42</f>
        <v>0.00711904761904762</v>
      </c>
    </row>
    <row r="33" customFormat="false" ht="12.75" hidden="false" customHeight="false" outlineLevel="0" collapsed="false">
      <c r="A33" s="31" t="n">
        <f aca="false">EDATE(A32,1)</f>
        <v>37834</v>
      </c>
      <c r="B33" s="34" t="n">
        <v>0.29</v>
      </c>
      <c r="C33" s="34" t="n">
        <v>0.29</v>
      </c>
      <c r="D33" s="35"/>
      <c r="E33" s="36" t="n">
        <f aca="false">+B33/42</f>
        <v>0.0069047619047619</v>
      </c>
    </row>
    <row r="34" customFormat="false" ht="12.75" hidden="false" customHeight="false" outlineLevel="0" collapsed="false">
      <c r="A34" s="31" t="n">
        <f aca="false">EDATE(A33,1)</f>
        <v>37865</v>
      </c>
      <c r="B34" s="34" t="n">
        <v>0.283</v>
      </c>
      <c r="C34" s="34" t="n">
        <v>0.283</v>
      </c>
      <c r="D34" s="35"/>
      <c r="E34" s="36" t="n">
        <f aca="false">+B34/42</f>
        <v>0.00673809523809524</v>
      </c>
    </row>
    <row r="35" customFormat="false" ht="12.75" hidden="false" customHeight="false" outlineLevel="0" collapsed="false">
      <c r="A35" s="31" t="n">
        <f aca="false">EDATE(A34,1)</f>
        <v>37895</v>
      </c>
      <c r="B35" s="34" t="n">
        <v>0.276</v>
      </c>
      <c r="C35" s="34" t="n">
        <v>0.276</v>
      </c>
      <c r="D35" s="35"/>
      <c r="E35" s="36" t="n">
        <f aca="false">+B35/42</f>
        <v>0.00657142857142857</v>
      </c>
    </row>
    <row r="36" customFormat="false" ht="12.75" hidden="false" customHeight="false" outlineLevel="0" collapsed="false">
      <c r="A36" s="31" t="n">
        <f aca="false">EDATE(A35,1)</f>
        <v>37926</v>
      </c>
      <c r="B36" s="34" t="n">
        <v>0.27</v>
      </c>
      <c r="C36" s="34" t="n">
        <v>0.27</v>
      </c>
      <c r="D36" s="35"/>
      <c r="E36" s="36" t="n">
        <f aca="false">+B36/42</f>
        <v>0.00642857142857143</v>
      </c>
    </row>
    <row r="37" customFormat="false" ht="12.75" hidden="false" customHeight="false" outlineLevel="0" collapsed="false">
      <c r="A37" s="31" t="n">
        <f aca="false">EDATE(A36,1)</f>
        <v>37956</v>
      </c>
      <c r="B37" s="34" t="n">
        <v>0.264</v>
      </c>
      <c r="C37" s="34" t="n">
        <v>0.264</v>
      </c>
      <c r="D37" s="35"/>
      <c r="E37" s="36" t="n">
        <f aca="false">+B37/42</f>
        <v>0.00628571428571429</v>
      </c>
    </row>
    <row r="38" customFormat="false" ht="12.75" hidden="false" customHeight="false" outlineLevel="0" collapsed="false">
      <c r="A38" s="31" t="n">
        <f aca="false">EDATE(A37,1)</f>
        <v>37987</v>
      </c>
      <c r="B38" s="34" t="n">
        <v>0.258</v>
      </c>
      <c r="C38" s="34" t="n">
        <v>0.258</v>
      </c>
      <c r="D38" s="35"/>
      <c r="E38" s="36" t="n">
        <f aca="false">+B38/42</f>
        <v>0.00614285714285714</v>
      </c>
    </row>
    <row r="39" customFormat="false" ht="12.75" hidden="false" customHeight="false" outlineLevel="0" collapsed="false">
      <c r="A39" s="31" t="n">
        <f aca="false">EDATE(A38,1)</f>
        <v>38018</v>
      </c>
      <c r="B39" s="34" t="n">
        <v>0.254</v>
      </c>
      <c r="C39" s="34" t="n">
        <v>0.254</v>
      </c>
      <c r="D39" s="35"/>
      <c r="E39" s="36" t="n">
        <f aca="false">+B39/42</f>
        <v>0.00604761904761905</v>
      </c>
    </row>
    <row r="40" customFormat="false" ht="12.75" hidden="false" customHeight="false" outlineLevel="0" collapsed="false">
      <c r="A40" s="31" t="n">
        <f aca="false">EDATE(A39,1)</f>
        <v>38047</v>
      </c>
      <c r="B40" s="34" t="n">
        <v>0.249</v>
      </c>
      <c r="C40" s="34" t="n">
        <v>0.249</v>
      </c>
      <c r="D40" s="35"/>
      <c r="E40" s="36" t="n">
        <f aca="false">+B40/42</f>
        <v>0.00592857142857143</v>
      </c>
    </row>
    <row r="41" customFormat="false" ht="12.75" hidden="false" customHeight="false" outlineLevel="0" collapsed="false">
      <c r="A41" s="31" t="n">
        <f aca="false">EDATE(A40,1)</f>
        <v>38078</v>
      </c>
      <c r="B41" s="34" t="n">
        <v>0.244</v>
      </c>
      <c r="C41" s="34" t="n">
        <v>0.244</v>
      </c>
      <c r="D41" s="35" t="n">
        <f aca="false">1/((1+B41/2)^(2*($A41-$B$4)/365.25))</f>
        <v>0.578613419867038</v>
      </c>
      <c r="E41" s="36" t="n">
        <f aca="false">+B41/42</f>
        <v>0.00580952380952381</v>
      </c>
    </row>
    <row r="42" customFormat="false" ht="12.75" hidden="false" customHeight="false" outlineLevel="0" collapsed="false">
      <c r="A42" s="31" t="n">
        <f aca="false">EDATE(A41,1)</f>
        <v>38108</v>
      </c>
      <c r="B42" s="34" t="n">
        <v>0.24</v>
      </c>
      <c r="C42" s="34" t="n">
        <v>0.24</v>
      </c>
      <c r="D42" s="35" t="n">
        <f aca="false">1/((1+B42/2)^(2*($A42-$B$4)/365.25))</f>
        <v>0.572777728231368</v>
      </c>
      <c r="E42" s="36" t="n">
        <f aca="false">+B42/42</f>
        <v>0.00571428571428571</v>
      </c>
    </row>
    <row r="43" customFormat="false" ht="12.75" hidden="false" customHeight="false" outlineLevel="0" collapsed="false">
      <c r="A43" s="31" t="n">
        <f aca="false">EDATE(A42,1)</f>
        <v>38139</v>
      </c>
      <c r="B43" s="34" t="n">
        <v>0.237</v>
      </c>
      <c r="C43" s="34" t="n">
        <v>0.237</v>
      </c>
      <c r="D43" s="35" t="n">
        <f aca="false">1/((1+B43/2)^(2*($A43-$B$4)/365.25))</f>
        <v>0.565707958879206</v>
      </c>
      <c r="E43" s="36" t="n">
        <f aca="false">+B43/42</f>
        <v>0.00564285714285714</v>
      </c>
    </row>
    <row r="44" customFormat="false" ht="12.75" hidden="false" customHeight="false" outlineLevel="0" collapsed="false">
      <c r="A44" s="31" t="n">
        <f aca="false">EDATE(A43,1)</f>
        <v>38169</v>
      </c>
      <c r="B44" s="34" t="n">
        <v>0.232</v>
      </c>
      <c r="C44" s="34" t="n">
        <v>0.232</v>
      </c>
      <c r="D44" s="35" t="n">
        <f aca="false">1/((1+B44/2)^(2*($A44-$B$4)/365.25))</f>
        <v>0.561960623529667</v>
      </c>
      <c r="E44" s="36" t="n">
        <f aca="false">+B44/42</f>
        <v>0.00552380952380952</v>
      </c>
    </row>
    <row r="45" customFormat="false" ht="12.75" hidden="false" customHeight="false" outlineLevel="0" collapsed="false">
      <c r="A45" s="31" t="n">
        <f aca="false">EDATE(A44,1)</f>
        <v>38200</v>
      </c>
      <c r="B45" s="34" t="n">
        <v>0.229</v>
      </c>
      <c r="C45" s="34" t="n">
        <v>0.229</v>
      </c>
      <c r="D45" s="35" t="n">
        <f aca="false">1/((1+B45/2)^(2*($A45-$B$4)/365.25))</f>
        <v>0.555624689288319</v>
      </c>
      <c r="E45" s="36" t="n">
        <f aca="false">+B45/42</f>
        <v>0.00545238095238095</v>
      </c>
    </row>
    <row r="46" customFormat="false" ht="12.75" hidden="false" customHeight="false" outlineLevel="0" collapsed="false">
      <c r="A46" s="31" t="n">
        <f aca="false">EDATE(A45,1)</f>
        <v>38231</v>
      </c>
      <c r="B46" s="34" t="n">
        <v>0.226</v>
      </c>
      <c r="C46" s="34" t="n">
        <v>0.226</v>
      </c>
      <c r="D46" s="35" t="n">
        <f aca="false">1/((1+B46/2)^(2*($A46-$B$4)/365.25))</f>
        <v>0.549616660405425</v>
      </c>
      <c r="E46" s="36" t="n">
        <f aca="false">+B46/42</f>
        <v>0.00538095238095238</v>
      </c>
    </row>
    <row r="47" customFormat="false" ht="12.75" hidden="false" customHeight="false" outlineLevel="0" collapsed="false">
      <c r="A47" s="31" t="n">
        <f aca="false">EDATE(A46,1)</f>
        <v>38261</v>
      </c>
      <c r="B47" s="34" t="n">
        <v>0.223</v>
      </c>
      <c r="C47" s="34" t="n">
        <v>0.223</v>
      </c>
      <c r="D47" s="35" t="n">
        <f aca="false">1/((1+B47/2)^(2*($A47-$B$4)/365.25))</f>
        <v>0.544242866663045</v>
      </c>
      <c r="E47" s="36" t="n">
        <f aca="false">+B47/42</f>
        <v>0.00530952380952381</v>
      </c>
    </row>
    <row r="48" customFormat="false" ht="12.75" hidden="false" customHeight="false" outlineLevel="0" collapsed="false">
      <c r="A48" s="31" t="n">
        <f aca="false">EDATE(A47,1)</f>
        <v>38292</v>
      </c>
      <c r="B48" s="34" t="n">
        <v>0.222</v>
      </c>
      <c r="C48" s="34" t="n">
        <v>0.222</v>
      </c>
      <c r="D48" s="35" t="n">
        <f aca="false">1/((1+B48/2)^(2*($A48-$B$4)/365.25))</f>
        <v>0.535991001812163</v>
      </c>
      <c r="E48" s="36" t="n">
        <f aca="false">+B48/42</f>
        <v>0.00528571428571429</v>
      </c>
    </row>
    <row r="49" customFormat="false" ht="12.75" hidden="false" customHeight="false" outlineLevel="0" collapsed="false">
      <c r="A49" s="31" t="n">
        <f aca="false">EDATE(A48,1)</f>
        <v>38322</v>
      </c>
      <c r="B49" s="34" t="n">
        <v>0.219</v>
      </c>
      <c r="C49" s="34" t="n">
        <v>0.219</v>
      </c>
      <c r="D49" s="35" t="n">
        <f aca="false">1/((1+B49/2)^(2*($A49-$B$4)/365.25))</f>
        <v>0.531154329800371</v>
      </c>
      <c r="E49" s="36" t="n">
        <f aca="false">+B49/42</f>
        <v>0.00521428571428572</v>
      </c>
    </row>
    <row r="50" customFormat="false" ht="12.75" hidden="false" customHeight="false" outlineLevel="0" collapsed="false">
      <c r="A50" s="31" t="n">
        <f aca="false">EDATE(A49,1)</f>
        <v>38353</v>
      </c>
      <c r="B50" s="34" t="n">
        <v>0.215</v>
      </c>
      <c r="C50" s="34" t="n">
        <v>0.215</v>
      </c>
      <c r="D50" s="35" t="n">
        <f aca="false">1/((1+B50/2)^(2*($A50-$B$4)/365.25))</f>
        <v>0.527794273162795</v>
      </c>
      <c r="E50" s="36" t="n">
        <f aca="false">+B50/42</f>
        <v>0.00511904761904762</v>
      </c>
    </row>
    <row r="51" customFormat="false" ht="12.75" hidden="false" customHeight="false" outlineLevel="0" collapsed="false">
      <c r="A51" s="31" t="n">
        <f aca="false">EDATE(A50,1)</f>
        <v>38384</v>
      </c>
      <c r="B51" s="34" t="n">
        <v>0.215</v>
      </c>
      <c r="C51" s="34" t="n">
        <v>0.215</v>
      </c>
      <c r="D51" s="35" t="n">
        <f aca="false">1/((1+B51/2)^(2*($A51-$B$4)/365.25))</f>
        <v>0.518725345665983</v>
      </c>
      <c r="E51" s="36" t="n">
        <f aca="false">+B51/42</f>
        <v>0.00511904761904762</v>
      </c>
    </row>
    <row r="52" customFormat="false" ht="12.75" hidden="false" customHeight="false" outlineLevel="0" collapsed="false">
      <c r="A52" s="31" t="n">
        <f aca="false">EDATE(A51,1)</f>
        <v>38412</v>
      </c>
      <c r="B52" s="34" t="n">
        <v>0.213</v>
      </c>
      <c r="C52" s="34" t="n">
        <v>0.213</v>
      </c>
      <c r="D52" s="35" t="n">
        <f aca="false">1/((1+B52/2)^(2*($A52-$B$4)/365.25))</f>
        <v>0.513713347748556</v>
      </c>
      <c r="E52" s="36" t="n">
        <f aca="false">+B52/42</f>
        <v>0.00507142857142857</v>
      </c>
    </row>
    <row r="53" customFormat="false" ht="12.75" hidden="false" customHeight="false" outlineLevel="0" collapsed="false">
      <c r="A53" s="31" t="n">
        <f aca="false">EDATE(A52,1)</f>
        <v>38443</v>
      </c>
      <c r="B53" s="34" t="n">
        <v>0.21</v>
      </c>
      <c r="C53" s="34" t="n">
        <v>0.21</v>
      </c>
      <c r="D53" s="35" t="n">
        <f aca="false">1/((1+B53/2)^(2*($A53-$B$4)/365.25))</f>
        <v>0.509609885195554</v>
      </c>
      <c r="E53" s="36" t="n">
        <f aca="false">+B53/42</f>
        <v>0.005</v>
      </c>
    </row>
    <row r="54" customFormat="false" ht="12.75" hidden="false" customHeight="false" outlineLevel="0" collapsed="false">
      <c r="A54" s="31" t="n">
        <f aca="false">EDATE(A53,1)</f>
        <v>38473</v>
      </c>
      <c r="B54" s="34" t="n">
        <v>0.21</v>
      </c>
      <c r="C54" s="34" t="n">
        <v>0.21</v>
      </c>
      <c r="D54" s="35" t="n">
        <f aca="false">1/((1+B54/2)^(2*($A54-$B$4)/365.25))</f>
        <v>0.501319591194088</v>
      </c>
      <c r="E54" s="36" t="n">
        <f aca="false">+B54/42</f>
        <v>0.005</v>
      </c>
    </row>
    <row r="55" customFormat="false" ht="12.75" hidden="false" customHeight="false" outlineLevel="0" collapsed="false">
      <c r="A55" s="31" t="n">
        <f aca="false">EDATE(A54,1)</f>
        <v>38504</v>
      </c>
      <c r="B55" s="34" t="n">
        <v>0.207</v>
      </c>
      <c r="C55" s="34" t="n">
        <v>0.207</v>
      </c>
      <c r="D55" s="35" t="n">
        <f aca="false">1/((1+B55/2)^(2*($A55-$B$4)/365.25))</f>
        <v>0.497661596944837</v>
      </c>
      <c r="E55" s="36" t="n">
        <f aca="false">+B55/42</f>
        <v>0.00492857142857143</v>
      </c>
    </row>
    <row r="56" customFormat="false" ht="12.75" hidden="false" customHeight="false" outlineLevel="0" collapsed="false">
      <c r="A56" s="31" t="n">
        <f aca="false">EDATE(A55,1)</f>
        <v>38534</v>
      </c>
      <c r="B56" s="34" t="n">
        <v>0.205</v>
      </c>
      <c r="C56" s="34" t="n">
        <v>0.205</v>
      </c>
      <c r="D56" s="35" t="n">
        <f aca="false">1/((1+B56/2)^(2*($A56-$B$4)/365.25))</f>
        <v>0.492904082381164</v>
      </c>
      <c r="E56" s="36" t="n">
        <f aca="false">+B56/42</f>
        <v>0.00488095238095238</v>
      </c>
    </row>
    <row r="57" customFormat="false" ht="12.75" hidden="false" customHeight="false" outlineLevel="0" collapsed="false">
      <c r="A57" s="31" t="n">
        <f aca="false">EDATE(A56,1)</f>
        <v>38565</v>
      </c>
      <c r="B57" s="34" t="n">
        <v>0.204</v>
      </c>
      <c r="C57" s="34" t="n">
        <v>0.204</v>
      </c>
      <c r="D57" s="35" t="n">
        <f aca="false">1/((1+B57/2)^(2*($A57-$B$4)/365.25))</f>
        <v>0.486441332169228</v>
      </c>
      <c r="E57" s="36" t="n">
        <f aca="false">+B57/42</f>
        <v>0.00485714285714286</v>
      </c>
    </row>
    <row r="58" customFormat="false" ht="12.75" hidden="false" customHeight="false" outlineLevel="0" collapsed="false">
      <c r="A58" s="31" t="n">
        <f aca="false">EDATE(A57,1)</f>
        <v>38596</v>
      </c>
      <c r="B58" s="34" t="n">
        <v>0.203</v>
      </c>
      <c r="C58" s="34" t="n">
        <v>0.203</v>
      </c>
      <c r="D58" s="35" t="n">
        <f aca="false">1/((1+B58/2)^(2*($A58-$B$4)/365.25))</f>
        <v>0.480138004508638</v>
      </c>
      <c r="E58" s="36" t="n">
        <f aca="false">+B58/42</f>
        <v>0.00483333333333333</v>
      </c>
    </row>
    <row r="59" customFormat="false" ht="12.75" hidden="false" customHeight="false" outlineLevel="0" collapsed="false">
      <c r="A59" s="31" t="n">
        <f aca="false">EDATE(A58,1)</f>
        <v>38626</v>
      </c>
      <c r="B59" s="34" t="n">
        <v>0.2</v>
      </c>
      <c r="C59" s="34" t="n">
        <v>0.2</v>
      </c>
      <c r="D59" s="35" t="n">
        <f aca="false">1/((1+B59/2)^(2*($A59-$B$4)/365.25))</f>
        <v>0.477592995111777</v>
      </c>
      <c r="E59" s="36" t="n">
        <f aca="false">+B59/42</f>
        <v>0.00476190476190476</v>
      </c>
    </row>
    <row r="60" customFormat="false" ht="12.75" hidden="false" customHeight="false" outlineLevel="0" collapsed="false">
      <c r="A60" s="31" t="n">
        <f aca="false">EDATE(A59,1)</f>
        <v>38657</v>
      </c>
      <c r="B60" s="34" t="n">
        <v>0.198</v>
      </c>
      <c r="C60" s="34" t="n">
        <v>0.198</v>
      </c>
      <c r="D60" s="35" t="n">
        <f aca="false">1/((1+B60/2)^(2*($A60-$B$4)/365.25))</f>
        <v>0.473327062967884</v>
      </c>
      <c r="E60" s="36" t="n">
        <f aca="false">+B60/42</f>
        <v>0.00471428571428571</v>
      </c>
    </row>
    <row r="61" customFormat="false" ht="12.75" hidden="false" customHeight="false" outlineLevel="0" collapsed="false">
      <c r="A61" s="31" t="n">
        <f aca="false">EDATE(A60,1)</f>
        <v>38687</v>
      </c>
      <c r="B61" s="34" t="n">
        <v>0.196</v>
      </c>
      <c r="C61" s="34" t="n">
        <v>0.196</v>
      </c>
      <c r="D61" s="35" t="n">
        <f aca="false">1/((1+B61/2)^(2*($A61-$B$4)/365.25))</f>
        <v>0.469487526552591</v>
      </c>
      <c r="E61" s="36" t="n">
        <f aca="false">+B61/42</f>
        <v>0.00466666666666667</v>
      </c>
    </row>
    <row r="62" customFormat="false" ht="12.75" hidden="false" customHeight="false" outlineLevel="0" collapsed="false">
      <c r="A62" s="31" t="n">
        <f aca="false">EDATE(A61,1)</f>
        <v>38718</v>
      </c>
      <c r="B62" s="34" t="n">
        <v>0.192</v>
      </c>
      <c r="C62" s="34" t="n">
        <v>0.192</v>
      </c>
      <c r="D62" s="35" t="n">
        <f aca="false">1/((1+B62/2)^(2*($A62-$B$4)/365.25))</f>
        <v>0.46910493660955</v>
      </c>
      <c r="E62" s="36" t="n">
        <f aca="false">+B62/42</f>
        <v>0.00457142857142857</v>
      </c>
    </row>
    <row r="63" customFormat="false" ht="12.75" hidden="false" customHeight="false" outlineLevel="0" collapsed="false">
      <c r="A63" s="31" t="n">
        <f aca="false">EDATE(A62,1)</f>
        <v>38749</v>
      </c>
      <c r="B63" s="34" t="n">
        <v>0.192</v>
      </c>
      <c r="C63" s="34" t="n">
        <v>0.192</v>
      </c>
      <c r="D63" s="35" t="n">
        <f aca="false">1/((1+B63/2)^(2*($A63-$B$4)/365.25))</f>
        <v>0.461862063029447</v>
      </c>
      <c r="E63" s="36" t="n">
        <f aca="false">+B63/42</f>
        <v>0.00457142857142857</v>
      </c>
      <c r="G63" s="34"/>
    </row>
    <row r="64" customFormat="false" ht="12.75" hidden="false" customHeight="false" outlineLevel="0" collapsed="false">
      <c r="A64" s="31" t="n">
        <f aca="false">EDATE(A63,1)</f>
        <v>38777</v>
      </c>
      <c r="B64" s="34" t="n">
        <v>0.19</v>
      </c>
      <c r="C64" s="34" t="n">
        <v>0.19</v>
      </c>
      <c r="D64" s="35" t="n">
        <f aca="false">1/((1+B64/2)^(2*($A64-$B$4)/365.25))</f>
        <v>0.458997300598143</v>
      </c>
      <c r="E64" s="36" t="n">
        <f aca="false">+B64/42</f>
        <v>0.00452380952380952</v>
      </c>
    </row>
    <row r="65" customFormat="false" ht="12.75" hidden="false" customHeight="false" outlineLevel="0" collapsed="false">
      <c r="A65" s="31" t="n">
        <f aca="false">EDATE(A64,1)</f>
        <v>38808</v>
      </c>
      <c r="B65" s="34" t="n">
        <v>0.19</v>
      </c>
      <c r="C65" s="34" t="n">
        <v>0.19</v>
      </c>
      <c r="D65" s="35" t="n">
        <f aca="false">1/((1+B65/2)^(2*($A65-$B$4)/365.25))</f>
        <v>0.451980515177656</v>
      </c>
      <c r="E65" s="36" t="n">
        <f aca="false">+B65/42</f>
        <v>0.00452380952380952</v>
      </c>
    </row>
    <row r="66" customFormat="false" ht="12.75" hidden="false" customHeight="false" outlineLevel="0" collapsed="false">
      <c r="A66" s="31" t="n">
        <f aca="false">EDATE(A65,1)</f>
        <v>38838</v>
      </c>
      <c r="B66" s="34" t="n">
        <v>0.189</v>
      </c>
      <c r="C66" s="34" t="n">
        <v>0.189</v>
      </c>
      <c r="D66" s="35" t="n">
        <f aca="false">1/((1+B66/2)^(2*($A66-$B$4)/365.25))</f>
        <v>0.447108908339788</v>
      </c>
      <c r="E66" s="36" t="n">
        <f aca="false">+B66/42</f>
        <v>0.0045</v>
      </c>
    </row>
    <row r="67" customFormat="false" ht="12.75" hidden="false" customHeight="false" outlineLevel="0" collapsed="false">
      <c r="A67" s="31" t="n">
        <f aca="false">EDATE(A66,1)</f>
        <v>38869</v>
      </c>
      <c r="B67" s="34" t="n">
        <v>0.187</v>
      </c>
      <c r="C67" s="34" t="n">
        <v>0.187</v>
      </c>
      <c r="D67" s="35" t="n">
        <f aca="false">1/((1+B67/2)^(2*($A67-$B$4)/365.25))</f>
        <v>0.443979381829833</v>
      </c>
      <c r="E67" s="36" t="n">
        <f aca="false">+B67/42</f>
        <v>0.00445238095238095</v>
      </c>
    </row>
    <row r="68" customFormat="false" ht="12.75" hidden="false" customHeight="false" outlineLevel="0" collapsed="false">
      <c r="A68" s="31" t="n">
        <f aca="false">EDATE(A67,1)</f>
        <v>38899</v>
      </c>
      <c r="B68" s="34" t="n">
        <v>0.183</v>
      </c>
      <c r="C68" s="34" t="n">
        <v>0.183</v>
      </c>
      <c r="D68" s="35" t="n">
        <f aca="false">1/((1+B68/2)^(2*($A68-$B$4)/365.25))</f>
        <v>0.444978433397448</v>
      </c>
      <c r="E68" s="36" t="n">
        <f aca="false">+B68/42</f>
        <v>0.00435714285714286</v>
      </c>
    </row>
    <row r="69" customFormat="false" ht="12.75" hidden="false" customHeight="false" outlineLevel="0" collapsed="false">
      <c r="A69" s="31" t="n">
        <f aca="false">EDATE(A68,1)</f>
        <v>38930</v>
      </c>
      <c r="B69" s="34" t="n">
        <v>0.182</v>
      </c>
      <c r="C69" s="34" t="n">
        <v>0.182</v>
      </c>
      <c r="D69" s="35" t="n">
        <f aca="false">1/((1+B69/2)^(2*($A69-$B$4)/365.25))</f>
        <v>0.440310133158259</v>
      </c>
      <c r="E69" s="36" t="n">
        <f aca="false">+B69/42</f>
        <v>0.00433333333333333</v>
      </c>
    </row>
    <row r="70" customFormat="false" ht="12.75" hidden="false" customHeight="false" outlineLevel="0" collapsed="false">
      <c r="A70" s="31" t="n">
        <f aca="false">EDATE(A69,1)</f>
        <v>38961</v>
      </c>
      <c r="B70" s="34" t="n">
        <v>0.181</v>
      </c>
      <c r="C70" s="34" t="n">
        <v>0.181</v>
      </c>
      <c r="D70" s="35" t="n">
        <f aca="false">1/((1+B70/2)^(2*($A70-$B$4)/365.25))</f>
        <v>0.435759464019343</v>
      </c>
      <c r="E70" s="36" t="n">
        <f aca="false">+B70/42</f>
        <v>0.00430952380952381</v>
      </c>
    </row>
    <row r="71" customFormat="false" ht="12.75" hidden="false" customHeight="false" outlineLevel="0" collapsed="false">
      <c r="A71" s="31" t="n">
        <f aca="false">EDATE(A70,1)</f>
        <v>38991</v>
      </c>
      <c r="B71" s="34" t="n">
        <v>0.18</v>
      </c>
      <c r="C71" s="34" t="n">
        <v>0.18</v>
      </c>
      <c r="D71" s="35" t="n">
        <f aca="false">1/((1+B71/2)^(2*($A71-$B$4)/365.25))</f>
        <v>0.431527412986413</v>
      </c>
      <c r="E71" s="36" t="n">
        <f aca="false">+B71/42</f>
        <v>0.00428571428571429</v>
      </c>
    </row>
    <row r="72" customFormat="false" ht="12.75" hidden="false" customHeight="false" outlineLevel="0" collapsed="false">
      <c r="A72" s="31" t="n">
        <f aca="false">EDATE(A71,1)</f>
        <v>39022</v>
      </c>
      <c r="B72" s="34" t="n">
        <v>0.18</v>
      </c>
      <c r="C72" s="34" t="n">
        <v>0.18</v>
      </c>
      <c r="D72" s="35" t="n">
        <f aca="false">1/((1+B72/2)^(2*($A72-$B$4)/365.25))</f>
        <v>0.425260811263931</v>
      </c>
      <c r="E72" s="36" t="n">
        <f aca="false">+B72/42</f>
        <v>0.00428571428571429</v>
      </c>
    </row>
    <row r="73" customFormat="false" ht="12.75" hidden="false" customHeight="false" outlineLevel="0" collapsed="false">
      <c r="A73" s="31" t="n">
        <f aca="false">EDATE(A72,1)</f>
        <v>39052</v>
      </c>
      <c r="B73" s="34" t="n">
        <v>0.179</v>
      </c>
      <c r="C73" s="34" t="n">
        <v>0.179</v>
      </c>
      <c r="D73" s="35" t="n">
        <f aca="false">1/((1+B73/2)^(2*($A73-$B$4)/365.25))</f>
        <v>0.421227864037207</v>
      </c>
      <c r="E73" s="36" t="n">
        <f aca="false">+B73/42</f>
        <v>0.00426190476190476</v>
      </c>
    </row>
    <row r="74" customFormat="false" ht="12.75" hidden="false" customHeight="false" outlineLevel="0" collapsed="false">
      <c r="A74" s="31" t="n">
        <f aca="false">EDATE(A73,1)</f>
        <v>39083</v>
      </c>
      <c r="B74" s="34" t="n">
        <v>0.177</v>
      </c>
      <c r="C74" s="34" t="n">
        <v>0.177</v>
      </c>
      <c r="D74" s="35" t="n">
        <f aca="false">1/((1+B74/2)^(2*($A74-$B$4)/365.25))</f>
        <v>0.419071368811508</v>
      </c>
      <c r="E74" s="36" t="n">
        <f aca="false">+B74/42</f>
        <v>0.00421428571428571</v>
      </c>
    </row>
    <row r="75" customFormat="false" ht="12.75" hidden="false" customHeight="false" outlineLevel="0" collapsed="false">
      <c r="A75" s="31" t="n">
        <f aca="false">EDATE(A74,1)</f>
        <v>39114</v>
      </c>
      <c r="B75" s="34" t="n">
        <v>0.176</v>
      </c>
      <c r="C75" s="34" t="n">
        <v>0.176</v>
      </c>
      <c r="D75" s="35" t="n">
        <f aca="false">1/((1+B75/2)^(2*($A75-$B$4)/365.25))</f>
        <v>0.41506566995304</v>
      </c>
      <c r="E75" s="36" t="n">
        <f aca="false">+B75/42</f>
        <v>0.00419047619047619</v>
      </c>
      <c r="G75" s="34"/>
    </row>
    <row r="76" customFormat="false" ht="12.75" hidden="false" customHeight="false" outlineLevel="0" collapsed="false">
      <c r="A76" s="31" t="n">
        <f aca="false">EDATE(A75,1)</f>
        <v>39142</v>
      </c>
      <c r="B76" s="34" t="n">
        <v>0.176</v>
      </c>
      <c r="C76" s="34" t="n">
        <v>0.176</v>
      </c>
      <c r="D76" s="35" t="n">
        <f aca="false">1/((1+B76/2)^(2*($A76-$B$4)/365.25))</f>
        <v>0.409732944953561</v>
      </c>
      <c r="E76" s="36" t="n">
        <f aca="false">+B76/42</f>
        <v>0.00419047619047619</v>
      </c>
    </row>
    <row r="77" customFormat="false" ht="12.75" hidden="false" customHeight="false" outlineLevel="0" collapsed="false">
      <c r="A77" s="31" t="n">
        <f aca="false">EDATE(A76,1)</f>
        <v>39173</v>
      </c>
      <c r="B77" s="34" t="n">
        <v>0.176</v>
      </c>
      <c r="C77" s="34" t="n">
        <v>0.176</v>
      </c>
      <c r="D77" s="35" t="n">
        <f aca="false">1/((1+B77/2)^(2*($A77-$B$4)/365.25))</f>
        <v>0.403908738631495</v>
      </c>
      <c r="E77" s="36" t="n">
        <f aca="false">+B77/42</f>
        <v>0.00419047619047619</v>
      </c>
    </row>
    <row r="78" customFormat="false" ht="12.75" hidden="false" customHeight="false" outlineLevel="0" collapsed="false">
      <c r="A78" s="31" t="n">
        <f aca="false">EDATE(A77,1)</f>
        <v>39203</v>
      </c>
      <c r="B78" s="34" t="n">
        <v>0.175</v>
      </c>
      <c r="C78" s="34" t="n">
        <v>0.175</v>
      </c>
      <c r="D78" s="35" t="n">
        <f aca="false">1/((1+B78/2)^(2*($A78-$B$4)/365.25))</f>
        <v>0.400354538597982</v>
      </c>
      <c r="E78" s="36" t="n">
        <f aca="false">+B78/42</f>
        <v>0.00416666666666667</v>
      </c>
    </row>
    <row r="79" customFormat="false" ht="12.75" hidden="false" customHeight="false" outlineLevel="0" collapsed="false">
      <c r="A79" s="31" t="n">
        <f aca="false">EDATE(A78,1)</f>
        <v>39234</v>
      </c>
      <c r="B79" s="34" t="n">
        <v>0.175</v>
      </c>
      <c r="C79" s="34" t="n">
        <v>0.175</v>
      </c>
      <c r="D79" s="35" t="n">
        <f aca="false">1/((1+B79/2)^(2*($A79-$B$4)/365.25))</f>
        <v>0.394694438388822</v>
      </c>
      <c r="E79" s="36" t="n">
        <f aca="false">+B79/42</f>
        <v>0.00416666666666667</v>
      </c>
    </row>
    <row r="80" customFormat="false" ht="12.75" hidden="false" customHeight="false" outlineLevel="0" collapsed="false">
      <c r="A80" s="31" t="n">
        <f aca="false">EDATE(A79,1)</f>
        <v>39264</v>
      </c>
      <c r="B80" s="34" t="n">
        <v>0.173</v>
      </c>
      <c r="C80" s="34" t="n">
        <v>0.173</v>
      </c>
      <c r="D80" s="35" t="n">
        <f aca="false">1/((1+B80/2)^(2*($A80-$B$4)/365.25))</f>
        <v>0.39334201604045</v>
      </c>
      <c r="E80" s="36" t="n">
        <f aca="false">+B80/42</f>
        <v>0.00411904761904762</v>
      </c>
    </row>
    <row r="81" customFormat="false" ht="12.75" hidden="false" customHeight="false" outlineLevel="0" collapsed="false">
      <c r="A81" s="31" t="n">
        <f aca="false">EDATE(A80,1)</f>
        <v>39295</v>
      </c>
      <c r="B81" s="34" t="n">
        <v>0.172</v>
      </c>
      <c r="C81" s="34" t="n">
        <v>0.172</v>
      </c>
      <c r="D81" s="35" t="n">
        <f aca="false">1/((1+B81/2)^(2*($A81-$B$4)/365.25))</f>
        <v>0.389885152948798</v>
      </c>
      <c r="E81" s="36" t="n">
        <f aca="false">+B81/42</f>
        <v>0.00409523809523809</v>
      </c>
    </row>
    <row r="82" customFormat="false" ht="12.75" hidden="false" customHeight="false" outlineLevel="0" collapsed="false">
      <c r="A82" s="31" t="n">
        <f aca="false">EDATE(A81,1)</f>
        <v>39326</v>
      </c>
      <c r="B82" s="34" t="n">
        <v>0.172</v>
      </c>
      <c r="C82" s="34" t="n">
        <v>0.172</v>
      </c>
      <c r="D82" s="35" t="n">
        <f aca="false">1/((1+B82/2)^(2*($A82-$B$4)/365.25))</f>
        <v>0.384463133242218</v>
      </c>
      <c r="E82" s="36" t="n">
        <f aca="false">+B82/42</f>
        <v>0.00409523809523809</v>
      </c>
    </row>
    <row r="83" customFormat="false" ht="12.75" hidden="false" customHeight="false" outlineLevel="0" collapsed="false">
      <c r="A83" s="31" t="n">
        <f aca="false">EDATE(A82,1)</f>
        <v>39356</v>
      </c>
      <c r="B83" s="34" t="n">
        <v>0.171</v>
      </c>
      <c r="C83" s="34" t="n">
        <v>0.171</v>
      </c>
      <c r="D83" s="35" t="n">
        <f aca="false">1/((1+B83/2)^(2*($A83-$B$4)/365.25))</f>
        <v>0.381345863009554</v>
      </c>
      <c r="E83" s="36" t="n">
        <f aca="false">+B83/42</f>
        <v>0.00407142857142857</v>
      </c>
    </row>
    <row r="84" customFormat="false" ht="12.75" hidden="false" customHeight="false" outlineLevel="0" collapsed="false">
      <c r="A84" s="31" t="n">
        <f aca="false">EDATE(A83,1)</f>
        <v>39387</v>
      </c>
      <c r="B84" s="34" t="n">
        <v>0.17</v>
      </c>
      <c r="C84" s="34" t="n">
        <v>0.17</v>
      </c>
      <c r="D84" s="35" t="n">
        <f aca="false">1/((1+B84/2)^(2*($A84-$B$4)/365.25))</f>
        <v>0.378143100295492</v>
      </c>
      <c r="E84" s="36" t="n">
        <f aca="false">+B84/42</f>
        <v>0.00404761904761905</v>
      </c>
    </row>
    <row r="85" customFormat="false" ht="12.75" hidden="false" customHeight="false" outlineLevel="0" collapsed="false">
      <c r="A85" s="31" t="n">
        <f aca="false">EDATE(A84,1)</f>
        <v>39417</v>
      </c>
      <c r="B85" s="34" t="n">
        <v>0.169</v>
      </c>
      <c r="C85" s="34" t="n">
        <v>0.169</v>
      </c>
      <c r="D85" s="35" t="n">
        <f aca="false">1/((1+B85/2)^(2*($A85-$B$4)/365.25))</f>
        <v>0.375193471134747</v>
      </c>
      <c r="E85" s="36" t="n">
        <f aca="false">+B85/42</f>
        <v>0.00402380952380952</v>
      </c>
    </row>
    <row r="86" customFormat="false" ht="12.75" hidden="false" customHeight="false" outlineLevel="0" collapsed="false">
      <c r="A86" s="31" t="n">
        <f aca="false">EDATE(A85,1)</f>
        <v>39448</v>
      </c>
      <c r="B86" s="34" t="n">
        <v>0.167</v>
      </c>
      <c r="C86" s="34" t="n">
        <v>0.167</v>
      </c>
      <c r="D86" s="35" t="n">
        <f aca="false">1/((1+B86/2)^(2*($A86-$B$4)/365.25))</f>
        <v>0.374269872584343</v>
      </c>
      <c r="E86" s="36" t="n">
        <f aca="false">+B86/42</f>
        <v>0.00397619047619048</v>
      </c>
    </row>
    <row r="87" customFormat="false" ht="12.75" hidden="false" customHeight="false" outlineLevel="0" collapsed="false">
      <c r="A87" s="31" t="n">
        <f aca="false">EDATE(A86,1)</f>
        <v>39479</v>
      </c>
      <c r="B87" s="34" t="n">
        <v>0.166</v>
      </c>
      <c r="C87" s="34" t="n">
        <v>0.166</v>
      </c>
      <c r="D87" s="35" t="n">
        <f aca="false">1/((1+B87/2)^(2*($A87-$B$4)/365.25))</f>
        <v>0.371332832764885</v>
      </c>
      <c r="E87" s="36" t="n">
        <f aca="false">+B87/42</f>
        <v>0.00395238095238095</v>
      </c>
      <c r="G87" s="34"/>
    </row>
    <row r="88" customFormat="false" ht="12.75" hidden="false" customHeight="false" outlineLevel="0" collapsed="false">
      <c r="A88" s="31" t="n">
        <f aca="false">EDATE(A87,1)</f>
        <v>39508</v>
      </c>
      <c r="B88" s="34" t="n">
        <v>0.166</v>
      </c>
      <c r="C88" s="34" t="n">
        <v>0.166</v>
      </c>
      <c r="D88" s="35" t="n">
        <f aca="false">1/((1+B88/2)^(2*($A88-$B$4)/365.25))</f>
        <v>0.366660826396165</v>
      </c>
      <c r="E88" s="36" t="n">
        <f aca="false">+B88/42</f>
        <v>0.00395238095238095</v>
      </c>
    </row>
    <row r="89" customFormat="false" ht="12.75" hidden="false" customHeight="false" outlineLevel="0" collapsed="false">
      <c r="A89" s="31" t="n">
        <f aca="false">EDATE(A88,1)</f>
        <v>39539</v>
      </c>
      <c r="B89" s="34" t="n">
        <v>0.165</v>
      </c>
      <c r="C89" s="34" t="n">
        <v>0.165</v>
      </c>
      <c r="D89" s="35" t="n">
        <f aca="false">1/((1+B89/2)^(2*($A89-$B$4)/365.25))</f>
        <v>0.363868165577219</v>
      </c>
      <c r="E89" s="36" t="n">
        <f aca="false">+B89/42</f>
        <v>0.00392857142857143</v>
      </c>
    </row>
    <row r="90" customFormat="false" ht="12.75" hidden="false" customHeight="false" outlineLevel="0" collapsed="false">
      <c r="A90" s="31" t="n">
        <f aca="false">EDATE(A89,1)</f>
        <v>39569</v>
      </c>
      <c r="B90" s="34" t="n">
        <v>0.164</v>
      </c>
      <c r="C90" s="34" t="n">
        <v>0.164</v>
      </c>
      <c r="D90" s="35" t="n">
        <f aca="false">1/((1+B90/2)^(2*($A90-$B$4)/365.25))</f>
        <v>0.361310274143927</v>
      </c>
      <c r="E90" s="36" t="n">
        <f aca="false">+B90/42</f>
        <v>0.00390476190476191</v>
      </c>
    </row>
    <row r="91" customFormat="false" ht="12.75" hidden="false" customHeight="false" outlineLevel="0" collapsed="false">
      <c r="A91" s="31" t="n">
        <f aca="false">EDATE(A90,1)</f>
        <v>39600</v>
      </c>
      <c r="B91" s="34" t="n">
        <v>0.164</v>
      </c>
      <c r="C91" s="34" t="n">
        <v>0.164</v>
      </c>
      <c r="D91" s="35" t="n">
        <f aca="false">1/((1+B91/2)^(2*($A91-$B$4)/365.25))</f>
        <v>0.356508874411339</v>
      </c>
      <c r="E91" s="36" t="n">
        <f aca="false">+B91/42</f>
        <v>0.00390476190476191</v>
      </c>
    </row>
    <row r="92" customFormat="false" ht="12.75" hidden="false" customHeight="false" outlineLevel="0" collapsed="false">
      <c r="A92" s="31" t="n">
        <f aca="false">EDATE(A91,1)</f>
        <v>39630</v>
      </c>
      <c r="B92" s="34" t="n">
        <v>0.163</v>
      </c>
      <c r="C92" s="34" t="n">
        <v>0.163</v>
      </c>
      <c r="D92" s="35" t="n">
        <f aca="false">1/((1+B92/2)^(2*($A92-$B$4)/365.25))</f>
        <v>0.354085222924061</v>
      </c>
      <c r="E92" s="36" t="n">
        <f aca="false">+B92/42</f>
        <v>0.00388095238095238</v>
      </c>
    </row>
    <row r="93" customFormat="false" ht="12.75" hidden="false" customHeight="false" outlineLevel="0" collapsed="false">
      <c r="A93" s="31" t="n">
        <f aca="false">EDATE(A92,1)</f>
        <v>39661</v>
      </c>
      <c r="B93" s="34" t="n">
        <v>0.162</v>
      </c>
      <c r="C93" s="34" t="n">
        <v>0.162</v>
      </c>
      <c r="D93" s="35" t="n">
        <f aca="false">1/((1+B93/2)^(2*($A93-$B$4)/365.25))</f>
        <v>0.351582489349449</v>
      </c>
      <c r="E93" s="36" t="n">
        <f aca="false">+B93/42</f>
        <v>0.00385714285714286</v>
      </c>
    </row>
    <row r="94" customFormat="false" ht="12.75" hidden="false" customHeight="false" outlineLevel="0" collapsed="false">
      <c r="A94" s="31" t="n">
        <f aca="false">EDATE(A93,1)</f>
        <v>39692</v>
      </c>
      <c r="B94" s="34" t="n">
        <v>0.161</v>
      </c>
      <c r="C94" s="34" t="n">
        <v>0.161</v>
      </c>
      <c r="D94" s="35" t="n">
        <f aca="false">1/((1+B94/2)^(2*($A94-$B$4)/365.25))</f>
        <v>0.34915327023501</v>
      </c>
      <c r="E94" s="36" t="n">
        <f aca="false">+B94/42</f>
        <v>0.00383333333333333</v>
      </c>
    </row>
    <row r="95" customFormat="false" ht="12.75" hidden="false" customHeight="false" outlineLevel="0" collapsed="false">
      <c r="A95" s="31" t="n">
        <f aca="false">EDATE(A94,1)</f>
        <v>39722</v>
      </c>
      <c r="B95" s="34" t="n">
        <v>0.161</v>
      </c>
      <c r="C95" s="34" t="n">
        <v>0.161</v>
      </c>
      <c r="D95" s="35" t="n">
        <f aca="false">1/((1+B95/2)^(2*($A95-$B$4)/365.25))</f>
        <v>0.344740682986578</v>
      </c>
      <c r="E95" s="36" t="n">
        <f aca="false">+B95/42</f>
        <v>0.00383333333333333</v>
      </c>
    </row>
    <row r="96" customFormat="false" ht="12.75" hidden="false" customHeight="false" outlineLevel="0" collapsed="false">
      <c r="A96" s="31" t="n">
        <f aca="false">EDATE(A95,1)</f>
        <v>39753</v>
      </c>
      <c r="B96" s="34" t="n">
        <v>0.16</v>
      </c>
      <c r="C96" s="34" t="n">
        <v>0.16</v>
      </c>
      <c r="D96" s="35" t="n">
        <f aca="false">1/((1+B96/2)^(2*($A96-$B$4)/365.25))</f>
        <v>0.34243955790888</v>
      </c>
      <c r="E96" s="36" t="n">
        <f aca="false">+B96/42</f>
        <v>0.00380952380952381</v>
      </c>
    </row>
    <row r="97" customFormat="false" ht="12.75" hidden="false" customHeight="false" outlineLevel="0" collapsed="false">
      <c r="A97" s="31" t="n">
        <f aca="false">EDATE(A96,1)</f>
        <v>39783</v>
      </c>
      <c r="B97" s="34" t="n">
        <v>0.16</v>
      </c>
      <c r="C97" s="34" t="n">
        <v>0.16</v>
      </c>
      <c r="D97" s="35" t="n">
        <f aca="false">1/((1+B97/2)^(2*($A97-$B$4)/365.25))</f>
        <v>0.338137527237985</v>
      </c>
      <c r="E97" s="36" t="n">
        <f aca="false">+B97/42</f>
        <v>0.00380952380952381</v>
      </c>
    </row>
    <row r="98" customFormat="false" ht="12.75" hidden="false" customHeight="false" outlineLevel="0" collapsed="false">
      <c r="A98" s="31" t="n">
        <f aca="false">EDATE(A97,1)</f>
        <v>39814</v>
      </c>
      <c r="B98" s="34" t="n">
        <v>0.158</v>
      </c>
      <c r="C98" s="34" t="n">
        <v>0.158</v>
      </c>
      <c r="D98" s="35" t="n">
        <f aca="false">1/((1+B98/2)^(2*($A98-$B$4)/365.25))</f>
        <v>0.338186477690965</v>
      </c>
      <c r="E98" s="36" t="n">
        <f aca="false">+B98/42</f>
        <v>0.00376190476190476</v>
      </c>
    </row>
    <row r="99" customFormat="false" ht="12.75" hidden="false" customHeight="false" outlineLevel="0" collapsed="false">
      <c r="A99" s="31" t="n">
        <f aca="false">EDATE(A98,1)</f>
        <v>39845</v>
      </c>
      <c r="B99" s="34" t="n">
        <v>0.158</v>
      </c>
      <c r="C99" s="34" t="n">
        <v>0.158</v>
      </c>
      <c r="D99" s="35" t="n">
        <f aca="false">1/((1+B99/2)^(2*($A99-$B$4)/365.25))</f>
        <v>0.333849673293523</v>
      </c>
      <c r="E99" s="36" t="n">
        <f aca="false">+B99/42</f>
        <v>0.00376190476190476</v>
      </c>
      <c r="G99" s="34"/>
    </row>
    <row r="100" customFormat="false" ht="12.75" hidden="false" customHeight="false" outlineLevel="0" collapsed="false">
      <c r="A100" s="31" t="n">
        <f aca="false">EDATE(A99,1)</f>
        <v>39873</v>
      </c>
      <c r="B100" s="34" t="n">
        <v>0.157</v>
      </c>
      <c r="C100" s="34" t="n">
        <v>0.157</v>
      </c>
      <c r="D100" s="35" t="n">
        <f aca="false">1/((1+B100/2)^(2*($A100-$B$4)/365.25))</f>
        <v>0.332218157334918</v>
      </c>
      <c r="E100" s="36" t="n">
        <f aca="false">+B100/42</f>
        <v>0.00373809523809524</v>
      </c>
    </row>
    <row r="101" customFormat="false" ht="12.75" hidden="false" customHeight="false" outlineLevel="0" collapsed="false">
      <c r="A101" s="31" t="n">
        <f aca="false">EDATE(A100,1)</f>
        <v>39904</v>
      </c>
      <c r="B101" s="34" t="n">
        <v>0.157</v>
      </c>
      <c r="C101" s="34" t="n">
        <v>0.157</v>
      </c>
      <c r="D101" s="35" t="n">
        <f aca="false">1/((1+B101/2)^(2*($A101-$B$4)/365.25))</f>
        <v>0.32798369285952</v>
      </c>
      <c r="E101" s="36" t="n">
        <f aca="false">+B101/42</f>
        <v>0.00373809523809524</v>
      </c>
    </row>
    <row r="102" customFormat="false" ht="12.75" hidden="false" customHeight="false" outlineLevel="0" collapsed="false">
      <c r="A102" s="31" t="n">
        <f aca="false">EDATE(A101,1)</f>
        <v>39934</v>
      </c>
      <c r="B102" s="34" t="n">
        <v>0.156</v>
      </c>
      <c r="C102" s="34" t="n">
        <v>0.156</v>
      </c>
      <c r="D102" s="35" t="n">
        <f aca="false">1/((1+B102/2)^(2*($A102-$B$4)/365.25))</f>
        <v>0.326185555486621</v>
      </c>
      <c r="E102" s="36" t="n">
        <f aca="false">+B102/42</f>
        <v>0.00371428571428571</v>
      </c>
    </row>
    <row r="103" customFormat="false" ht="12.75" hidden="false" customHeight="false" outlineLevel="0" collapsed="false">
      <c r="A103" s="31" t="n">
        <f aca="false">EDATE(A102,1)</f>
        <v>39965</v>
      </c>
      <c r="B103" s="34" t="n">
        <v>0.156</v>
      </c>
      <c r="C103" s="34" t="n">
        <v>0.156</v>
      </c>
      <c r="D103" s="35" t="n">
        <f aca="false">1/((1+B103/2)^(2*($A103-$B$4)/365.25))</f>
        <v>0.322053331879322</v>
      </c>
      <c r="E103" s="36" t="n">
        <f aca="false">+B103/42</f>
        <v>0.00371428571428571</v>
      </c>
    </row>
    <row r="104" customFormat="false" ht="12.75" hidden="false" customHeight="false" outlineLevel="0" collapsed="false">
      <c r="A104" s="31" t="n">
        <f aca="false">EDATE(A103,1)</f>
        <v>39995</v>
      </c>
      <c r="B104" s="34" t="n">
        <v>0.155</v>
      </c>
      <c r="C104" s="34" t="n">
        <v>0.155</v>
      </c>
      <c r="D104" s="35" t="n">
        <f aca="false">1/((1+B104/2)^(2*($A104-$B$4)/365.25))</f>
        <v>0.320362773535566</v>
      </c>
      <c r="E104" s="36" t="n">
        <f aca="false">+B104/42</f>
        <v>0.00369047619047619</v>
      </c>
    </row>
    <row r="105" customFormat="false" ht="12.75" hidden="false" customHeight="false" outlineLevel="0" collapsed="false">
      <c r="A105" s="31" t="n">
        <f aca="false">EDATE(A104,1)</f>
        <v>40026</v>
      </c>
      <c r="B105" s="34" t="n">
        <v>0.155</v>
      </c>
      <c r="C105" s="34" t="n">
        <v>0.155</v>
      </c>
      <c r="D105" s="35" t="n">
        <f aca="false">1/((1+B105/2)^(2*($A105-$B$4)/365.25))</f>
        <v>0.316329224915197</v>
      </c>
      <c r="E105" s="36" t="n">
        <f aca="false">+B105/42</f>
        <v>0.00369047619047619</v>
      </c>
    </row>
    <row r="106" customFormat="false" ht="12.75" hidden="false" customHeight="false" outlineLevel="0" collapsed="false">
      <c r="A106" s="31" t="n">
        <f aca="false">EDATE(A105,1)</f>
        <v>40057</v>
      </c>
      <c r="B106" s="34" t="n">
        <v>0.154</v>
      </c>
      <c r="C106" s="34" t="n">
        <v>0.154</v>
      </c>
      <c r="D106" s="35" t="n">
        <f aca="false">1/((1+B106/2)^(2*($A106-$B$4)/365.25))</f>
        <v>0.314614703527568</v>
      </c>
      <c r="E106" s="36" t="n">
        <f aca="false">+B106/42</f>
        <v>0.00366666666666667</v>
      </c>
    </row>
    <row r="107" customFormat="false" ht="12.75" hidden="false" customHeight="false" outlineLevel="0" collapsed="false">
      <c r="A107" s="31" t="n">
        <f aca="false">EDATE(A106,1)</f>
        <v>40087</v>
      </c>
      <c r="B107" s="34" t="n">
        <v>0.154</v>
      </c>
      <c r="C107" s="34" t="n">
        <v>0.154</v>
      </c>
      <c r="D107" s="35" t="n">
        <f aca="false">1/((1+B107/2)^(2*($A107-$B$4)/365.25))</f>
        <v>0.310804220951202</v>
      </c>
      <c r="E107" s="36" t="n">
        <f aca="false">+B107/42</f>
        <v>0.00366666666666667</v>
      </c>
    </row>
    <row r="108" customFormat="false" ht="12.75" hidden="false" customHeight="false" outlineLevel="0" collapsed="false">
      <c r="A108" s="31" t="n">
        <f aca="false">EDATE(A107,1)</f>
        <v>40118</v>
      </c>
      <c r="B108" s="34" t="n">
        <v>0.153</v>
      </c>
      <c r="C108" s="34" t="n">
        <v>0.153</v>
      </c>
      <c r="D108" s="35" t="n">
        <f aca="false">1/((1+B108/2)^(2*($A108-$B$4)/365.25))</f>
        <v>0.309192993234337</v>
      </c>
      <c r="E108" s="36" t="n">
        <f aca="false">+B108/42</f>
        <v>0.00364285714285714</v>
      </c>
    </row>
    <row r="109" customFormat="false" ht="12.75" hidden="false" customHeight="false" outlineLevel="0" collapsed="false">
      <c r="A109" s="31" t="n">
        <f aca="false">EDATE(A108,1)</f>
        <v>40148</v>
      </c>
      <c r="B109" s="34" t="n">
        <v>0.153</v>
      </c>
      <c r="C109" s="34" t="n">
        <v>0.153</v>
      </c>
      <c r="D109" s="35" t="n">
        <f aca="false">1/((1+B109/2)^(2*($A109-$B$4)/365.25))</f>
        <v>0.305471476929687</v>
      </c>
      <c r="E109" s="36" t="n">
        <f aca="false">+B109/42</f>
        <v>0.00364285714285714</v>
      </c>
    </row>
    <row r="110" customFormat="false" ht="12.75" hidden="false" customHeight="false" outlineLevel="0" collapsed="false">
      <c r="A110" s="31" t="n">
        <f aca="false">EDATE(A109,1)</f>
        <v>40179</v>
      </c>
      <c r="B110" s="34" t="n">
        <v>0.15</v>
      </c>
      <c r="C110" s="34" t="n">
        <v>0.15</v>
      </c>
      <c r="D110" s="35" t="n">
        <f aca="false">1/((1+B110/2)^(2*($A110-$B$4)/365.25))</f>
        <v>0.308589648136413</v>
      </c>
      <c r="E110" s="36" t="n">
        <f aca="false">+B110/42</f>
        <v>0.00357142857142857</v>
      </c>
    </row>
    <row r="111" customFormat="false" ht="12.75" hidden="false" customHeight="false" outlineLevel="0" collapsed="false">
      <c r="A111" s="31" t="n">
        <f aca="false">EDATE(A110,1)</f>
        <v>40210</v>
      </c>
      <c r="B111" s="34" t="n">
        <v>0.15</v>
      </c>
      <c r="C111" s="34" t="n">
        <v>0.15</v>
      </c>
      <c r="D111" s="35" t="n">
        <f aca="false">1/((1+B111/2)^(2*($A111-$B$4)/365.25))</f>
        <v>0.304824498912509</v>
      </c>
      <c r="E111" s="36" t="n">
        <f aca="false">+B111/42</f>
        <v>0.00357142857142857</v>
      </c>
      <c r="G111" s="34"/>
    </row>
    <row r="112" customFormat="false" ht="12.75" hidden="false" customHeight="false" outlineLevel="0" collapsed="false">
      <c r="A112" s="31" t="n">
        <f aca="false">EDATE(A111,1)</f>
        <v>40238</v>
      </c>
      <c r="B112" s="34" t="n">
        <v>0.15</v>
      </c>
      <c r="C112" s="34" t="n">
        <v>0.15</v>
      </c>
      <c r="D112" s="35" t="n">
        <f aca="false">1/((1+B112/2)^(2*($A112-$B$4)/365.25))</f>
        <v>0.301463220248075</v>
      </c>
      <c r="E112" s="36" t="n">
        <f aca="false">+B112/42</f>
        <v>0.00357142857142857</v>
      </c>
    </row>
    <row r="113" customFormat="false" ht="12.75" hidden="false" customHeight="false" outlineLevel="0" collapsed="false">
      <c r="A113" s="31" t="n">
        <f aca="false">EDATE(A112,1)</f>
        <v>40269</v>
      </c>
      <c r="B113" s="34" t="n">
        <v>0.15</v>
      </c>
      <c r="C113" s="34" t="n">
        <v>0.15</v>
      </c>
      <c r="D113" s="35" t="n">
        <f aca="false">1/((1+B113/2)^(2*($A113-$B$4)/365.25))</f>
        <v>0.297785021654547</v>
      </c>
      <c r="E113" s="36" t="n">
        <f aca="false">+B113/42</f>
        <v>0.00357142857142857</v>
      </c>
    </row>
    <row r="114" customFormat="false" ht="12.75" hidden="false" customHeight="false" outlineLevel="0" collapsed="false">
      <c r="A114" s="31" t="n">
        <f aca="false">EDATE(A113,1)</f>
        <v>40299</v>
      </c>
      <c r="B114" s="34" t="n">
        <v>0.15</v>
      </c>
      <c r="C114" s="34" t="n">
        <v>0.15</v>
      </c>
      <c r="D114" s="35" t="n">
        <f aca="false">1/((1+B114/2)^(2*($A114-$B$4)/365.25))</f>
        <v>0.294268210333696</v>
      </c>
      <c r="E114" s="36" t="n">
        <f aca="false">+B114/42</f>
        <v>0.00357142857142857</v>
      </c>
    </row>
    <row r="115" customFormat="false" ht="12.75" hidden="false" customHeight="false" outlineLevel="0" collapsed="false">
      <c r="A115" s="31" t="n">
        <f aca="false">EDATE(A114,1)</f>
        <v>40330</v>
      </c>
      <c r="B115" s="34" t="n">
        <v>0.149</v>
      </c>
      <c r="C115" s="34" t="n">
        <v>0.149</v>
      </c>
      <c r="D115" s="35" t="n">
        <f aca="false">1/((1+B115/2)^(2*($A115-$B$4)/365.25))</f>
        <v>0.2929973068174</v>
      </c>
      <c r="E115" s="36" t="n">
        <f aca="false">+B115/42</f>
        <v>0.00354761904761905</v>
      </c>
    </row>
    <row r="116" customFormat="false" ht="12.75" hidden="false" customHeight="false" outlineLevel="0" collapsed="false">
      <c r="A116" s="31" t="n">
        <f aca="false">EDATE(A115,1)</f>
        <v>40360</v>
      </c>
      <c r="B116" s="34" t="n">
        <v>0.149</v>
      </c>
      <c r="C116" s="34" t="n">
        <v>0.149</v>
      </c>
      <c r="D116" s="35" t="n">
        <f aca="false">1/((1+B116/2)^(2*($A116-$B$4)/365.25))</f>
        <v>0.289559166039123</v>
      </c>
      <c r="E116" s="36" t="n">
        <f aca="false">+B116/42</f>
        <v>0.00354761904761905</v>
      </c>
    </row>
    <row r="117" customFormat="false" ht="12.75" hidden="false" customHeight="false" outlineLevel="0" collapsed="false">
      <c r="A117" s="31" t="n">
        <f aca="false">EDATE(A116,1)</f>
        <v>40391</v>
      </c>
      <c r="B117" s="34" t="n">
        <v>0.149</v>
      </c>
      <c r="C117" s="34" t="n">
        <v>0.149</v>
      </c>
      <c r="D117" s="35" t="n">
        <f aca="false">1/((1+B117/2)^(2*($A117-$B$4)/365.25))</f>
        <v>0.286048799101041</v>
      </c>
      <c r="E117" s="36" t="n">
        <f aca="false">+B117/42</f>
        <v>0.00354761904761905</v>
      </c>
    </row>
    <row r="118" customFormat="false" ht="12.75" hidden="false" customHeight="false" outlineLevel="0" collapsed="false">
      <c r="A118" s="31" t="n">
        <f aca="false">EDATE(A117,1)</f>
        <v>40422</v>
      </c>
      <c r="B118" s="34" t="n">
        <v>0.149</v>
      </c>
      <c r="C118" s="34" t="n">
        <v>0.149</v>
      </c>
      <c r="D118" s="35" t="n">
        <f aca="false">1/((1+B118/2)^(2*($A118-$B$4)/365.25))</f>
        <v>0.282580988840438</v>
      </c>
      <c r="E118" s="36" t="n">
        <f aca="false">+B118/42</f>
        <v>0.00354761904761905</v>
      </c>
    </row>
    <row r="119" customFormat="false" ht="12.75" hidden="false" customHeight="false" outlineLevel="0" collapsed="false">
      <c r="A119" s="31" t="n">
        <f aca="false">EDATE(A118,1)</f>
        <v>40452</v>
      </c>
      <c r="B119" s="34" t="n">
        <v>0.149</v>
      </c>
      <c r="C119" s="34" t="n">
        <v>0.149</v>
      </c>
      <c r="D119" s="35" t="n">
        <f aca="false">1/((1+B119/2)^(2*($A119-$B$4)/365.25))</f>
        <v>0.279265077061413</v>
      </c>
      <c r="E119" s="36" t="n">
        <f aca="false">+B119/42</f>
        <v>0.00354761904761905</v>
      </c>
    </row>
    <row r="120" customFormat="false" ht="12.75" hidden="false" customHeight="false" outlineLevel="0" collapsed="false">
      <c r="A120" s="31" t="n">
        <f aca="false">EDATE(A119,1)</f>
        <v>40483</v>
      </c>
      <c r="B120" s="34" t="n">
        <v>0.149</v>
      </c>
      <c r="C120" s="34" t="n">
        <v>0.149</v>
      </c>
      <c r="D120" s="35" t="n">
        <f aca="false">1/((1+B120/2)^(2*($A120-$B$4)/365.25))</f>
        <v>0.275879506827575</v>
      </c>
      <c r="E120" s="36" t="n">
        <f aca="false">+B120/42</f>
        <v>0.00354761904761905</v>
      </c>
    </row>
    <row r="121" customFormat="false" ht="12.75" hidden="false" customHeight="false" outlineLevel="0" collapsed="false">
      <c r="A121" s="31" t="n">
        <f aca="false">EDATE(A120,1)</f>
        <v>40513</v>
      </c>
      <c r="B121" s="34" t="n">
        <v>0.149</v>
      </c>
      <c r="C121" s="34" t="n">
        <v>0.149</v>
      </c>
      <c r="D121" s="35" t="n">
        <f aca="false">1/((1+B121/2)^(2*($A121-$B$4)/365.25))</f>
        <v>0.27264223276312</v>
      </c>
      <c r="E121" s="36" t="n">
        <f aca="false">+B121/42</f>
        <v>0.00354761904761905</v>
      </c>
    </row>
    <row r="122" customFormat="false" ht="12.75" hidden="false" customHeight="false" outlineLevel="0" collapsed="false">
      <c r="A122" s="31" t="n">
        <f aca="false">EDATE(A121,1)</f>
        <v>40544</v>
      </c>
      <c r="B122" s="34" t="n">
        <v>0.149</v>
      </c>
      <c r="C122" s="34" t="n">
        <v>0.149</v>
      </c>
      <c r="D122" s="35" t="n">
        <f aca="false">1/((1+B122/2)^(2*($A122-$B$4)/365.25))</f>
        <v>0.269336952212315</v>
      </c>
      <c r="E122" s="36" t="n">
        <f aca="false">+B122/42</f>
        <v>0.00354761904761905</v>
      </c>
    </row>
    <row r="123" customFormat="false" ht="12.75" hidden="false" customHeight="false" outlineLevel="0" collapsed="false">
      <c r="A123" s="31" t="n">
        <f aca="false">EDATE(A122,1)</f>
        <v>40575</v>
      </c>
      <c r="B123" s="34" t="n">
        <v>0.149</v>
      </c>
      <c r="C123" s="34" t="n">
        <v>0.149</v>
      </c>
      <c r="D123" s="35" t="n">
        <f aca="false">1/((1+B123/2)^(2*($A123-$B$4)/365.25))</f>
        <v>0.266071742047557</v>
      </c>
      <c r="E123" s="36" t="n">
        <f aca="false">+B123/42</f>
        <v>0.00354761904761905</v>
      </c>
    </row>
    <row r="124" customFormat="false" ht="12.75" hidden="false" customHeight="false" outlineLevel="0" collapsed="false">
      <c r="A124" s="31" t="n">
        <f aca="false">EDATE(A123,1)</f>
        <v>40603</v>
      </c>
      <c r="B124" s="34" t="n">
        <v>0.148</v>
      </c>
      <c r="C124" s="34" t="n">
        <v>0.148</v>
      </c>
      <c r="D124" s="35" t="n">
        <f aca="false">1/((1+B124/2)^(2*($A124-$B$4)/365.25))</f>
        <v>0.265442059100065</v>
      </c>
      <c r="E124" s="36" t="n">
        <f aca="false">+B124/42</f>
        <v>0.00352380952380952</v>
      </c>
    </row>
    <row r="125" customFormat="false" ht="12.75" hidden="false" customHeight="false" outlineLevel="0" collapsed="false">
      <c r="A125" s="31" t="n">
        <f aca="false">EDATE(A124,1)</f>
        <v>40634</v>
      </c>
      <c r="B125" s="34" t="n">
        <v>0.148</v>
      </c>
      <c r="C125" s="34" t="n">
        <v>0.148</v>
      </c>
      <c r="D125" s="35" t="n">
        <f aca="false">1/((1+B125/2)^(2*($A125-$B$4)/365.25))</f>
        <v>0.262244785659506</v>
      </c>
      <c r="E125" s="36" t="n">
        <f aca="false">+B125/42</f>
        <v>0.00352380952380952</v>
      </c>
    </row>
    <row r="126" customFormat="false" ht="12.75" hidden="false" customHeight="false" outlineLevel="0" collapsed="false">
      <c r="A126" s="31" t="n">
        <f aca="false">EDATE(A125,1)</f>
        <v>40664</v>
      </c>
      <c r="B126" s="34" t="n">
        <v>0.148</v>
      </c>
      <c r="C126" s="34" t="n">
        <v>0.148</v>
      </c>
      <c r="D126" s="35" t="n">
        <f aca="false">1/((1+B126/2)^(2*($A126-$B$4)/365.25))</f>
        <v>0.259187322861692</v>
      </c>
      <c r="E126" s="36" t="n">
        <f aca="false">+B126/42</f>
        <v>0.00352380952380952</v>
      </c>
    </row>
    <row r="127" customFormat="false" ht="12.75" hidden="false" customHeight="false" outlineLevel="0" collapsed="false">
      <c r="A127" s="31" t="n">
        <f aca="false">EDATE(A126,1)</f>
        <v>40695</v>
      </c>
      <c r="B127" s="34" t="n">
        <v>0.148</v>
      </c>
      <c r="C127" s="34" t="n">
        <v>0.148</v>
      </c>
      <c r="D127" s="35" t="n">
        <f aca="false">1/((1+B127/2)^(2*($A127-$B$4)/365.25))</f>
        <v>0.256065388280847</v>
      </c>
      <c r="E127" s="36" t="n">
        <f aca="false">+B127/42</f>
        <v>0.00352380952380952</v>
      </c>
    </row>
    <row r="128" customFormat="false" ht="12.75" hidden="false" customHeight="false" outlineLevel="0" collapsed="false">
      <c r="A128" s="31" t="n">
        <f aca="false">EDATE(A127,1)</f>
        <v>40725</v>
      </c>
      <c r="B128" s="34" t="n">
        <v>0.148</v>
      </c>
      <c r="C128" s="34" t="n">
        <v>0.148</v>
      </c>
      <c r="D128" s="35" t="n">
        <f aca="false">1/((1+B128/2)^(2*($A128-$B$4)/365.25))</f>
        <v>0.253079969918733</v>
      </c>
      <c r="E128" s="36" t="n">
        <f aca="false">+B128/42</f>
        <v>0.00352380952380952</v>
      </c>
    </row>
    <row r="129" customFormat="false" ht="12.75" hidden="false" customHeight="false" outlineLevel="0" collapsed="false">
      <c r="A129" s="31" t="n">
        <f aca="false">EDATE(A128,1)</f>
        <v>40756</v>
      </c>
      <c r="B129" s="34" t="n">
        <v>0.148</v>
      </c>
      <c r="C129" s="34" t="n">
        <v>0.148</v>
      </c>
      <c r="D129" s="35" t="n">
        <f aca="false">1/((1+B129/2)^(2*($A129-$B$4)/365.25))</f>
        <v>0.250031598952572</v>
      </c>
      <c r="E129" s="36" t="n">
        <f aca="false">+B129/42</f>
        <v>0.00352380952380952</v>
      </c>
    </row>
    <row r="130" customFormat="false" ht="12.75" hidden="false" customHeight="false" outlineLevel="0" collapsed="false">
      <c r="A130" s="31" t="n">
        <f aca="false">EDATE(A129,1)</f>
        <v>40787</v>
      </c>
      <c r="B130" s="34" t="n">
        <v>0.148</v>
      </c>
      <c r="C130" s="34" t="n">
        <v>0.148</v>
      </c>
      <c r="D130" s="35" t="n">
        <f aca="false">1/((1+B130/2)^(2*($A130-$B$4)/365.25))</f>
        <v>0.247019945888466</v>
      </c>
      <c r="E130" s="36" t="n">
        <f aca="false">+B130/42</f>
        <v>0.00352380952380952</v>
      </c>
    </row>
    <row r="131" customFormat="false" ht="12.75" hidden="false" customHeight="false" outlineLevel="0" collapsed="false">
      <c r="A131" s="31" t="n">
        <f aca="false">EDATE(A130,1)</f>
        <v>40817</v>
      </c>
      <c r="B131" s="34" t="n">
        <v>0.147</v>
      </c>
      <c r="C131" s="34" t="n">
        <v>0.147</v>
      </c>
      <c r="D131" s="35" t="n">
        <f aca="false">1/((1+B131/2)^(2*($A131-$B$4)/365.25))</f>
        <v>0.246395733335886</v>
      </c>
      <c r="E131" s="36" t="n">
        <f aca="false">+B131/42</f>
        <v>0.0035</v>
      </c>
    </row>
    <row r="132" customFormat="false" ht="12.75" hidden="false" customHeight="false" outlineLevel="0" collapsed="false">
      <c r="A132" s="31" t="n">
        <f aca="false">EDATE(A131,1)</f>
        <v>40848</v>
      </c>
      <c r="B132" s="34" t="n">
        <v>0.147</v>
      </c>
      <c r="C132" s="34" t="n">
        <v>0.147</v>
      </c>
      <c r="D132" s="35" t="n">
        <f aca="false">1/((1+B132/2)^(2*($A132-$B$4)/365.25))</f>
        <v>0.243447116846068</v>
      </c>
      <c r="E132" s="36" t="n">
        <f aca="false">+B132/42</f>
        <v>0.0035</v>
      </c>
    </row>
    <row r="133" customFormat="false" ht="12.75" hidden="false" customHeight="false" outlineLevel="0" collapsed="false">
      <c r="A133" s="31" t="n">
        <f aca="false">EDATE(A132,1)</f>
        <v>40878</v>
      </c>
      <c r="B133" s="34" t="n">
        <v>0.146</v>
      </c>
      <c r="C133" s="34" t="n">
        <v>0.146</v>
      </c>
      <c r="D133" s="35" t="n">
        <f aca="false">1/((1+B133/2)^(2*($A133-$B$4)/365.25))</f>
        <v>0.242889342373962</v>
      </c>
      <c r="E133" s="36" t="n">
        <f aca="false">+B133/42</f>
        <v>0.00347619047619048</v>
      </c>
    </row>
    <row r="134" customFormat="false" ht="12.75" hidden="false" customHeight="false" outlineLevel="0" collapsed="false">
      <c r="A134" s="31" t="n">
        <f aca="false">EDATE(A133,1)</f>
        <v>40909</v>
      </c>
      <c r="B134" s="34" t="n">
        <v>0.146</v>
      </c>
      <c r="C134" s="34" t="n">
        <v>0.146</v>
      </c>
      <c r="D134" s="35" t="n">
        <f aca="false">1/((1+B134/2)^(2*($A134-$B$4)/365.25))</f>
        <v>0.240001665599541</v>
      </c>
      <c r="E134" s="36" t="n">
        <f aca="false">+B134/42</f>
        <v>0.00347619047619048</v>
      </c>
    </row>
    <row r="135" customFormat="false" ht="12.75" hidden="false" customHeight="false" outlineLevel="0" collapsed="false">
      <c r="A135" s="31" t="n">
        <f aca="false">EDATE(A134,1)</f>
        <v>40940</v>
      </c>
      <c r="B135" s="34" t="n">
        <v>0.145</v>
      </c>
      <c r="C135" s="34" t="n">
        <v>0.145</v>
      </c>
      <c r="D135" s="35" t="n">
        <f aca="false">1/((1+B135/2)^(2*($A135-$B$4)/365.25))</f>
        <v>0.239416664151986</v>
      </c>
      <c r="E135" s="36" t="n">
        <f aca="false">+B135/42</f>
        <v>0.00345238095238095</v>
      </c>
    </row>
    <row r="136" customFormat="false" ht="12.75" hidden="false" customHeight="false" outlineLevel="0" collapsed="false">
      <c r="A136" s="31" t="n">
        <f aca="false">EDATE(A135,1)</f>
        <v>40969</v>
      </c>
      <c r="B136" s="34" t="n">
        <v>0.145</v>
      </c>
      <c r="C136" s="34" t="n">
        <v>0.145</v>
      </c>
      <c r="D136" s="35" t="n">
        <f aca="false">1/((1+B136/2)^(2*($A136-$B$4)/365.25))</f>
        <v>0.236770409616417</v>
      </c>
      <c r="E136" s="36" t="n">
        <f aca="false">+B136/42</f>
        <v>0.00345238095238095</v>
      </c>
    </row>
    <row r="137" customFormat="false" ht="12.75" hidden="false" customHeight="false" outlineLevel="0" collapsed="false">
      <c r="A137" s="31" t="n">
        <f aca="false">EDATE(A136,1)</f>
        <v>41000</v>
      </c>
      <c r="B137" s="34" t="n">
        <v>0.144</v>
      </c>
      <c r="C137" s="34" t="n">
        <v>0.144</v>
      </c>
      <c r="D137" s="35" t="n">
        <f aca="false">1/((1+B137/2)^(2*($A137-$B$4)/365.25))</f>
        <v>0.236249211792216</v>
      </c>
      <c r="E137" s="36" t="n">
        <f aca="false">+B137/42</f>
        <v>0.00342857142857143</v>
      </c>
    </row>
    <row r="138" customFormat="false" ht="12.75" hidden="false" customHeight="false" outlineLevel="0" collapsed="false">
      <c r="A138" s="31" t="n">
        <f aca="false">EDATE(A137,1)</f>
        <v>41030</v>
      </c>
      <c r="B138" s="34" t="n">
        <v>0.144</v>
      </c>
      <c r="C138" s="34" t="n">
        <v>0.144</v>
      </c>
      <c r="D138" s="35" t="n">
        <f aca="false">1/((1+B138/2)^(2*($A138-$B$4)/365.25))</f>
        <v>0.233566331314162</v>
      </c>
      <c r="E138" s="36" t="n">
        <f aca="false">+B138/42</f>
        <v>0.00342857142857143</v>
      </c>
    </row>
    <row r="139" customFormat="false" ht="12.75" hidden="false" customHeight="false" outlineLevel="0" collapsed="false">
      <c r="A139" s="31" t="n">
        <f aca="false">EDATE(A138,1)</f>
        <v>41061</v>
      </c>
      <c r="B139" s="34" t="n">
        <v>0.144</v>
      </c>
      <c r="C139" s="34" t="n">
        <v>0.144</v>
      </c>
      <c r="D139" s="35" t="n">
        <f aca="false">1/((1+B139/2)^(2*($A139-$B$4)/365.25))</f>
        <v>0.23082602490401</v>
      </c>
      <c r="E139" s="36" t="n">
        <f aca="false">+B139/42</f>
        <v>0.00342857142857143</v>
      </c>
    </row>
    <row r="140" customFormat="false" ht="12.75" hidden="false" customHeight="false" outlineLevel="0" collapsed="false">
      <c r="A140" s="31" t="n">
        <f aca="false">EDATE(A139,1)</f>
        <v>41091</v>
      </c>
      <c r="B140" s="34" t="n">
        <v>0</v>
      </c>
      <c r="C140" s="34" t="n">
        <v>0</v>
      </c>
      <c r="D140" s="35" t="n">
        <f aca="false">1/((1+B140/2)^(2*($A140-$B$4)/365.25))</f>
        <v>1</v>
      </c>
      <c r="E140" s="36" t="n">
        <f aca="false">+B140/42</f>
        <v>0</v>
      </c>
    </row>
    <row r="141" customFormat="false" ht="12.75" hidden="false" customHeight="false" outlineLevel="0" collapsed="false">
      <c r="A141" s="31" t="n">
        <f aca="false">EDATE(A140,1)</f>
        <v>41122</v>
      </c>
      <c r="B141" s="34" t="n">
        <v>0</v>
      </c>
      <c r="C141" s="34" t="n">
        <v>0</v>
      </c>
      <c r="D141" s="35" t="n">
        <f aca="false">1/((1+B141/2)^(2*($A141-$B$4)/365.25))</f>
        <v>1</v>
      </c>
      <c r="E141" s="36" t="n">
        <f aca="false">+B141/42</f>
        <v>0</v>
      </c>
    </row>
    <row r="142" customFormat="false" ht="12.75" hidden="false" customHeight="false" outlineLevel="0" collapsed="false">
      <c r="A142" s="31" t="n">
        <f aca="false">EDATE(A141,1)</f>
        <v>41153</v>
      </c>
      <c r="B142" s="34" t="n">
        <v>0</v>
      </c>
      <c r="C142" s="34" t="n">
        <v>0</v>
      </c>
      <c r="D142" s="35" t="n">
        <f aca="false">1/((1+B142/2)^(2*($A142-$B$4)/365.25))</f>
        <v>1</v>
      </c>
      <c r="E142" s="36" t="n">
        <f aca="false">+B142/42</f>
        <v>0</v>
      </c>
    </row>
    <row r="143" customFormat="false" ht="12.75" hidden="false" customHeight="false" outlineLevel="0" collapsed="false">
      <c r="A143" s="31" t="n">
        <f aca="false">EDATE(A142,1)</f>
        <v>41183</v>
      </c>
      <c r="B143" s="34" t="n">
        <v>0</v>
      </c>
      <c r="C143" s="34" t="n">
        <v>0</v>
      </c>
      <c r="D143" s="35" t="n">
        <f aca="false">1/((1+B143/2)^(2*($A143-$B$4)/365.25))</f>
        <v>1</v>
      </c>
      <c r="E143" s="36" t="n">
        <f aca="false">+B143/42</f>
        <v>0</v>
      </c>
    </row>
    <row r="144" customFormat="false" ht="12.75" hidden="false" customHeight="false" outlineLevel="0" collapsed="false">
      <c r="A144" s="31" t="n">
        <f aca="false">EDATE(A143,1)</f>
        <v>41214</v>
      </c>
      <c r="B144" s="34" t="n">
        <v>0</v>
      </c>
      <c r="C144" s="34" t="n">
        <v>0</v>
      </c>
      <c r="D144" s="35" t="n">
        <f aca="false">1/((1+B144/2)^(2*($A144-$B$4)/365.25))</f>
        <v>1</v>
      </c>
      <c r="E144" s="36" t="n">
        <f aca="false">+B144/42</f>
        <v>0</v>
      </c>
    </row>
    <row r="145" customFormat="false" ht="12.75" hidden="false" customHeight="false" outlineLevel="0" collapsed="false">
      <c r="A145" s="31" t="n">
        <f aca="false">EDATE(A144,1)</f>
        <v>41244</v>
      </c>
      <c r="B145" s="34" t="n">
        <v>0</v>
      </c>
      <c r="C145" s="34" t="n">
        <v>0</v>
      </c>
      <c r="D145" s="35" t="n">
        <f aca="false">1/((1+B145/2)^(2*($A145-$B$4)/365.25))</f>
        <v>1</v>
      </c>
      <c r="E145" s="36" t="n">
        <f aca="false">+B145/42</f>
        <v>0</v>
      </c>
    </row>
    <row r="146" customFormat="false" ht="12.75" hidden="false" customHeight="false" outlineLevel="0" collapsed="false">
      <c r="A146" s="31" t="n">
        <f aca="false">EDATE(A145,1)</f>
        <v>41275</v>
      </c>
      <c r="B146" s="34" t="n">
        <v>0</v>
      </c>
      <c r="C146" s="34" t="n">
        <v>0</v>
      </c>
      <c r="D146" s="35" t="n">
        <f aca="false">1/((1+B146/2)^(2*($A146-$B$4)/365.25))</f>
        <v>1</v>
      </c>
      <c r="E146" s="36" t="n">
        <f aca="false">+B146/42</f>
        <v>0</v>
      </c>
    </row>
    <row r="147" customFormat="false" ht="12.75" hidden="false" customHeight="false" outlineLevel="0" collapsed="false">
      <c r="A147" s="31" t="n">
        <f aca="false">EDATE(A146,1)</f>
        <v>41306</v>
      </c>
      <c r="B147" s="34" t="n">
        <v>0</v>
      </c>
      <c r="C147" s="34" t="n">
        <v>0</v>
      </c>
      <c r="D147" s="35" t="n">
        <f aca="false">1/((1+B147/2)^(2*($A147-$B$4)/365.25))</f>
        <v>1</v>
      </c>
      <c r="E147" s="36" t="n">
        <f aca="false">+B147/42</f>
        <v>0</v>
      </c>
    </row>
    <row r="148" customFormat="false" ht="12.75" hidden="false" customHeight="false" outlineLevel="0" collapsed="false">
      <c r="A148" s="31" t="n">
        <f aca="false">EDATE(A147,1)</f>
        <v>41334</v>
      </c>
      <c r="B148" s="34" t="n">
        <v>0</v>
      </c>
      <c r="C148" s="34" t="n">
        <v>0</v>
      </c>
      <c r="D148" s="35" t="n">
        <f aca="false">1/((1+B148/2)^(2*($A148-$B$4)/365.25))</f>
        <v>1</v>
      </c>
      <c r="E148" s="36" t="n">
        <f aca="false">+B148/42</f>
        <v>0</v>
      </c>
    </row>
    <row r="149" customFormat="false" ht="12.75" hidden="false" customHeight="false" outlineLevel="0" collapsed="false">
      <c r="A149" s="31" t="n">
        <f aca="false">EDATE(A148,1)</f>
        <v>41365</v>
      </c>
      <c r="B149" s="34" t="n">
        <v>0</v>
      </c>
      <c r="C149" s="34" t="n">
        <v>0</v>
      </c>
      <c r="D149" s="35" t="n">
        <f aca="false">1/((1+B149/2)^(2*($A149-$B$4)/365.25))</f>
        <v>1</v>
      </c>
      <c r="E149" s="36" t="n">
        <f aca="false">+B149/42</f>
        <v>0</v>
      </c>
    </row>
    <row r="150" customFormat="false" ht="12.75" hidden="false" customHeight="false" outlineLevel="0" collapsed="false">
      <c r="A150" s="31" t="n">
        <f aca="false">EDATE(A149,1)</f>
        <v>41395</v>
      </c>
      <c r="B150" s="34" t="n">
        <v>0</v>
      </c>
      <c r="C150" s="34" t="n">
        <v>0</v>
      </c>
      <c r="D150" s="35" t="n">
        <f aca="false">1/((1+B150/2)^(2*($A150-$B$4)/365.25))</f>
        <v>1</v>
      </c>
      <c r="E150" s="36" t="n">
        <f aca="false">+B150/42</f>
        <v>0</v>
      </c>
    </row>
    <row r="151" customFormat="false" ht="12.75" hidden="false" customHeight="false" outlineLevel="0" collapsed="false">
      <c r="A151" s="31" t="n">
        <f aca="false">EDATE(A150,1)</f>
        <v>41426</v>
      </c>
      <c r="B151" s="34" t="n">
        <v>0</v>
      </c>
      <c r="C151" s="34" t="n">
        <v>0</v>
      </c>
      <c r="D151" s="35" t="n">
        <f aca="false">1/((1+B151/2)^(2*($A151-$B$4)/365.25))</f>
        <v>1</v>
      </c>
      <c r="E151" s="36" t="n">
        <f aca="false">+B151/42</f>
        <v>0</v>
      </c>
    </row>
    <row r="152" customFormat="false" ht="12.75" hidden="false" customHeight="false" outlineLevel="0" collapsed="false">
      <c r="A152" s="31" t="n">
        <f aca="false">EDATE(A151,1)</f>
        <v>41456</v>
      </c>
      <c r="B152" s="34" t="n">
        <v>0</v>
      </c>
      <c r="C152" s="34" t="n">
        <v>0</v>
      </c>
      <c r="D152" s="35" t="n">
        <f aca="false">1/((1+B152/2)^(2*($A152-$B$4)/365.25))</f>
        <v>1</v>
      </c>
      <c r="E152" s="36" t="n">
        <f aca="false">+B152/42</f>
        <v>0</v>
      </c>
    </row>
    <row r="153" customFormat="false" ht="12.75" hidden="false" customHeight="false" outlineLevel="0" collapsed="false">
      <c r="A153" s="31" t="n">
        <f aca="false">EDATE(A152,1)</f>
        <v>41487</v>
      </c>
      <c r="B153" s="34" t="n">
        <v>0</v>
      </c>
      <c r="C153" s="34" t="n">
        <v>0</v>
      </c>
      <c r="D153" s="35" t="n">
        <f aca="false">1/((1+B153/2)^(2*($A153-$B$4)/365.25))</f>
        <v>1</v>
      </c>
      <c r="E153" s="36" t="n">
        <f aca="false">+B153/42</f>
        <v>0</v>
      </c>
    </row>
    <row r="154" customFormat="false" ht="12.75" hidden="false" customHeight="false" outlineLevel="0" collapsed="false">
      <c r="A154" s="31" t="n">
        <f aca="false">EDATE(A153,1)</f>
        <v>41518</v>
      </c>
      <c r="B154" s="34" t="n">
        <v>0</v>
      </c>
      <c r="C154" s="34" t="n">
        <v>0</v>
      </c>
      <c r="D154" s="35" t="n">
        <f aca="false">1/((1+B154/2)^(2*($A154-$B$4)/365.25))</f>
        <v>1</v>
      </c>
      <c r="E154" s="36" t="n">
        <f aca="false">+B154/42</f>
        <v>0</v>
      </c>
    </row>
    <row r="155" customFormat="false" ht="12.75" hidden="false" customHeight="false" outlineLevel="0" collapsed="false">
      <c r="A155" s="31" t="n">
        <f aca="false">EDATE(A154,1)</f>
        <v>41548</v>
      </c>
      <c r="B155" s="34" t="n">
        <v>0</v>
      </c>
      <c r="C155" s="34" t="n">
        <v>0</v>
      </c>
      <c r="D155" s="35" t="n">
        <f aca="false">1/((1+B155/2)^(2*($A155-$B$4)/365.25))</f>
        <v>1</v>
      </c>
      <c r="E155" s="36" t="n">
        <f aca="false">+B155/42</f>
        <v>0</v>
      </c>
    </row>
    <row r="156" customFormat="false" ht="12.75" hidden="false" customHeight="false" outlineLevel="0" collapsed="false">
      <c r="A156" s="31" t="n">
        <f aca="false">EDATE(A155,1)</f>
        <v>41579</v>
      </c>
      <c r="B156" s="34" t="n">
        <v>0</v>
      </c>
      <c r="C156" s="34" t="n">
        <v>0</v>
      </c>
      <c r="D156" s="35" t="n">
        <f aca="false">1/((1+B156/2)^(2*($A156-$B$4)/365.25))</f>
        <v>1</v>
      </c>
      <c r="E156" s="36" t="n">
        <f aca="false">+B156/42</f>
        <v>0</v>
      </c>
    </row>
    <row r="157" customFormat="false" ht="12.75" hidden="false" customHeight="false" outlineLevel="0" collapsed="false">
      <c r="A157" s="31" t="n">
        <f aca="false">EDATE(A156,1)</f>
        <v>41609</v>
      </c>
      <c r="B157" s="34" t="n">
        <v>0</v>
      </c>
      <c r="C157" s="34" t="n">
        <v>0</v>
      </c>
      <c r="D157" s="35" t="n">
        <f aca="false">1/((1+B157/2)^(2*($A157-$B$4)/365.25))</f>
        <v>1</v>
      </c>
      <c r="E157" s="36" t="n">
        <f aca="false">+B157/42</f>
        <v>0</v>
      </c>
    </row>
    <row r="158" customFormat="false" ht="12.75" hidden="false" customHeight="false" outlineLevel="0" collapsed="false">
      <c r="A158" s="31" t="n">
        <f aca="false">EDATE(A157,1)</f>
        <v>41640</v>
      </c>
      <c r="B158" s="34" t="n">
        <v>0</v>
      </c>
      <c r="C158" s="34" t="n">
        <v>0</v>
      </c>
      <c r="D158" s="35" t="n">
        <f aca="false">1/((1+B158/2)^(2*($A158-$B$4)/365.25))</f>
        <v>1</v>
      </c>
      <c r="E158" s="36" t="n">
        <f aca="false">+B158/42</f>
        <v>0</v>
      </c>
    </row>
    <row r="159" customFormat="false" ht="12.75" hidden="false" customHeight="false" outlineLevel="0" collapsed="false">
      <c r="A159" s="31" t="n">
        <f aca="false">EDATE(A158,1)</f>
        <v>41671</v>
      </c>
      <c r="B159" s="34" t="n">
        <v>0</v>
      </c>
      <c r="C159" s="34" t="n">
        <v>0</v>
      </c>
      <c r="D159" s="35" t="n">
        <f aca="false">1/((1+B159/2)^(2*($A159-$B$4)/365.25))</f>
        <v>1</v>
      </c>
      <c r="E159" s="36" t="n">
        <f aca="false">+B159/42</f>
        <v>0</v>
      </c>
    </row>
    <row r="160" customFormat="false" ht="12.75" hidden="false" customHeight="false" outlineLevel="0" collapsed="false">
      <c r="A160" s="31" t="n">
        <f aca="false">EDATE(A159,1)</f>
        <v>41699</v>
      </c>
      <c r="B160" s="34" t="n">
        <v>0</v>
      </c>
      <c r="C160" s="34" t="n">
        <v>0</v>
      </c>
      <c r="D160" s="35" t="n">
        <f aca="false">1/((1+B160/2)^(2*($A160-$B$4)/365.25))</f>
        <v>1</v>
      </c>
      <c r="E160" s="36" t="n">
        <f aca="false">+B160/42</f>
        <v>0</v>
      </c>
    </row>
    <row r="161" customFormat="false" ht="12.75" hidden="false" customHeight="false" outlineLevel="0" collapsed="false">
      <c r="A161" s="31" t="n">
        <f aca="false">EDATE(A160,1)</f>
        <v>41730</v>
      </c>
      <c r="B161" s="34" t="n">
        <v>0</v>
      </c>
      <c r="C161" s="34" t="n">
        <v>0</v>
      </c>
      <c r="D161" s="35" t="n">
        <f aca="false">1/((1+B161/2)^(2*($A161-$B$4)/365.25))</f>
        <v>1</v>
      </c>
      <c r="E161" s="36" t="n">
        <f aca="false">+B161/42</f>
        <v>0</v>
      </c>
    </row>
    <row r="162" customFormat="false" ht="12.75" hidden="false" customHeight="false" outlineLevel="0" collapsed="false">
      <c r="A162" s="31" t="n">
        <f aca="false">EDATE(A161,1)</f>
        <v>41760</v>
      </c>
      <c r="B162" s="34" t="n">
        <v>0</v>
      </c>
      <c r="C162" s="34" t="n">
        <v>0</v>
      </c>
      <c r="D162" s="35" t="n">
        <f aca="false">1/((1+B162/2)^(2*($A162-$B$4)/365.25))</f>
        <v>1</v>
      </c>
      <c r="E162" s="36" t="n">
        <f aca="false">+B162/42</f>
        <v>0</v>
      </c>
    </row>
    <row r="163" customFormat="false" ht="12.75" hidden="false" customHeight="false" outlineLevel="0" collapsed="false">
      <c r="A163" s="31" t="n">
        <f aca="false">EDATE(A162,1)</f>
        <v>41791</v>
      </c>
      <c r="B163" s="34" t="n">
        <v>0</v>
      </c>
      <c r="C163" s="34" t="n">
        <v>0</v>
      </c>
      <c r="D163" s="35" t="n">
        <f aca="false">1/((1+B163/2)^(2*($A163-$B$4)/365.25))</f>
        <v>1</v>
      </c>
      <c r="E163" s="36" t="n">
        <f aca="false">+B163/42</f>
        <v>0</v>
      </c>
    </row>
    <row r="164" customFormat="false" ht="12.75" hidden="false" customHeight="false" outlineLevel="0" collapsed="false">
      <c r="A164" s="31" t="n">
        <f aca="false">EDATE(A163,1)</f>
        <v>41821</v>
      </c>
      <c r="B164" s="34" t="n">
        <v>0</v>
      </c>
      <c r="C164" s="34" t="n">
        <v>0</v>
      </c>
      <c r="D164" s="35" t="n">
        <f aca="false">1/((1+B164/2)^(2*($A164-$B$4)/365.25))</f>
        <v>1</v>
      </c>
      <c r="E164" s="36" t="n">
        <f aca="false">+B164/42</f>
        <v>0</v>
      </c>
    </row>
    <row r="165" customFormat="false" ht="12.75" hidden="false" customHeight="false" outlineLevel="0" collapsed="false">
      <c r="A165" s="31" t="n">
        <f aca="false">EDATE(A164,1)</f>
        <v>41852</v>
      </c>
      <c r="B165" s="34" t="n">
        <v>0</v>
      </c>
      <c r="C165" s="34" t="n">
        <v>0</v>
      </c>
      <c r="D165" s="35" t="n">
        <f aca="false">1/((1+B165/2)^(2*($A165-$B$4)/365.25))</f>
        <v>1</v>
      </c>
      <c r="E165" s="36" t="n">
        <f aca="false">+B165/42</f>
        <v>0</v>
      </c>
    </row>
    <row r="166" customFormat="false" ht="12.75" hidden="false" customHeight="false" outlineLevel="0" collapsed="false">
      <c r="A166" s="31" t="n">
        <f aca="false">EDATE(A165,1)</f>
        <v>41883</v>
      </c>
      <c r="B166" s="34" t="n">
        <v>0</v>
      </c>
      <c r="C166" s="34" t="n">
        <v>0</v>
      </c>
      <c r="D166" s="35" t="n">
        <f aca="false">1/((1+B166/2)^(2*($A166-$B$4)/365.25))</f>
        <v>1</v>
      </c>
      <c r="E166" s="36" t="n">
        <f aca="false">+B166/42</f>
        <v>0</v>
      </c>
    </row>
    <row r="167" customFormat="false" ht="12.75" hidden="false" customHeight="false" outlineLevel="0" collapsed="false">
      <c r="A167" s="31" t="n">
        <f aca="false">EDATE(A166,1)</f>
        <v>41913</v>
      </c>
      <c r="B167" s="34" t="n">
        <v>0</v>
      </c>
      <c r="C167" s="34" t="n">
        <v>0</v>
      </c>
      <c r="D167" s="35" t="n">
        <f aca="false">1/((1+B167/2)^(2*($A167-$B$4)/365.25))</f>
        <v>1</v>
      </c>
      <c r="E167" s="36" t="n">
        <f aca="false">+B167/42</f>
        <v>0</v>
      </c>
    </row>
    <row r="168" customFormat="false" ht="12.75" hidden="false" customHeight="false" outlineLevel="0" collapsed="false">
      <c r="A168" s="31" t="n">
        <f aca="false">EDATE(A167,1)</f>
        <v>41944</v>
      </c>
      <c r="B168" s="34" t="n">
        <v>0</v>
      </c>
      <c r="C168" s="34" t="n">
        <v>0</v>
      </c>
      <c r="D168" s="35" t="n">
        <f aca="false">1/((1+B168/2)^(2*($A168-$B$4)/365.25))</f>
        <v>1</v>
      </c>
      <c r="E168" s="36" t="n">
        <f aca="false">+B168/42</f>
        <v>0</v>
      </c>
    </row>
    <row r="169" customFormat="false" ht="12.75" hidden="false" customHeight="false" outlineLevel="0" collapsed="false">
      <c r="A169" s="31" t="n">
        <f aca="false">EDATE(A168,1)</f>
        <v>41974</v>
      </c>
      <c r="B169" s="34" t="n">
        <v>0</v>
      </c>
      <c r="C169" s="34" t="n">
        <v>0</v>
      </c>
      <c r="D169" s="35" t="n">
        <f aca="false">1/((1+B169/2)^(2*($A169-$B$4)/365.25))</f>
        <v>1</v>
      </c>
      <c r="E169" s="36" t="n">
        <f aca="false">+B169/42</f>
        <v>0</v>
      </c>
    </row>
    <row r="170" customFormat="false" ht="12.75" hidden="false" customHeight="false" outlineLevel="0" collapsed="false">
      <c r="A170" s="31" t="n">
        <f aca="false">EDATE(A169,1)</f>
        <v>42005</v>
      </c>
      <c r="B170" s="34" t="n">
        <v>0</v>
      </c>
      <c r="C170" s="34" t="n">
        <v>0</v>
      </c>
      <c r="D170" s="35" t="n">
        <f aca="false">1/((1+B170/2)^(2*($A170-$B$4)/365.25))</f>
        <v>1</v>
      </c>
      <c r="E170" s="36" t="n">
        <f aca="false">+B170/42</f>
        <v>0</v>
      </c>
    </row>
    <row r="171" customFormat="false" ht="12.75" hidden="false" customHeight="false" outlineLevel="0" collapsed="false">
      <c r="A171" s="31" t="n">
        <f aca="false">EDATE(A170,1)</f>
        <v>42036</v>
      </c>
      <c r="B171" s="34" t="n">
        <v>0</v>
      </c>
      <c r="C171" s="34" t="n">
        <v>0</v>
      </c>
      <c r="D171" s="35" t="n">
        <f aca="false">1/((1+B171/2)^(2*($A171-$B$4)/365.25))</f>
        <v>1</v>
      </c>
      <c r="E171" s="36" t="n">
        <f aca="false">+B171/42</f>
        <v>0</v>
      </c>
    </row>
    <row r="172" customFormat="false" ht="12.75" hidden="false" customHeight="false" outlineLevel="0" collapsed="false">
      <c r="A172" s="31" t="n">
        <f aca="false">EDATE(A171,1)</f>
        <v>42064</v>
      </c>
      <c r="B172" s="34" t="n">
        <v>0</v>
      </c>
      <c r="C172" s="34" t="n">
        <v>0</v>
      </c>
      <c r="D172" s="35" t="n">
        <f aca="false">1/((1+B172/2)^(2*($A172-$B$4)/365.25))</f>
        <v>1</v>
      </c>
      <c r="E172" s="36" t="n">
        <f aca="false">+B172/42</f>
        <v>0</v>
      </c>
    </row>
    <row r="173" customFormat="false" ht="12.75" hidden="false" customHeight="false" outlineLevel="0" collapsed="false">
      <c r="A173" s="31" t="n">
        <f aca="false">EDATE(A172,1)</f>
        <v>42095</v>
      </c>
      <c r="B173" s="34" t="n">
        <v>0</v>
      </c>
      <c r="C173" s="34" t="n">
        <v>0</v>
      </c>
      <c r="D173" s="35" t="n">
        <f aca="false">1/((1+B173/2)^(2*($A173-$B$4)/365.25))</f>
        <v>1</v>
      </c>
      <c r="E173" s="36" t="n">
        <f aca="false">+B173/42</f>
        <v>0</v>
      </c>
    </row>
    <row r="174" customFormat="false" ht="12.75" hidden="false" customHeight="false" outlineLevel="0" collapsed="false">
      <c r="A174" s="31" t="n">
        <f aca="false">EDATE(A173,1)</f>
        <v>42125</v>
      </c>
      <c r="B174" s="34" t="n">
        <v>0</v>
      </c>
      <c r="C174" s="34" t="n">
        <v>0</v>
      </c>
      <c r="D174" s="35" t="n">
        <f aca="false">1/((1+B174/2)^(2*($A174-$B$4)/365.25))</f>
        <v>1</v>
      </c>
      <c r="E174" s="36" t="n">
        <f aca="false">+B174/42</f>
        <v>0</v>
      </c>
    </row>
    <row r="175" customFormat="false" ht="12.75" hidden="false" customHeight="false" outlineLevel="0" collapsed="false">
      <c r="A175" s="31" t="n">
        <f aca="false">EDATE(A174,1)</f>
        <v>42156</v>
      </c>
      <c r="B175" s="34" t="n">
        <v>0</v>
      </c>
      <c r="C175" s="34" t="n">
        <v>0</v>
      </c>
      <c r="D175" s="35" t="n">
        <f aca="false">1/((1+B175/2)^(2*($A175-$B$4)/365.25))</f>
        <v>1</v>
      </c>
      <c r="E175" s="36" t="n">
        <f aca="false">+B175/42</f>
        <v>0</v>
      </c>
    </row>
    <row r="176" customFormat="false" ht="12.75" hidden="false" customHeight="false" outlineLevel="0" collapsed="false">
      <c r="A176" s="31" t="n">
        <f aca="false">EDATE(A175,1)</f>
        <v>42186</v>
      </c>
      <c r="B176" s="34" t="n">
        <v>0</v>
      </c>
      <c r="C176" s="34" t="n">
        <v>0</v>
      </c>
      <c r="D176" s="35" t="n">
        <f aca="false">1/((1+B176/2)^(2*($A176-$B$4)/365.25))</f>
        <v>1</v>
      </c>
      <c r="E176" s="36" t="n">
        <f aca="false">+B176/42</f>
        <v>0</v>
      </c>
    </row>
    <row r="177" customFormat="false" ht="12.75" hidden="false" customHeight="false" outlineLevel="0" collapsed="false">
      <c r="A177" s="31" t="n">
        <f aca="false">EDATE(A176,1)</f>
        <v>42217</v>
      </c>
      <c r="B177" s="34" t="n">
        <v>0</v>
      </c>
      <c r="C177" s="34" t="n">
        <v>0</v>
      </c>
      <c r="D177" s="35" t="n">
        <f aca="false">1/((1+B177/2)^(2*($A177-$B$4)/365.25))</f>
        <v>1</v>
      </c>
      <c r="E177" s="36" t="n">
        <f aca="false">+B177/42</f>
        <v>0</v>
      </c>
    </row>
    <row r="178" customFormat="false" ht="12.75" hidden="false" customHeight="false" outlineLevel="0" collapsed="false">
      <c r="A178" s="31" t="n">
        <f aca="false">EDATE(A177,1)</f>
        <v>42248</v>
      </c>
      <c r="B178" s="34" t="n">
        <v>0</v>
      </c>
      <c r="C178" s="34" t="n">
        <v>0</v>
      </c>
      <c r="D178" s="35" t="n">
        <f aca="false">1/((1+B178/2)^(2*($A178-$B$4)/365.25))</f>
        <v>1</v>
      </c>
      <c r="E178" s="36" t="n">
        <f aca="false">+B178/42</f>
        <v>0</v>
      </c>
    </row>
    <row r="179" customFormat="false" ht="12.75" hidden="false" customHeight="false" outlineLevel="0" collapsed="false">
      <c r="A179" s="31" t="n">
        <f aca="false">EDATE(A178,1)</f>
        <v>42278</v>
      </c>
      <c r="B179" s="34" t="n">
        <v>0</v>
      </c>
      <c r="C179" s="34" t="n">
        <v>0</v>
      </c>
      <c r="D179" s="35" t="n">
        <f aca="false">1/((1+B179/2)^(2*($A179-$B$4)/365.25))</f>
        <v>1</v>
      </c>
      <c r="E179" s="36" t="n">
        <f aca="false">+B179/42</f>
        <v>0</v>
      </c>
    </row>
    <row r="180" customFormat="false" ht="12.75" hidden="false" customHeight="false" outlineLevel="0" collapsed="false">
      <c r="A180" s="31" t="n">
        <f aca="false">EDATE(A179,1)</f>
        <v>42309</v>
      </c>
      <c r="B180" s="34" t="n">
        <v>0</v>
      </c>
      <c r="C180" s="34" t="n">
        <v>0</v>
      </c>
      <c r="D180" s="35" t="n">
        <f aca="false">1/((1+B180/2)^(2*($A180-$B$4)/365.25))</f>
        <v>1</v>
      </c>
      <c r="E180" s="36" t="n">
        <f aca="false">+B180/42</f>
        <v>0</v>
      </c>
    </row>
    <row r="181" customFormat="false" ht="12.75" hidden="false" customHeight="false" outlineLevel="0" collapsed="false">
      <c r="A181" s="31" t="n">
        <f aca="false">EDATE(A180,1)</f>
        <v>42339</v>
      </c>
      <c r="B181" s="34" t="n">
        <v>0</v>
      </c>
      <c r="C181" s="34" t="n">
        <v>0</v>
      </c>
      <c r="D181" s="35" t="n">
        <f aca="false">1/((1+B181/2)^(2*($A181-$B$4)/365.25))</f>
        <v>1</v>
      </c>
      <c r="E181" s="36" t="n">
        <f aca="false">+B181/42</f>
        <v>0</v>
      </c>
    </row>
    <row r="182" customFormat="false" ht="12.75" hidden="false" customHeight="false" outlineLevel="0" collapsed="false">
      <c r="A182" s="31" t="n">
        <f aca="false">EDATE(A181,1)</f>
        <v>42370</v>
      </c>
      <c r="B182" s="34" t="n">
        <v>0</v>
      </c>
      <c r="C182" s="34" t="n">
        <v>0</v>
      </c>
      <c r="D182" s="35" t="n">
        <f aca="false">1/((1+B182/2)^(2*($A182-$B$4)/365.25))</f>
        <v>1</v>
      </c>
      <c r="E182" s="36" t="n">
        <f aca="false">+B182/42</f>
        <v>0</v>
      </c>
    </row>
    <row r="183" customFormat="false" ht="12.75" hidden="false" customHeight="false" outlineLevel="0" collapsed="false">
      <c r="A183" s="31" t="n">
        <f aca="false">EDATE(A182,1)</f>
        <v>42401</v>
      </c>
      <c r="B183" s="34" t="n">
        <v>0</v>
      </c>
      <c r="C183" s="34" t="n">
        <v>0</v>
      </c>
      <c r="D183" s="35" t="n">
        <f aca="false">1/((1+B183/2)^(2*($A183-$B$4)/365.25))</f>
        <v>1</v>
      </c>
      <c r="E183" s="36" t="n">
        <f aca="false">+B183/42</f>
        <v>0</v>
      </c>
    </row>
    <row r="184" customFormat="false" ht="12.75" hidden="false" customHeight="false" outlineLevel="0" collapsed="false">
      <c r="A184" s="31" t="n">
        <f aca="false">EDATE(A183,1)</f>
        <v>42430</v>
      </c>
      <c r="B184" s="34" t="n">
        <v>0</v>
      </c>
      <c r="C184" s="34" t="n">
        <v>0</v>
      </c>
      <c r="D184" s="35" t="n">
        <f aca="false">1/((1+B184/2)^(2*($A184-$B$4)/365.25))</f>
        <v>1</v>
      </c>
      <c r="E184" s="36" t="n">
        <f aca="false">+B184/42</f>
        <v>0</v>
      </c>
    </row>
    <row r="185" customFormat="false" ht="12.75" hidden="false" customHeight="false" outlineLevel="0" collapsed="false">
      <c r="A185" s="31" t="n">
        <f aca="false">EDATE(A184,1)</f>
        <v>42461</v>
      </c>
      <c r="B185" s="34" t="n">
        <v>0</v>
      </c>
      <c r="C185" s="34" t="n">
        <v>0</v>
      </c>
      <c r="D185" s="35" t="n">
        <f aca="false">1/((1+B185/2)^(2*($A185-$B$4)/365.25))</f>
        <v>1</v>
      </c>
      <c r="E185" s="36" t="n">
        <f aca="false">+B185/42</f>
        <v>0</v>
      </c>
    </row>
    <row r="186" customFormat="false" ht="12.75" hidden="false" customHeight="false" outlineLevel="0" collapsed="false">
      <c r="A186" s="31" t="n">
        <f aca="false">EDATE(A185,1)</f>
        <v>42491</v>
      </c>
      <c r="B186" s="34" t="n">
        <v>0</v>
      </c>
      <c r="C186" s="34" t="n">
        <v>0</v>
      </c>
      <c r="D186" s="35" t="n">
        <f aca="false">1/((1+B186/2)^(2*($A186-$B$4)/365.25))</f>
        <v>1</v>
      </c>
      <c r="E186" s="36" t="n">
        <f aca="false">+B186/42</f>
        <v>0</v>
      </c>
    </row>
    <row r="187" customFormat="false" ht="12.75" hidden="false" customHeight="false" outlineLevel="0" collapsed="false">
      <c r="A187" s="31" t="n">
        <f aca="false">EDATE(A186,1)</f>
        <v>42522</v>
      </c>
      <c r="B187" s="34" t="n">
        <v>0</v>
      </c>
      <c r="C187" s="34" t="n">
        <v>0</v>
      </c>
      <c r="D187" s="35" t="n">
        <f aca="false">1/((1+B187/2)^(2*($A187-$B$4)/365.25))</f>
        <v>1</v>
      </c>
      <c r="E187" s="36" t="n">
        <f aca="false">+B187/42</f>
        <v>0</v>
      </c>
    </row>
    <row r="188" customFormat="false" ht="12.75" hidden="false" customHeight="false" outlineLevel="0" collapsed="false">
      <c r="A188" s="31" t="n">
        <f aca="false">EDATE(A187,1)</f>
        <v>42552</v>
      </c>
      <c r="B188" s="34" t="n">
        <v>0</v>
      </c>
      <c r="C188" s="34" t="n">
        <v>0</v>
      </c>
      <c r="D188" s="35" t="n">
        <f aca="false">1/((1+B188/2)^(2*($A188-$B$4)/365.25))</f>
        <v>1</v>
      </c>
      <c r="E188" s="36" t="n">
        <f aca="false">+B188/42</f>
        <v>0</v>
      </c>
    </row>
    <row r="189" customFormat="false" ht="12.75" hidden="false" customHeight="false" outlineLevel="0" collapsed="false">
      <c r="A189" s="31" t="n">
        <f aca="false">EDATE(A188,1)</f>
        <v>42583</v>
      </c>
      <c r="B189" s="34" t="n">
        <v>0</v>
      </c>
      <c r="C189" s="34" t="n">
        <v>0</v>
      </c>
      <c r="D189" s="35" t="n">
        <f aca="false">1/((1+B189/2)^(2*($A189-$B$4)/365.25))</f>
        <v>1</v>
      </c>
      <c r="E189" s="36" t="n">
        <f aca="false">+B189/42</f>
        <v>0</v>
      </c>
    </row>
    <row r="190" customFormat="false" ht="12.75" hidden="false" customHeight="false" outlineLevel="0" collapsed="false">
      <c r="A190" s="31" t="n">
        <f aca="false">EDATE(A189,1)</f>
        <v>42614</v>
      </c>
      <c r="B190" s="34" t="n">
        <v>0</v>
      </c>
      <c r="C190" s="34" t="n">
        <v>0</v>
      </c>
      <c r="D190" s="35" t="n">
        <f aca="false">1/((1+B190/2)^(2*($A190-$B$4)/365.25))</f>
        <v>1</v>
      </c>
      <c r="E190" s="36" t="n">
        <f aca="false">+B190/42</f>
        <v>0</v>
      </c>
    </row>
    <row r="191" customFormat="false" ht="12.75" hidden="false" customHeight="false" outlineLevel="0" collapsed="false">
      <c r="A191" s="31" t="n">
        <f aca="false">EDATE(A190,1)</f>
        <v>42644</v>
      </c>
      <c r="B191" s="34" t="n">
        <v>0</v>
      </c>
      <c r="C191" s="34" t="n">
        <v>0</v>
      </c>
      <c r="D191" s="35" t="n">
        <f aca="false">1/((1+B191/2)^(2*($A191-$B$4)/365.25))</f>
        <v>1</v>
      </c>
      <c r="E191" s="36" t="n">
        <f aca="false">+B191/42</f>
        <v>0</v>
      </c>
    </row>
    <row r="192" customFormat="false" ht="12.75" hidden="false" customHeight="false" outlineLevel="0" collapsed="false">
      <c r="A192" s="31" t="n">
        <f aca="false">EDATE(A191,1)</f>
        <v>42675</v>
      </c>
      <c r="B192" s="34" t="n">
        <v>0</v>
      </c>
      <c r="C192" s="34" t="n">
        <v>0</v>
      </c>
      <c r="D192" s="35" t="n">
        <f aca="false">1/((1+B192/2)^(2*($A192-$B$4)/365.25))</f>
        <v>1</v>
      </c>
      <c r="E192" s="36" t="n">
        <f aca="false">+B192/42</f>
        <v>0</v>
      </c>
    </row>
    <row r="193" customFormat="false" ht="12.75" hidden="false" customHeight="false" outlineLevel="0" collapsed="false">
      <c r="A193" s="31" t="n">
        <f aca="false">EDATE(A192,1)</f>
        <v>42705</v>
      </c>
      <c r="B193" s="34" t="n">
        <v>0</v>
      </c>
      <c r="C193" s="34" t="n">
        <v>0</v>
      </c>
      <c r="D193" s="35" t="n">
        <f aca="false">1/((1+B193/2)^(2*($A193-$B$4)/365.25))</f>
        <v>1</v>
      </c>
      <c r="E193" s="36" t="n">
        <f aca="false">+B193/42</f>
        <v>0</v>
      </c>
    </row>
    <row r="194" customFormat="false" ht="12.75" hidden="false" customHeight="false" outlineLevel="0" collapsed="false">
      <c r="A194" s="31" t="n">
        <f aca="false">EDATE(A193,1)</f>
        <v>42736</v>
      </c>
      <c r="B194" s="34" t="n">
        <v>0</v>
      </c>
      <c r="C194" s="34" t="n">
        <v>0</v>
      </c>
      <c r="D194" s="35" t="n">
        <f aca="false">1/((1+B194/2)^(2*($A194-$B$4)/365.25))</f>
        <v>1</v>
      </c>
      <c r="E194" s="36" t="n">
        <f aca="false">+B194/42</f>
        <v>0</v>
      </c>
    </row>
    <row r="195" customFormat="false" ht="12.75" hidden="false" customHeight="false" outlineLevel="0" collapsed="false">
      <c r="A195" s="31" t="n">
        <f aca="false">EDATE(A194,1)</f>
        <v>42767</v>
      </c>
      <c r="B195" s="34" t="n">
        <v>0</v>
      </c>
      <c r="C195" s="34" t="n">
        <v>0</v>
      </c>
      <c r="D195" s="35" t="n">
        <f aca="false">1/((1+B195/2)^(2*($A195-$B$4)/365.25))</f>
        <v>1</v>
      </c>
      <c r="E195" s="36" t="n">
        <f aca="false">+B195/42</f>
        <v>0</v>
      </c>
    </row>
    <row r="196" customFormat="false" ht="12.75" hidden="false" customHeight="false" outlineLevel="0" collapsed="false">
      <c r="A196" s="31" t="n">
        <f aca="false">EDATE(A195,1)</f>
        <v>42795</v>
      </c>
      <c r="B196" s="34" t="n">
        <v>0</v>
      </c>
      <c r="C196" s="34" t="n">
        <v>0</v>
      </c>
      <c r="D196" s="35" t="n">
        <f aca="false">1/((1+B196/2)^(2*($A196-$B$4)/365.25))</f>
        <v>1</v>
      </c>
      <c r="E196" s="36" t="n">
        <f aca="false">+B196/42</f>
        <v>0</v>
      </c>
    </row>
    <row r="197" customFormat="false" ht="12.75" hidden="false" customHeight="false" outlineLevel="0" collapsed="false">
      <c r="A197" s="31" t="n">
        <f aca="false">EDATE(A196,1)</f>
        <v>42826</v>
      </c>
      <c r="B197" s="34" t="n">
        <v>0</v>
      </c>
      <c r="C197" s="34" t="n">
        <v>0</v>
      </c>
      <c r="D197" s="35" t="n">
        <f aca="false">1/((1+B197/2)^(2*($A197-$B$4)/365.25))</f>
        <v>1</v>
      </c>
      <c r="E197" s="36" t="n">
        <f aca="false">+B197/42</f>
        <v>0</v>
      </c>
    </row>
    <row r="198" customFormat="false" ht="12.75" hidden="false" customHeight="false" outlineLevel="0" collapsed="false">
      <c r="A198" s="31" t="n">
        <f aca="false">EDATE(A197,1)</f>
        <v>42856</v>
      </c>
      <c r="B198" s="34" t="n">
        <v>0</v>
      </c>
      <c r="C198" s="34" t="n">
        <v>0</v>
      </c>
      <c r="D198" s="35" t="n">
        <f aca="false">1/((1+B198/2)^(2*($A198-$B$4)/365.25))</f>
        <v>1</v>
      </c>
      <c r="E198" s="36" t="n">
        <f aca="false">+B198/42</f>
        <v>0</v>
      </c>
    </row>
    <row r="199" customFormat="false" ht="12.75" hidden="false" customHeight="false" outlineLevel="0" collapsed="false">
      <c r="A199" s="31" t="n">
        <f aca="false">EDATE(A198,1)</f>
        <v>42887</v>
      </c>
      <c r="B199" s="34" t="n">
        <v>0</v>
      </c>
      <c r="C199" s="34" t="n">
        <v>0</v>
      </c>
      <c r="D199" s="35" t="n">
        <f aca="false">1/((1+B199/2)^(2*($A199-$B$4)/365.25))</f>
        <v>1</v>
      </c>
      <c r="E199" s="36" t="n">
        <f aca="false">+B199/42</f>
        <v>0</v>
      </c>
    </row>
    <row r="200" customFormat="false" ht="12.75" hidden="false" customHeight="false" outlineLevel="0" collapsed="false">
      <c r="A200" s="31" t="n">
        <f aca="false">EDATE(A199,1)</f>
        <v>42917</v>
      </c>
      <c r="B200" s="34" t="n">
        <v>0</v>
      </c>
      <c r="C200" s="34" t="n">
        <v>0</v>
      </c>
      <c r="D200" s="35" t="n">
        <f aca="false">1/((1+B200/2)^(2*($A200-$B$4)/365.25))</f>
        <v>1</v>
      </c>
      <c r="E200" s="36" t="n">
        <f aca="false">+B200/42</f>
        <v>0</v>
      </c>
    </row>
    <row r="201" customFormat="false" ht="12.75" hidden="false" customHeight="false" outlineLevel="0" collapsed="false">
      <c r="A201" s="31" t="n">
        <f aca="false">EDATE(A200,1)</f>
        <v>42948</v>
      </c>
      <c r="B201" s="34" t="n">
        <v>0</v>
      </c>
      <c r="C201" s="34" t="n">
        <v>0</v>
      </c>
      <c r="D201" s="35" t="n">
        <f aca="false">1/((1+B201/2)^(2*($A201-$B$4)/365.25))</f>
        <v>1</v>
      </c>
      <c r="E201" s="36" t="n">
        <f aca="false">+B201/42</f>
        <v>0</v>
      </c>
    </row>
    <row r="202" customFormat="false" ht="12.75" hidden="false" customHeight="false" outlineLevel="0" collapsed="false">
      <c r="A202" s="31" t="n">
        <f aca="false">EDATE(A201,1)</f>
        <v>42979</v>
      </c>
      <c r="B202" s="34" t="n">
        <v>0</v>
      </c>
      <c r="C202" s="34" t="n">
        <v>0</v>
      </c>
      <c r="D202" s="35" t="n">
        <f aca="false">1/((1+B202/2)^(2*($A202-$B$4)/365.25))</f>
        <v>1</v>
      </c>
      <c r="E202" s="36" t="n">
        <f aca="false">+B202/42</f>
        <v>0</v>
      </c>
    </row>
    <row r="203" customFormat="false" ht="12.75" hidden="false" customHeight="false" outlineLevel="0" collapsed="false">
      <c r="A203" s="31" t="n">
        <f aca="false">EDATE(A202,1)</f>
        <v>43009</v>
      </c>
      <c r="B203" s="34" t="n">
        <v>0</v>
      </c>
      <c r="C203" s="34" t="n">
        <v>0</v>
      </c>
      <c r="D203" s="35" t="n">
        <f aca="false">1/((1+B203/2)^(2*($A203-$B$4)/365.25))</f>
        <v>1</v>
      </c>
      <c r="E203" s="36" t="n">
        <f aca="false">+B203/42</f>
        <v>0</v>
      </c>
    </row>
    <row r="204" customFormat="false" ht="12.75" hidden="false" customHeight="false" outlineLevel="0" collapsed="false">
      <c r="A204" s="31" t="n">
        <f aca="false">EDATE(A203,1)</f>
        <v>43040</v>
      </c>
      <c r="B204" s="34" t="n">
        <v>0</v>
      </c>
      <c r="C204" s="34" t="n">
        <v>0</v>
      </c>
      <c r="D204" s="35" t="n">
        <f aca="false">1/((1+B204/2)^(2*($A204-$B$4)/365.25))</f>
        <v>1</v>
      </c>
      <c r="E204" s="36" t="n">
        <f aca="false">+B204/42</f>
        <v>0</v>
      </c>
    </row>
    <row r="205" customFormat="false" ht="12.75" hidden="false" customHeight="false" outlineLevel="0" collapsed="false">
      <c r="A205" s="31" t="n">
        <f aca="false">EDATE(A204,1)</f>
        <v>43070</v>
      </c>
      <c r="B205" s="34" t="n">
        <v>0</v>
      </c>
      <c r="C205" s="34" t="n">
        <v>0</v>
      </c>
      <c r="D205" s="35" t="n">
        <f aca="false">1/((1+B205/2)^(2*($A205-$B$4)/365.25))</f>
        <v>1</v>
      </c>
      <c r="E205" s="36" t="n">
        <f aca="false">+B205/42</f>
        <v>0</v>
      </c>
    </row>
    <row r="206" customFormat="false" ht="12.75" hidden="false" customHeight="false" outlineLevel="0" collapsed="false">
      <c r="A206" s="31" t="n">
        <f aca="false">EDATE(A205,1)</f>
        <v>43101</v>
      </c>
      <c r="B206" s="34" t="n">
        <v>0</v>
      </c>
      <c r="C206" s="34" t="n">
        <v>0</v>
      </c>
      <c r="D206" s="35" t="n">
        <f aca="false">1/((1+B206/2)^(2*($A206-$B$4)/365.25))</f>
        <v>1</v>
      </c>
      <c r="E206" s="36" t="n">
        <f aca="false">+B206/42</f>
        <v>0</v>
      </c>
    </row>
    <row r="207" customFormat="false" ht="12.75" hidden="false" customHeight="false" outlineLevel="0" collapsed="false">
      <c r="A207" s="31" t="n">
        <f aca="false">EDATE(A206,1)</f>
        <v>43132</v>
      </c>
      <c r="B207" s="34" t="n">
        <v>0</v>
      </c>
      <c r="C207" s="34" t="n">
        <v>0</v>
      </c>
      <c r="D207" s="35" t="n">
        <f aca="false">1/((1+B207/2)^(2*($A207-$B$4)/365.25))</f>
        <v>1</v>
      </c>
      <c r="E207" s="36" t="n">
        <f aca="false">+B207/42</f>
        <v>0</v>
      </c>
    </row>
    <row r="208" customFormat="false" ht="12.75" hidden="false" customHeight="false" outlineLevel="0" collapsed="false">
      <c r="A208" s="31" t="n">
        <f aca="false">EDATE(A207,1)</f>
        <v>43160</v>
      </c>
      <c r="B208" s="34" t="n">
        <v>0</v>
      </c>
      <c r="C208" s="34" t="n">
        <v>0</v>
      </c>
      <c r="D208" s="35" t="n">
        <f aca="false">1/((1+B208/2)^(2*($A208-$B$4)/365.25))</f>
        <v>1</v>
      </c>
      <c r="E208" s="36" t="n">
        <f aca="false">+B208/42</f>
        <v>0</v>
      </c>
    </row>
    <row r="209" customFormat="false" ht="12.75" hidden="false" customHeight="false" outlineLevel="0" collapsed="false">
      <c r="A209" s="31" t="n">
        <f aca="false">EDATE(A208,1)</f>
        <v>43191</v>
      </c>
      <c r="B209" s="34" t="n">
        <v>0</v>
      </c>
      <c r="C209" s="34" t="n">
        <v>0</v>
      </c>
      <c r="D209" s="35" t="n">
        <f aca="false">1/((1+B209/2)^(2*($A209-$B$4)/365.25))</f>
        <v>1</v>
      </c>
      <c r="E209" s="36" t="n">
        <f aca="false">+B209/42</f>
        <v>0</v>
      </c>
    </row>
    <row r="210" customFormat="false" ht="12.75" hidden="false" customHeight="false" outlineLevel="0" collapsed="false">
      <c r="A210" s="31" t="n">
        <f aca="false">EDATE(A209,1)</f>
        <v>43221</v>
      </c>
      <c r="B210" s="34" t="n">
        <v>0</v>
      </c>
      <c r="C210" s="34" t="n">
        <v>0</v>
      </c>
      <c r="D210" s="35" t="n">
        <f aca="false">1/((1+B210/2)^(2*($A210-$B$4)/365.25))</f>
        <v>1</v>
      </c>
      <c r="E210" s="36" t="n">
        <f aca="false">+B210/42</f>
        <v>0</v>
      </c>
    </row>
    <row r="211" customFormat="false" ht="12.75" hidden="false" customHeight="false" outlineLevel="0" collapsed="false">
      <c r="A211" s="31" t="n">
        <f aca="false">EDATE(A210,1)</f>
        <v>43252</v>
      </c>
      <c r="B211" s="34" t="n">
        <v>0</v>
      </c>
      <c r="C211" s="34" t="n">
        <v>0</v>
      </c>
      <c r="D211" s="35" t="n">
        <f aca="false">1/((1+B211/2)^(2*($A211-$B$4)/365.25))</f>
        <v>1</v>
      </c>
      <c r="E211" s="36" t="n">
        <f aca="false">+B211/42</f>
        <v>0</v>
      </c>
    </row>
    <row r="212" customFormat="false" ht="12.75" hidden="false" customHeight="false" outlineLevel="0" collapsed="false">
      <c r="A212" s="31" t="n">
        <f aca="false">EDATE(A211,1)</f>
        <v>43282</v>
      </c>
      <c r="B212" s="34" t="n">
        <v>0</v>
      </c>
      <c r="C212" s="34" t="n">
        <v>0</v>
      </c>
      <c r="D212" s="35" t="n">
        <f aca="false">1/((1+B212/2)^(2*($A212-$B$4)/365.25))</f>
        <v>1</v>
      </c>
      <c r="E212" s="36" t="n">
        <f aca="false">+B212/42</f>
        <v>0</v>
      </c>
    </row>
    <row r="213" customFormat="false" ht="12.75" hidden="false" customHeight="false" outlineLevel="0" collapsed="false">
      <c r="A213" s="31" t="n">
        <f aca="false">EDATE(A212,1)</f>
        <v>43313</v>
      </c>
      <c r="B213" s="34" t="n">
        <v>0</v>
      </c>
      <c r="C213" s="34" t="n">
        <v>0</v>
      </c>
      <c r="D213" s="35" t="n">
        <f aca="false">1/((1+B213/2)^(2*($A213-$B$4)/365.25))</f>
        <v>1</v>
      </c>
      <c r="E213" s="36" t="n">
        <f aca="false">+B213/42</f>
        <v>0</v>
      </c>
    </row>
    <row r="214" customFormat="false" ht="12.75" hidden="false" customHeight="false" outlineLevel="0" collapsed="false">
      <c r="A214" s="31" t="n">
        <f aca="false">EDATE(A213,1)</f>
        <v>43344</v>
      </c>
      <c r="B214" s="34" t="n">
        <v>0</v>
      </c>
      <c r="C214" s="34" t="n">
        <v>0</v>
      </c>
      <c r="D214" s="35" t="n">
        <f aca="false">1/((1+B214/2)^(2*($A214-$B$4)/365.25))</f>
        <v>1</v>
      </c>
      <c r="E214" s="36" t="n">
        <f aca="false">+B214/42</f>
        <v>0</v>
      </c>
    </row>
    <row r="215" customFormat="false" ht="12.75" hidden="false" customHeight="false" outlineLevel="0" collapsed="false">
      <c r="A215" s="31" t="n">
        <f aca="false">EDATE(A214,1)</f>
        <v>43374</v>
      </c>
      <c r="B215" s="34" t="n">
        <v>0</v>
      </c>
      <c r="C215" s="34" t="n">
        <v>0</v>
      </c>
      <c r="D215" s="35" t="n">
        <f aca="false">1/((1+B215/2)^(2*($A215-$B$4)/365.25))</f>
        <v>1</v>
      </c>
      <c r="E215" s="36" t="n">
        <f aca="false">+B215/42</f>
        <v>0</v>
      </c>
    </row>
    <row r="216" customFormat="false" ht="12.75" hidden="false" customHeight="false" outlineLevel="0" collapsed="false">
      <c r="A216" s="31" t="n">
        <f aca="false">EDATE(A215,1)</f>
        <v>43405</v>
      </c>
      <c r="B216" s="34" t="n">
        <v>0</v>
      </c>
      <c r="C216" s="34" t="n">
        <v>0</v>
      </c>
      <c r="D216" s="35" t="n">
        <f aca="false">1/((1+B216/2)^(2*($A216-$B$4)/365.25))</f>
        <v>1</v>
      </c>
      <c r="E216" s="36" t="n">
        <f aca="false">+B216/42</f>
        <v>0</v>
      </c>
    </row>
    <row r="217" customFormat="false" ht="12.75" hidden="false" customHeight="false" outlineLevel="0" collapsed="false">
      <c r="A217" s="31" t="n">
        <f aca="false">EDATE(A216,1)</f>
        <v>43435</v>
      </c>
      <c r="B217" s="34" t="n">
        <v>0</v>
      </c>
      <c r="C217" s="34" t="n">
        <v>0</v>
      </c>
      <c r="D217" s="35" t="n">
        <f aca="false">1/((1+B217/2)^(2*($A217-$B$4)/365.25))</f>
        <v>1</v>
      </c>
      <c r="E217" s="36" t="n">
        <f aca="false">+B217/42</f>
        <v>0</v>
      </c>
    </row>
    <row r="218" customFormat="false" ht="12.75" hidden="false" customHeight="false" outlineLevel="0" collapsed="false">
      <c r="A218" s="31" t="n">
        <f aca="false">EDATE(A217,1)</f>
        <v>43466</v>
      </c>
      <c r="B218" s="34" t="n">
        <v>0</v>
      </c>
      <c r="C218" s="34" t="n">
        <v>0</v>
      </c>
      <c r="D218" s="35" t="n">
        <f aca="false">1/((1+B218/2)^(2*($A218-$B$4)/365.25))</f>
        <v>1</v>
      </c>
      <c r="E218" s="36" t="n">
        <f aca="false">+B218/42</f>
        <v>0</v>
      </c>
    </row>
    <row r="219" customFormat="false" ht="12.75" hidden="false" customHeight="false" outlineLevel="0" collapsed="false">
      <c r="A219" s="31" t="n">
        <f aca="false">EDATE(A218,1)</f>
        <v>43497</v>
      </c>
      <c r="B219" s="34" t="n">
        <v>0</v>
      </c>
      <c r="C219" s="34" t="n">
        <v>0</v>
      </c>
      <c r="D219" s="35" t="n">
        <f aca="false">1/((1+B219/2)^(2*($A219-$B$4)/365.25))</f>
        <v>1</v>
      </c>
      <c r="E219" s="36" t="n">
        <f aca="false">+B219/42</f>
        <v>0</v>
      </c>
    </row>
    <row r="220" customFormat="false" ht="12.75" hidden="false" customHeight="false" outlineLevel="0" collapsed="false">
      <c r="A220" s="31" t="n">
        <f aca="false">EDATE(A219,1)</f>
        <v>43525</v>
      </c>
      <c r="B220" s="34" t="n">
        <v>0</v>
      </c>
      <c r="C220" s="34" t="n">
        <v>0</v>
      </c>
      <c r="D220" s="35" t="n">
        <f aca="false">1/((1+B220/2)^(2*($A220-$B$4)/365.25))</f>
        <v>1</v>
      </c>
      <c r="E220" s="36" t="n">
        <f aca="false">+B220/42</f>
        <v>0</v>
      </c>
    </row>
    <row r="221" customFormat="false" ht="12.75" hidden="false" customHeight="false" outlineLevel="0" collapsed="false">
      <c r="A221" s="31" t="n">
        <f aca="false">EDATE(A220,1)</f>
        <v>43556</v>
      </c>
      <c r="B221" s="34" t="n">
        <v>0</v>
      </c>
      <c r="C221" s="34" t="n">
        <v>0</v>
      </c>
      <c r="D221" s="35" t="n">
        <f aca="false">1/((1+B221/2)^(2*($A221-$B$4)/365.25))</f>
        <v>1</v>
      </c>
      <c r="E221" s="36" t="n">
        <f aca="false">+B221/42</f>
        <v>0</v>
      </c>
    </row>
    <row r="222" customFormat="false" ht="12.75" hidden="false" customHeight="false" outlineLevel="0" collapsed="false">
      <c r="A222" s="31" t="n">
        <f aca="false">EDATE(A221,1)</f>
        <v>43586</v>
      </c>
      <c r="B222" s="34" t="n">
        <v>0</v>
      </c>
      <c r="C222" s="34" t="n">
        <v>0</v>
      </c>
      <c r="D222" s="35" t="n">
        <f aca="false">1/((1+B222/2)^(2*($A222-$B$4)/365.25))</f>
        <v>1</v>
      </c>
      <c r="E222" s="36" t="n">
        <f aca="false">+B222/42</f>
        <v>0</v>
      </c>
    </row>
    <row r="223" customFormat="false" ht="12.75" hidden="false" customHeight="false" outlineLevel="0" collapsed="false">
      <c r="A223" s="31" t="n">
        <f aca="false">EDATE(A222,1)</f>
        <v>43617</v>
      </c>
      <c r="B223" s="34" t="n">
        <v>0</v>
      </c>
      <c r="C223" s="34" t="n">
        <v>0</v>
      </c>
      <c r="D223" s="35" t="n">
        <f aca="false">1/((1+B223/2)^(2*($A223-$B$4)/365.25))</f>
        <v>1</v>
      </c>
      <c r="E223" s="36" t="n">
        <f aca="false">+B223/42</f>
        <v>0</v>
      </c>
    </row>
    <row r="224" customFormat="false" ht="12.75" hidden="false" customHeight="false" outlineLevel="0" collapsed="false">
      <c r="A224" s="31" t="n">
        <f aca="false">EDATE(A223,1)</f>
        <v>43647</v>
      </c>
      <c r="B224" s="34" t="n">
        <v>0</v>
      </c>
      <c r="C224" s="34" t="n">
        <v>0</v>
      </c>
      <c r="D224" s="35" t="n">
        <f aca="false">1/((1+B224/2)^(2*($A224-$B$4)/365.25))</f>
        <v>1</v>
      </c>
      <c r="E224" s="36" t="n">
        <f aca="false">+B224/42</f>
        <v>0</v>
      </c>
    </row>
    <row r="225" customFormat="false" ht="12.75" hidden="false" customHeight="false" outlineLevel="0" collapsed="false">
      <c r="A225" s="31" t="n">
        <f aca="false">EDATE(A224,1)</f>
        <v>43678</v>
      </c>
      <c r="B225" s="34" t="n">
        <v>0</v>
      </c>
      <c r="C225" s="34" t="n">
        <v>0</v>
      </c>
      <c r="D225" s="35" t="n">
        <f aca="false">1/((1+B225/2)^(2*($A225-$B$4)/365.25))</f>
        <v>1</v>
      </c>
      <c r="E225" s="36" t="n">
        <f aca="false">+B225/42</f>
        <v>0</v>
      </c>
    </row>
    <row r="226" customFormat="false" ht="12.75" hidden="false" customHeight="false" outlineLevel="0" collapsed="false">
      <c r="A226" s="31" t="n">
        <f aca="false">EDATE(A225,1)</f>
        <v>43709</v>
      </c>
      <c r="B226" s="34" t="n">
        <v>0</v>
      </c>
      <c r="C226" s="34" t="n">
        <v>0</v>
      </c>
      <c r="D226" s="35" t="n">
        <f aca="false">1/((1+B226/2)^(2*($A226-$B$4)/365.25))</f>
        <v>1</v>
      </c>
      <c r="E226" s="36" t="n">
        <f aca="false">+B226/42</f>
        <v>0</v>
      </c>
    </row>
    <row r="227" customFormat="false" ht="12.75" hidden="false" customHeight="false" outlineLevel="0" collapsed="false">
      <c r="A227" s="31" t="n">
        <f aca="false">EDATE(A226,1)</f>
        <v>43739</v>
      </c>
      <c r="B227" s="34" t="n">
        <v>0</v>
      </c>
      <c r="C227" s="34" t="n">
        <v>0</v>
      </c>
      <c r="D227" s="35" t="n">
        <f aca="false">1/((1+B227/2)^(2*($A227-$B$4)/365.25))</f>
        <v>1</v>
      </c>
      <c r="E227" s="36" t="n">
        <f aca="false">+B227/42</f>
        <v>0</v>
      </c>
    </row>
    <row r="228" customFormat="false" ht="12.75" hidden="false" customHeight="false" outlineLevel="0" collapsed="false">
      <c r="A228" s="31" t="n">
        <f aca="false">EDATE(A227,1)</f>
        <v>43770</v>
      </c>
      <c r="B228" s="34" t="n">
        <v>0</v>
      </c>
      <c r="C228" s="34" t="n">
        <v>0</v>
      </c>
      <c r="D228" s="35" t="n">
        <f aca="false">1/((1+B228/2)^(2*($A228-$B$4)/365.25))</f>
        <v>1</v>
      </c>
      <c r="E228" s="36" t="n">
        <f aca="false">+B228/42</f>
        <v>0</v>
      </c>
    </row>
    <row r="229" customFormat="false" ht="12.75" hidden="false" customHeight="false" outlineLevel="0" collapsed="false">
      <c r="A229" s="31" t="n">
        <f aca="false">EDATE(A228,1)</f>
        <v>43800</v>
      </c>
      <c r="B229" s="34" t="n">
        <v>0</v>
      </c>
      <c r="C229" s="34" t="n">
        <v>0</v>
      </c>
      <c r="D229" s="35" t="n">
        <f aca="false">1/((1+B229/2)^(2*($A229-$B$4)/365.25))</f>
        <v>1</v>
      </c>
      <c r="E229" s="36" t="n">
        <f aca="false">+B229/42</f>
        <v>0</v>
      </c>
    </row>
    <row r="230" customFormat="false" ht="12.75" hidden="false" customHeight="false" outlineLevel="0" collapsed="false">
      <c r="A230" s="31" t="n">
        <f aca="false">EDATE(A229,1)</f>
        <v>43831</v>
      </c>
      <c r="B230" s="34" t="n">
        <v>0</v>
      </c>
      <c r="C230" s="34" t="n">
        <v>0</v>
      </c>
      <c r="D230" s="35" t="n">
        <f aca="false">1/((1+B230/2)^(2*($A230-$B$4)/365.25))</f>
        <v>1</v>
      </c>
      <c r="E230" s="36" t="n">
        <f aca="false">+B230/42</f>
        <v>0</v>
      </c>
    </row>
    <row r="231" customFormat="false" ht="12.75" hidden="false" customHeight="false" outlineLevel="0" collapsed="false">
      <c r="A231" s="31" t="n">
        <f aca="false">EDATE(A230,1)</f>
        <v>43862</v>
      </c>
      <c r="B231" s="34" t="n">
        <v>0</v>
      </c>
      <c r="C231" s="34" t="n">
        <v>0</v>
      </c>
      <c r="D231" s="35" t="n">
        <f aca="false">1/((1+B231/2)^(2*($A231-$B$4)/365.25))</f>
        <v>1</v>
      </c>
      <c r="E231" s="36" t="n">
        <f aca="false">+B231/42</f>
        <v>0</v>
      </c>
    </row>
    <row r="232" customFormat="false" ht="12.75" hidden="false" customHeight="false" outlineLevel="0" collapsed="false">
      <c r="A232" s="31" t="n">
        <f aca="false">EDATE(A231,1)</f>
        <v>43891</v>
      </c>
      <c r="B232" s="34" t="n">
        <v>0</v>
      </c>
      <c r="C232" s="34" t="n">
        <v>0</v>
      </c>
      <c r="D232" s="35" t="n">
        <f aca="false">1/((1+B232/2)^(2*($A232-$B$4)/365.25))</f>
        <v>1</v>
      </c>
      <c r="E232" s="36" t="n">
        <f aca="false">+B232/42</f>
        <v>0</v>
      </c>
    </row>
    <row r="233" customFormat="false" ht="12.75" hidden="false" customHeight="false" outlineLevel="0" collapsed="false">
      <c r="A233" s="31" t="n">
        <f aca="false">EDATE(A232,1)</f>
        <v>43922</v>
      </c>
      <c r="B233" s="34" t="n">
        <v>0</v>
      </c>
      <c r="C233" s="34" t="n">
        <v>0</v>
      </c>
      <c r="D233" s="35" t="n">
        <f aca="false">1/((1+B233/2)^(2*($A233-$B$4)/365.25))</f>
        <v>1</v>
      </c>
      <c r="E233" s="36" t="n">
        <f aca="false">+B233/42</f>
        <v>0</v>
      </c>
    </row>
    <row r="234" customFormat="false" ht="12.75" hidden="false" customHeight="false" outlineLevel="0" collapsed="false">
      <c r="A234" s="31" t="n">
        <f aca="false">EDATE(A233,1)</f>
        <v>43952</v>
      </c>
      <c r="B234" s="34" t="n">
        <v>0</v>
      </c>
      <c r="C234" s="34" t="n">
        <v>0</v>
      </c>
      <c r="D234" s="35" t="n">
        <f aca="false">1/((1+B234/2)^(2*($A234-$B$4)/365.25))</f>
        <v>1</v>
      </c>
      <c r="E234" s="36" t="n">
        <f aca="false">+B234/42</f>
        <v>0</v>
      </c>
    </row>
    <row r="235" customFormat="false" ht="12.75" hidden="false" customHeight="false" outlineLevel="0" collapsed="false">
      <c r="A235" s="31" t="n">
        <f aca="false">EDATE(A234,1)</f>
        <v>43983</v>
      </c>
      <c r="B235" s="34" t="n">
        <v>0</v>
      </c>
      <c r="C235" s="34" t="n">
        <v>0</v>
      </c>
      <c r="D235" s="35" t="n">
        <f aca="false">1/((1+B235/2)^(2*($A235-$B$4)/365.25))</f>
        <v>1</v>
      </c>
      <c r="E235" s="36" t="n">
        <f aca="false">+B235/42</f>
        <v>0</v>
      </c>
    </row>
    <row r="236" customFormat="false" ht="12.75" hidden="false" customHeight="false" outlineLevel="0" collapsed="false">
      <c r="A236" s="31" t="n">
        <f aca="false">EDATE(A235,1)</f>
        <v>44013</v>
      </c>
      <c r="B236" s="34" t="n">
        <v>0</v>
      </c>
      <c r="C236" s="34" t="n">
        <v>0</v>
      </c>
      <c r="D236" s="35" t="n">
        <f aca="false">1/((1+B236/2)^(2*($A236-$B$4)/365.25))</f>
        <v>1</v>
      </c>
      <c r="E236" s="36" t="n">
        <f aca="false">+B236/42</f>
        <v>0</v>
      </c>
    </row>
    <row r="237" customFormat="false" ht="12.75" hidden="false" customHeight="false" outlineLevel="0" collapsed="false">
      <c r="A237" s="31" t="n">
        <f aca="false">EDATE(A236,1)</f>
        <v>44044</v>
      </c>
      <c r="B237" s="34" t="n">
        <v>0</v>
      </c>
      <c r="C237" s="34" t="n">
        <v>0</v>
      </c>
      <c r="D237" s="35" t="n">
        <f aca="false">1/((1+B237/2)^(2*($A237-$B$4)/365.25))</f>
        <v>1</v>
      </c>
      <c r="E237" s="36" t="n">
        <f aca="false">+B237/42</f>
        <v>0</v>
      </c>
    </row>
    <row r="238" customFormat="false" ht="12.75" hidden="false" customHeight="false" outlineLevel="0" collapsed="false">
      <c r="A238" s="31" t="n">
        <f aca="false">EDATE(A237,1)</f>
        <v>44075</v>
      </c>
      <c r="B238" s="34" t="n">
        <v>0</v>
      </c>
      <c r="C238" s="34" t="n">
        <v>0</v>
      </c>
      <c r="D238" s="35" t="n">
        <f aca="false">1/((1+B238/2)^(2*($A238-$B$4)/365.25))</f>
        <v>1</v>
      </c>
      <c r="E238" s="36" t="n">
        <f aca="false">+B238/42</f>
        <v>0</v>
      </c>
    </row>
    <row r="239" customFormat="false" ht="12.75" hidden="false" customHeight="false" outlineLevel="0" collapsed="false">
      <c r="A239" s="31" t="n">
        <f aca="false">EDATE(A238,1)</f>
        <v>44105</v>
      </c>
      <c r="B239" s="34" t="n">
        <v>0</v>
      </c>
      <c r="C239" s="34" t="n">
        <v>0</v>
      </c>
      <c r="D239" s="35" t="n">
        <f aca="false">1/((1+B239/2)^(2*($A239-$B$4)/365.25))</f>
        <v>1</v>
      </c>
      <c r="E239" s="36" t="n">
        <f aca="false">+B239/42</f>
        <v>0</v>
      </c>
    </row>
    <row r="240" customFormat="false" ht="12.75" hidden="false" customHeight="false" outlineLevel="0" collapsed="false">
      <c r="A240" s="31" t="n">
        <f aca="false">EDATE(A239,1)</f>
        <v>44136</v>
      </c>
      <c r="B240" s="34" t="n">
        <v>0</v>
      </c>
      <c r="C240" s="34" t="n">
        <v>0</v>
      </c>
      <c r="D240" s="35" t="n">
        <f aca="false">1/((1+B240/2)^(2*($A240-$B$4)/365.25))</f>
        <v>1</v>
      </c>
      <c r="E240" s="36" t="n">
        <f aca="false">+B240/42</f>
        <v>0</v>
      </c>
    </row>
    <row r="241" customFormat="false" ht="12.75" hidden="false" customHeight="false" outlineLevel="0" collapsed="false">
      <c r="A241" s="31" t="n">
        <f aca="false">EDATE(A240,1)</f>
        <v>44166</v>
      </c>
      <c r="B241" s="34" t="n">
        <v>0</v>
      </c>
      <c r="C241" s="34" t="n">
        <v>0</v>
      </c>
      <c r="D241" s="35" t="n">
        <f aca="false">1/((1+B241/2)^(2*($A241-$B$4)/365.25))</f>
        <v>1</v>
      </c>
      <c r="E241" s="36" t="n">
        <f aca="false">+B241/42</f>
        <v>0</v>
      </c>
    </row>
    <row r="242" customFormat="false" ht="12.75" hidden="false" customHeight="false" outlineLevel="0" collapsed="false">
      <c r="A242" s="31" t="n">
        <f aca="false">EDATE(A241,1)</f>
        <v>44197</v>
      </c>
      <c r="B242" s="34" t="n">
        <v>0</v>
      </c>
      <c r="C242" s="34" t="n">
        <v>0</v>
      </c>
      <c r="D242" s="35" t="n">
        <f aca="false">1/((1+B242/2)^(2*($A242-$B$4)/365.25))</f>
        <v>1</v>
      </c>
      <c r="E242" s="36" t="n">
        <f aca="false">+B242/42</f>
        <v>0</v>
      </c>
    </row>
    <row r="243" customFormat="false" ht="12.75" hidden="false" customHeight="false" outlineLevel="0" collapsed="false">
      <c r="A243" s="31" t="n">
        <f aca="false">EDATE(A242,1)</f>
        <v>44228</v>
      </c>
      <c r="B243" s="34" t="n">
        <v>0</v>
      </c>
      <c r="C243" s="34" t="n">
        <v>0</v>
      </c>
      <c r="D243" s="35" t="n">
        <f aca="false">1/((1+B243/2)^(2*($A243-$B$4)/365.25))</f>
        <v>1</v>
      </c>
      <c r="E243" s="36" t="n">
        <f aca="false">+B243/42</f>
        <v>0</v>
      </c>
    </row>
    <row r="244" customFormat="false" ht="12.75" hidden="false" customHeight="false" outlineLevel="0" collapsed="false">
      <c r="A244" s="31" t="n">
        <f aca="false">EDATE(A243,1)</f>
        <v>44256</v>
      </c>
      <c r="B244" s="34" t="n">
        <v>0</v>
      </c>
      <c r="C244" s="34" t="n">
        <v>0</v>
      </c>
      <c r="D244" s="35" t="n">
        <f aca="false">1/((1+B244/2)^(2*($A244-$B$4)/365.25))</f>
        <v>1</v>
      </c>
      <c r="E244" s="36" t="n">
        <f aca="false">+B244/42</f>
        <v>0</v>
      </c>
    </row>
    <row r="245" customFormat="false" ht="12.75" hidden="false" customHeight="false" outlineLevel="0" collapsed="false">
      <c r="A245" s="31" t="n">
        <f aca="false">EDATE(A244,1)</f>
        <v>44287</v>
      </c>
      <c r="B245" s="34" t="n">
        <v>0</v>
      </c>
      <c r="C245" s="34" t="n">
        <v>0</v>
      </c>
      <c r="D245" s="35" t="n">
        <f aca="false">1/((1+B245/2)^(2*($A245-$B$4)/365.25))</f>
        <v>1</v>
      </c>
      <c r="E245" s="36" t="n">
        <f aca="false">+B245/42</f>
        <v>0</v>
      </c>
    </row>
    <row r="246" customFormat="false" ht="12.75" hidden="false" customHeight="false" outlineLevel="0" collapsed="false">
      <c r="A246" s="31" t="n">
        <f aca="false">EDATE(A245,1)</f>
        <v>44317</v>
      </c>
      <c r="B246" s="34" t="n">
        <v>0</v>
      </c>
      <c r="C246" s="34" t="n">
        <v>0</v>
      </c>
      <c r="D246" s="35" t="n">
        <f aca="false">1/((1+B246/2)^(2*($A246-$B$4)/365.25))</f>
        <v>1</v>
      </c>
      <c r="E246" s="36" t="n">
        <f aca="false">+B246/42</f>
        <v>0</v>
      </c>
    </row>
    <row r="247" customFormat="false" ht="12.75" hidden="false" customHeight="false" outlineLevel="0" collapsed="false">
      <c r="A247" s="31" t="n">
        <f aca="false">EDATE(A246,1)</f>
        <v>44348</v>
      </c>
      <c r="B247" s="34" t="n">
        <v>0</v>
      </c>
      <c r="C247" s="34" t="n">
        <v>0</v>
      </c>
      <c r="D247" s="35" t="n">
        <f aca="false">1/((1+B247/2)^(2*($A247-$B$4)/365.25))</f>
        <v>1</v>
      </c>
      <c r="E247" s="36" t="n">
        <f aca="false">+B247/42</f>
        <v>0</v>
      </c>
    </row>
    <row r="248" customFormat="false" ht="12.75" hidden="false" customHeight="false" outlineLevel="0" collapsed="false">
      <c r="A248" s="31" t="n">
        <f aca="false">EDATE(A247,1)</f>
        <v>44378</v>
      </c>
      <c r="B248" s="34" t="n">
        <v>0</v>
      </c>
      <c r="C248" s="34" t="n">
        <v>0</v>
      </c>
      <c r="D248" s="35" t="n">
        <f aca="false">1/((1+B248/2)^(2*($A248-$B$4)/365.25))</f>
        <v>1</v>
      </c>
      <c r="E248" s="36" t="n">
        <f aca="false">+B248/42</f>
        <v>0</v>
      </c>
    </row>
    <row r="249" customFormat="false" ht="12.75" hidden="false" customHeight="false" outlineLevel="0" collapsed="false">
      <c r="A249" s="31" t="n">
        <f aca="false">EDATE(A248,1)</f>
        <v>44409</v>
      </c>
      <c r="B249" s="34" t="n">
        <v>0</v>
      </c>
      <c r="C249" s="34" t="n">
        <v>0</v>
      </c>
      <c r="D249" s="35" t="n">
        <f aca="false">1/((1+B249/2)^(2*($A249-$B$4)/365.25))</f>
        <v>1</v>
      </c>
      <c r="E249" s="36" t="n">
        <f aca="false">+B249/42</f>
        <v>0</v>
      </c>
    </row>
    <row r="250" customFormat="false" ht="12.75" hidden="false" customHeight="false" outlineLevel="0" collapsed="false">
      <c r="A250" s="31" t="n">
        <f aca="false">EDATE(A249,1)</f>
        <v>44440</v>
      </c>
      <c r="B250" s="34" t="n">
        <v>0</v>
      </c>
      <c r="C250" s="34" t="n">
        <v>0</v>
      </c>
      <c r="D250" s="35" t="n">
        <f aca="false">1/((1+B250/2)^(2*($A250-$B$4)/365.25))</f>
        <v>1</v>
      </c>
      <c r="E250" s="36" t="n">
        <f aca="false">+B250/42</f>
        <v>0</v>
      </c>
    </row>
    <row r="251" customFormat="false" ht="12.75" hidden="false" customHeight="false" outlineLevel="0" collapsed="false">
      <c r="A251" s="31" t="n">
        <f aca="false">EDATE(A250,1)</f>
        <v>44470</v>
      </c>
      <c r="B251" s="34" t="n">
        <v>0</v>
      </c>
      <c r="C251" s="34" t="n">
        <v>0</v>
      </c>
      <c r="D251" s="35" t="n">
        <f aca="false">1/((1+B251/2)^(2*($A251-$B$4)/365.25))</f>
        <v>1</v>
      </c>
      <c r="E251" s="36" t="n">
        <f aca="false">+B251/42</f>
        <v>0</v>
      </c>
    </row>
    <row r="252" customFormat="false" ht="12.75" hidden="false" customHeight="false" outlineLevel="0" collapsed="false">
      <c r="A252" s="31" t="n">
        <f aca="false">EDATE(A251,1)</f>
        <v>44501</v>
      </c>
      <c r="B252" s="34" t="n">
        <v>0</v>
      </c>
      <c r="C252" s="34" t="n">
        <v>0</v>
      </c>
      <c r="D252" s="35" t="n">
        <f aca="false">1/((1+B252/2)^(2*($A252-$B$4)/365.25))</f>
        <v>1</v>
      </c>
      <c r="E252" s="36" t="n">
        <f aca="false">+B252/42</f>
        <v>0</v>
      </c>
    </row>
    <row r="253" customFormat="false" ht="12.75" hidden="false" customHeight="false" outlineLevel="0" collapsed="false">
      <c r="A253" s="31" t="n">
        <f aca="false">EDATE(A252,1)</f>
        <v>44531</v>
      </c>
      <c r="B253" s="34" t="n">
        <v>0</v>
      </c>
      <c r="C253" s="34" t="n">
        <v>0</v>
      </c>
      <c r="D253" s="35" t="n">
        <f aca="false">1/((1+B253/2)^(2*($A253-$B$4)/365.25))</f>
        <v>1</v>
      </c>
      <c r="E253" s="36" t="n">
        <f aca="false">+B253/42</f>
        <v>0</v>
      </c>
    </row>
    <row r="254" customFormat="false" ht="12.75" hidden="false" customHeight="false" outlineLevel="0" collapsed="false">
      <c r="A254" s="31" t="n">
        <f aca="false">EDATE(A253,1)</f>
        <v>44562</v>
      </c>
      <c r="B254" s="34" t="n">
        <v>0</v>
      </c>
      <c r="C254" s="34" t="n">
        <v>0</v>
      </c>
      <c r="D254" s="35" t="n">
        <f aca="false">1/((1+B254/2)^(2*($A254-$B$4)/365.25))</f>
        <v>1</v>
      </c>
      <c r="E254" s="36" t="n">
        <f aca="false">+B254/42</f>
        <v>0</v>
      </c>
    </row>
    <row r="255" customFormat="false" ht="12.75" hidden="false" customHeight="false" outlineLevel="0" collapsed="false">
      <c r="A255" s="31" t="n">
        <f aca="false">EDATE(A254,1)</f>
        <v>44593</v>
      </c>
      <c r="B255" s="34" t="n">
        <v>0</v>
      </c>
      <c r="C255" s="34" t="n">
        <v>0</v>
      </c>
      <c r="D255" s="35" t="n">
        <f aca="false">1/((1+B255/2)^(2*($A255-$B$4)/365.25))</f>
        <v>1</v>
      </c>
      <c r="E255" s="36" t="n">
        <f aca="false">+B255/42</f>
        <v>0</v>
      </c>
    </row>
    <row r="256" customFormat="false" ht="12.75" hidden="false" customHeight="false" outlineLevel="0" collapsed="false">
      <c r="A256" s="31" t="n">
        <f aca="false">EDATE(A255,1)</f>
        <v>44621</v>
      </c>
      <c r="B256" s="34" t="n">
        <v>0</v>
      </c>
      <c r="C256" s="34" t="n">
        <v>0</v>
      </c>
      <c r="D256" s="35" t="n">
        <f aca="false">1/((1+B256/2)^(2*($A256-$B$4)/365.25))</f>
        <v>1</v>
      </c>
      <c r="E256" s="36" t="n">
        <f aca="false">+B256/42</f>
        <v>0</v>
      </c>
    </row>
    <row r="257" customFormat="false" ht="12.75" hidden="false" customHeight="false" outlineLevel="0" collapsed="false">
      <c r="A257" s="31" t="n">
        <f aca="false">EDATE(A256,1)</f>
        <v>44652</v>
      </c>
      <c r="B257" s="34" t="n">
        <v>0</v>
      </c>
      <c r="C257" s="34" t="n">
        <v>0</v>
      </c>
      <c r="D257" s="35" t="n">
        <f aca="false">1/((1+B257/2)^(2*($A257-$B$4)/365.25))</f>
        <v>1</v>
      </c>
      <c r="E257" s="36" t="n">
        <f aca="false">+B257/42</f>
        <v>0</v>
      </c>
    </row>
    <row r="258" customFormat="false" ht="12.75" hidden="false" customHeight="false" outlineLevel="0" collapsed="false">
      <c r="A258" s="31" t="n">
        <f aca="false">EDATE(A257,1)</f>
        <v>44682</v>
      </c>
      <c r="B258" s="34" t="n">
        <v>0</v>
      </c>
      <c r="C258" s="34" t="n">
        <v>0</v>
      </c>
      <c r="D258" s="35" t="n">
        <f aca="false">1/((1+B258/2)^(2*($A258-$B$4)/365.25))</f>
        <v>1</v>
      </c>
      <c r="E258" s="36" t="n">
        <f aca="false">+B258/42</f>
        <v>0</v>
      </c>
    </row>
    <row r="259" customFormat="false" ht="12.75" hidden="false" customHeight="false" outlineLevel="0" collapsed="false">
      <c r="A259" s="31" t="n">
        <f aca="false">EDATE(A258,1)</f>
        <v>44713</v>
      </c>
      <c r="B259" s="34" t="n">
        <v>0</v>
      </c>
      <c r="C259" s="34" t="n">
        <v>0</v>
      </c>
      <c r="D259" s="35" t="n">
        <f aca="false">1/((1+B259/2)^(2*($A259-$B$4)/365.25))</f>
        <v>1</v>
      </c>
      <c r="E259" s="36" t="n">
        <f aca="false">+B259/42</f>
        <v>0</v>
      </c>
    </row>
    <row r="260" customFormat="false" ht="12.75" hidden="false" customHeight="false" outlineLevel="0" collapsed="false">
      <c r="A260" s="31" t="n">
        <f aca="false">EDATE(A259,1)</f>
        <v>44743</v>
      </c>
      <c r="B260" s="34" t="n">
        <v>0</v>
      </c>
      <c r="C260" s="34" t="n">
        <v>0</v>
      </c>
      <c r="D260" s="35" t="n">
        <f aca="false">1/((1+B260/2)^(2*($A260-$B$4)/365.25))</f>
        <v>1</v>
      </c>
      <c r="E260" s="36" t="n">
        <f aca="false">+B260/42</f>
        <v>0</v>
      </c>
    </row>
    <row r="261" customFormat="false" ht="12.75" hidden="false" customHeight="false" outlineLevel="0" collapsed="false">
      <c r="A261" s="31" t="n">
        <f aca="false">EDATE(A260,1)</f>
        <v>44774</v>
      </c>
      <c r="B261" s="34" t="n">
        <v>0</v>
      </c>
      <c r="C261" s="34" t="n">
        <v>0</v>
      </c>
      <c r="D261" s="35" t="n">
        <f aca="false">1/((1+B261/2)^(2*($A261-$B$4)/365.25))</f>
        <v>1</v>
      </c>
      <c r="E261" s="36" t="n">
        <f aca="false">+B261/42</f>
        <v>0</v>
      </c>
    </row>
    <row r="262" customFormat="false" ht="12.75" hidden="false" customHeight="false" outlineLevel="0" collapsed="false">
      <c r="A262" s="31" t="n">
        <f aca="false">EDATE(A261,1)</f>
        <v>44805</v>
      </c>
      <c r="B262" s="34" t="n">
        <v>0</v>
      </c>
      <c r="C262" s="34" t="n">
        <v>0</v>
      </c>
      <c r="D262" s="35" t="n">
        <f aca="false">1/((1+B262/2)^(2*($A262-$B$4)/365.25))</f>
        <v>1</v>
      </c>
      <c r="E262" s="36" t="n">
        <f aca="false">+B262/42</f>
        <v>0</v>
      </c>
    </row>
    <row r="263" customFormat="false" ht="12.75" hidden="false" customHeight="false" outlineLevel="0" collapsed="false">
      <c r="A263" s="31" t="n">
        <f aca="false">EDATE(A262,1)</f>
        <v>44835</v>
      </c>
      <c r="B263" s="34" t="n">
        <v>0</v>
      </c>
      <c r="C263" s="34" t="n">
        <v>0</v>
      </c>
      <c r="D263" s="35" t="n">
        <f aca="false">1/((1+B263/2)^(2*($A263-$B$4)/365.25))</f>
        <v>1</v>
      </c>
      <c r="E263" s="36" t="n">
        <f aca="false">+B263/42</f>
        <v>0</v>
      </c>
    </row>
    <row r="264" customFormat="false" ht="12.75" hidden="false" customHeight="false" outlineLevel="0" collapsed="false">
      <c r="A264" s="31" t="n">
        <f aca="false">EDATE(A263,1)</f>
        <v>44866</v>
      </c>
      <c r="B264" s="34" t="n">
        <v>0</v>
      </c>
      <c r="C264" s="34" t="n">
        <v>0</v>
      </c>
      <c r="D264" s="35" t="n">
        <f aca="false">1/((1+B264/2)^(2*($A264-$B$4)/365.25))</f>
        <v>1</v>
      </c>
      <c r="E264" s="36" t="n">
        <f aca="false">+B264/42</f>
        <v>0</v>
      </c>
    </row>
    <row r="265" customFormat="false" ht="12.75" hidden="false" customHeight="false" outlineLevel="0" collapsed="false">
      <c r="A265" s="31" t="n">
        <f aca="false">EDATE(A264,1)</f>
        <v>44896</v>
      </c>
      <c r="B265" s="34" t="n">
        <v>0</v>
      </c>
      <c r="C265" s="34" t="n">
        <v>0</v>
      </c>
      <c r="D265" s="35" t="n">
        <f aca="false">1/((1+B265/2)^(2*($A265-$B$4)/365.25))</f>
        <v>1</v>
      </c>
      <c r="E265" s="36" t="n">
        <f aca="false">+B265/42</f>
        <v>0</v>
      </c>
    </row>
    <row r="266" customFormat="false" ht="12.75" hidden="false" customHeight="false" outlineLevel="0" collapsed="false">
      <c r="A266" s="31" t="n">
        <f aca="false">EDATE(A265,1)</f>
        <v>44927</v>
      </c>
      <c r="B266" s="34" t="n">
        <v>0</v>
      </c>
      <c r="C266" s="34" t="n">
        <v>0</v>
      </c>
      <c r="D266" s="35" t="n">
        <f aca="false">1/((1+B266/2)^(2*($A266-$B$4)/365.25))</f>
        <v>1</v>
      </c>
      <c r="E266" s="36" t="n">
        <f aca="false">+B266/42</f>
        <v>0</v>
      </c>
    </row>
    <row r="267" customFormat="false" ht="12.75" hidden="false" customHeight="false" outlineLevel="0" collapsed="false">
      <c r="A267" s="31" t="n">
        <f aca="false">EDATE(A266,1)</f>
        <v>44958</v>
      </c>
      <c r="B267" s="34" t="n">
        <v>0</v>
      </c>
      <c r="C267" s="34" t="n">
        <v>0</v>
      </c>
      <c r="D267" s="35" t="n">
        <f aca="false">1/((1+B267/2)^(2*($A267-$B$4)/365.25))</f>
        <v>1</v>
      </c>
      <c r="E267" s="36" t="n">
        <f aca="false">+B267/42</f>
        <v>0</v>
      </c>
    </row>
    <row r="268" customFormat="false" ht="12.75" hidden="false" customHeight="false" outlineLevel="0" collapsed="false">
      <c r="A268" s="31" t="n">
        <f aca="false">EDATE(A267,1)</f>
        <v>44986</v>
      </c>
      <c r="B268" s="34" t="n">
        <v>0</v>
      </c>
      <c r="C268" s="34" t="n">
        <v>0</v>
      </c>
      <c r="D268" s="35" t="n">
        <f aca="false">1/((1+B268/2)^(2*($A268-$B$4)/365.25))</f>
        <v>1</v>
      </c>
      <c r="E268" s="36" t="n">
        <f aca="false">+B268/42</f>
        <v>0</v>
      </c>
    </row>
    <row r="269" customFormat="false" ht="12.75" hidden="false" customHeight="false" outlineLevel="0" collapsed="false">
      <c r="A269" s="31" t="n">
        <f aca="false">EDATE(A268,1)</f>
        <v>45017</v>
      </c>
      <c r="B269" s="34" t="n">
        <v>0</v>
      </c>
      <c r="C269" s="34" t="n">
        <v>0</v>
      </c>
      <c r="D269" s="35" t="n">
        <f aca="false">1/((1+B269/2)^(2*($A269-$B$4)/365.25))</f>
        <v>1</v>
      </c>
      <c r="E269" s="36" t="n">
        <f aca="false">+B269/42</f>
        <v>0</v>
      </c>
    </row>
    <row r="270" customFormat="false" ht="12.75" hidden="false" customHeight="false" outlineLevel="0" collapsed="false">
      <c r="A270" s="31" t="n">
        <f aca="false">EDATE(A269,1)</f>
        <v>45047</v>
      </c>
      <c r="B270" s="34" t="n">
        <v>0</v>
      </c>
      <c r="C270" s="34" t="n">
        <v>0</v>
      </c>
      <c r="D270" s="35" t="n">
        <f aca="false">1/((1+B270/2)^(2*($A270-$B$4)/365.25))</f>
        <v>1</v>
      </c>
      <c r="E270" s="36" t="n">
        <f aca="false">+B270/42</f>
        <v>0</v>
      </c>
    </row>
    <row r="271" customFormat="false" ht="12.75" hidden="false" customHeight="false" outlineLevel="0" collapsed="false">
      <c r="A271" s="31" t="n">
        <f aca="false">EDATE(A270,1)</f>
        <v>45078</v>
      </c>
      <c r="B271" s="34" t="n">
        <v>0</v>
      </c>
      <c r="C271" s="34" t="n">
        <v>0</v>
      </c>
      <c r="D271" s="35" t="n">
        <f aca="false">1/((1+B271/2)^(2*($A271-$B$4)/365.25))</f>
        <v>1</v>
      </c>
      <c r="E271" s="36" t="n">
        <f aca="false">+B271/42</f>
        <v>0</v>
      </c>
    </row>
    <row r="272" customFormat="false" ht="12.75" hidden="false" customHeight="false" outlineLevel="0" collapsed="false">
      <c r="A272" s="31" t="n">
        <f aca="false">EDATE(A271,1)</f>
        <v>45108</v>
      </c>
      <c r="B272" s="34"/>
      <c r="C272" s="34"/>
      <c r="D272" s="35" t="n">
        <f aca="false">1/((1+B272/2)^(2*($A272-$B$4)/365.25))</f>
        <v>1</v>
      </c>
      <c r="E272" s="36" t="n">
        <f aca="false">+B272/42</f>
        <v>0</v>
      </c>
    </row>
    <row r="273" customFormat="false" ht="12.75" hidden="false" customHeight="false" outlineLevel="0" collapsed="false">
      <c r="A273" s="31" t="n">
        <f aca="false">EDATE(A272,1)</f>
        <v>45139</v>
      </c>
      <c r="B273" s="34"/>
      <c r="C273" s="34"/>
      <c r="D273" s="35" t="n">
        <f aca="false">1/((1+B273/2)^(2*($A273-$B$4)/365.25))</f>
        <v>1</v>
      </c>
      <c r="E273" s="36" t="n">
        <f aca="false">+B273/42</f>
        <v>0</v>
      </c>
    </row>
    <row r="274" customFormat="false" ht="12.75" hidden="false" customHeight="false" outlineLevel="0" collapsed="false">
      <c r="A274" s="31" t="n">
        <f aca="false">EDATE(A273,1)</f>
        <v>45170</v>
      </c>
      <c r="B274" s="34"/>
      <c r="C274" s="34"/>
      <c r="D274" s="35" t="n">
        <f aca="false">1/((1+B274/2)^(2*($A274-$B$4)/365.25))</f>
        <v>1</v>
      </c>
      <c r="E274" s="36" t="n">
        <f aca="false">+B274/42</f>
        <v>0</v>
      </c>
    </row>
    <row r="275" customFormat="false" ht="12.75" hidden="false" customHeight="false" outlineLevel="0" collapsed="false">
      <c r="A275" s="31" t="n">
        <f aca="false">EDATE(A274,1)</f>
        <v>45200</v>
      </c>
      <c r="B275" s="34"/>
      <c r="C275" s="34"/>
      <c r="D275" s="35" t="n">
        <f aca="false">1/((1+B275/2)^(2*($A275-$B$4)/365.25))</f>
        <v>1</v>
      </c>
      <c r="E275" s="36" t="n">
        <f aca="false">+B275/42</f>
        <v>0</v>
      </c>
    </row>
    <row r="276" customFormat="false" ht="12.75" hidden="false" customHeight="false" outlineLevel="0" collapsed="false">
      <c r="A276" s="31" t="n">
        <f aca="false">EDATE(A275,1)</f>
        <v>45231</v>
      </c>
      <c r="B276" s="34"/>
      <c r="C276" s="34"/>
      <c r="D276" s="35" t="n">
        <f aca="false">1/((1+B276/2)^(2*($A276-$B$4)/365.25))</f>
        <v>1</v>
      </c>
      <c r="E276" s="36" t="n">
        <f aca="false">+B276/42</f>
        <v>0</v>
      </c>
    </row>
    <row r="277" customFormat="false" ht="12.75" hidden="false" customHeight="false" outlineLevel="0" collapsed="false">
      <c r="A277" s="31" t="n">
        <f aca="false">EDATE(A276,1)</f>
        <v>45261</v>
      </c>
      <c r="B277" s="34"/>
      <c r="C277" s="34"/>
      <c r="D277" s="35" t="n">
        <f aca="false">1/((1+B277/2)^(2*($A277-$B$4)/365.25))</f>
        <v>1</v>
      </c>
      <c r="E277" s="36" t="n">
        <f aca="false">+B277/42</f>
        <v>0</v>
      </c>
    </row>
    <row r="278" customFormat="false" ht="12.75" hidden="false" customHeight="false" outlineLevel="0" collapsed="false">
      <c r="A278" s="31" t="n">
        <f aca="false">EDATE(A277,1)</f>
        <v>45292</v>
      </c>
      <c r="B278" s="34"/>
      <c r="C278" s="34"/>
      <c r="D278" s="35" t="n">
        <f aca="false">1/((1+B278/2)^(2*($A278-$B$4)/365.25))</f>
        <v>1</v>
      </c>
      <c r="E278" s="36" t="n">
        <f aca="false">+B278/42</f>
        <v>0</v>
      </c>
    </row>
    <row r="279" customFormat="false" ht="12.75" hidden="false" customHeight="false" outlineLevel="0" collapsed="false">
      <c r="A279" s="31" t="n">
        <f aca="false">EDATE(A278,1)</f>
        <v>45323</v>
      </c>
      <c r="B279" s="34"/>
      <c r="C279" s="34"/>
      <c r="D279" s="35" t="n">
        <f aca="false">1/((1+B279/2)^(2*($A279-$B$4)/365.25))</f>
        <v>1</v>
      </c>
      <c r="E279" s="36" t="n">
        <f aca="false">+B279/42</f>
        <v>0</v>
      </c>
    </row>
    <row r="280" customFormat="false" ht="12.75" hidden="false" customHeight="false" outlineLevel="0" collapsed="false">
      <c r="A280" s="31" t="n">
        <f aca="false">EDATE(A279,1)</f>
        <v>45352</v>
      </c>
      <c r="B280" s="34"/>
      <c r="C280" s="34"/>
      <c r="D280" s="35" t="n">
        <f aca="false">1/((1+B280/2)^(2*($A280-$B$4)/365.25))</f>
        <v>1</v>
      </c>
      <c r="E280" s="36" t="n">
        <f aca="false">+B280/42</f>
        <v>0</v>
      </c>
    </row>
    <row r="281" customFormat="false" ht="12.75" hidden="false" customHeight="false" outlineLevel="0" collapsed="false">
      <c r="A281" s="31" t="n">
        <f aca="false">EDATE(A280,1)</f>
        <v>45383</v>
      </c>
      <c r="B281" s="34"/>
      <c r="C281" s="34"/>
      <c r="D281" s="35" t="n">
        <f aca="false">1/((1+B281/2)^(2*($A281-$B$4)/365.25))</f>
        <v>1</v>
      </c>
      <c r="E281" s="36" t="n">
        <f aca="false">+B281/42</f>
        <v>0</v>
      </c>
    </row>
    <row r="282" customFormat="false" ht="12.75" hidden="false" customHeight="false" outlineLevel="0" collapsed="false">
      <c r="A282" s="31" t="n">
        <f aca="false">EDATE(A281,1)</f>
        <v>45413</v>
      </c>
      <c r="B282" s="34"/>
      <c r="C282" s="34"/>
      <c r="D282" s="35" t="n">
        <f aca="false">1/((1+B282/2)^(2*($A282-$B$4)/365.25))</f>
        <v>1</v>
      </c>
      <c r="E282" s="36" t="n">
        <f aca="false">+B282/42</f>
        <v>0</v>
      </c>
    </row>
    <row r="283" customFormat="false" ht="12.75" hidden="false" customHeight="false" outlineLevel="0" collapsed="false">
      <c r="A283" s="31" t="n">
        <f aca="false">EDATE(A282,1)</f>
        <v>45444</v>
      </c>
      <c r="B283" s="34"/>
      <c r="C283" s="34"/>
      <c r="D283" s="35" t="n">
        <f aca="false">1/((1+B283/2)^(2*($A283-$B$4)/365.25))</f>
        <v>1</v>
      </c>
      <c r="E283" s="36" t="n">
        <f aca="false">+B283/42</f>
        <v>0</v>
      </c>
    </row>
    <row r="284" customFormat="false" ht="12.75" hidden="false" customHeight="false" outlineLevel="0" collapsed="false">
      <c r="A284" s="31" t="n">
        <f aca="false">EDATE(A283,1)</f>
        <v>45474</v>
      </c>
      <c r="B284" s="34"/>
      <c r="C284" s="34"/>
      <c r="D284" s="35" t="n">
        <f aca="false">1/((1+B284/2)^(2*($A284-$B$4)/365.25))</f>
        <v>1</v>
      </c>
      <c r="E284" s="36" t="n">
        <f aca="false">+B284/42</f>
        <v>0</v>
      </c>
    </row>
    <row r="285" customFormat="false" ht="12.75" hidden="false" customHeight="false" outlineLevel="0" collapsed="false">
      <c r="A285" s="31" t="n">
        <f aca="false">EDATE(A284,1)</f>
        <v>45505</v>
      </c>
      <c r="B285" s="34"/>
      <c r="C285" s="34"/>
      <c r="D285" s="35" t="n">
        <f aca="false">1/((1+B285/2)^(2*($A285-$B$4)/365.25))</f>
        <v>1</v>
      </c>
      <c r="E285" s="36" t="n">
        <f aca="false">+B285/42</f>
        <v>0</v>
      </c>
    </row>
    <row r="286" customFormat="false" ht="12.75" hidden="false" customHeight="false" outlineLevel="0" collapsed="false">
      <c r="A286" s="31" t="n">
        <f aca="false">EDATE(A285,1)</f>
        <v>45536</v>
      </c>
      <c r="B286" s="34"/>
      <c r="C286" s="34"/>
      <c r="D286" s="35" t="n">
        <f aca="false">1/((1+B286/2)^(2*($A286-$B$4)/365.25))</f>
        <v>1</v>
      </c>
      <c r="E286" s="36" t="n">
        <f aca="false">+B286/42</f>
        <v>0</v>
      </c>
    </row>
    <row r="287" customFormat="false" ht="12.75" hidden="false" customHeight="false" outlineLevel="0" collapsed="false">
      <c r="A287" s="31" t="n">
        <f aca="false">EDATE(A286,1)</f>
        <v>45566</v>
      </c>
      <c r="B287" s="34"/>
      <c r="C287" s="34"/>
      <c r="D287" s="35" t="n">
        <f aca="false">1/((1+B287/2)^(2*($A287-$B$4)/365.25))</f>
        <v>1</v>
      </c>
      <c r="E287" s="36" t="n">
        <f aca="false">+B287/42</f>
        <v>0</v>
      </c>
    </row>
    <row r="288" customFormat="false" ht="12.75" hidden="false" customHeight="false" outlineLevel="0" collapsed="false">
      <c r="A288" s="31" t="n">
        <f aca="false">EDATE(A287,1)</f>
        <v>45597</v>
      </c>
      <c r="B288" s="34"/>
      <c r="C288" s="34"/>
      <c r="D288" s="35" t="n">
        <f aca="false">1/((1+B288/2)^(2*($A288-$B$4)/365.25))</f>
        <v>1</v>
      </c>
      <c r="E288" s="36" t="n">
        <f aca="false">+B288/42</f>
        <v>0</v>
      </c>
    </row>
    <row r="289" customFormat="false" ht="12.75" hidden="false" customHeight="false" outlineLevel="0" collapsed="false">
      <c r="A289" s="31" t="n">
        <f aca="false">EDATE(A288,1)</f>
        <v>45627</v>
      </c>
      <c r="B289" s="34"/>
      <c r="C289" s="34"/>
      <c r="D289" s="35" t="n">
        <f aca="false">1/((1+B289/2)^(2*($A289-$B$4)/365.25))</f>
        <v>1</v>
      </c>
      <c r="E289" s="36" t="n">
        <f aca="false">+B289/42</f>
        <v>0</v>
      </c>
    </row>
    <row r="290" customFormat="false" ht="12.75" hidden="false" customHeight="false" outlineLevel="0" collapsed="false">
      <c r="A290" s="31" t="n">
        <f aca="false">EDATE(A289,1)</f>
        <v>45658</v>
      </c>
      <c r="B290" s="34"/>
      <c r="C290" s="34"/>
      <c r="D290" s="35" t="n">
        <f aca="false">1/((1+B290/2)^(2*($A290-$B$4)/365.25))</f>
        <v>1</v>
      </c>
      <c r="E290" s="36" t="n">
        <f aca="false">+B290/42</f>
        <v>0</v>
      </c>
    </row>
    <row r="291" customFormat="false" ht="12.75" hidden="false" customHeight="false" outlineLevel="0" collapsed="false">
      <c r="A291" s="31" t="n">
        <f aca="false">EDATE(A290,1)</f>
        <v>45689</v>
      </c>
      <c r="B291" s="34"/>
      <c r="C291" s="34"/>
      <c r="D291" s="35" t="n">
        <f aca="false">1/((1+B291/2)^(2*($A291-$B$4)/365.25))</f>
        <v>1</v>
      </c>
      <c r="E291" s="36" t="n">
        <f aca="false">+B291/42</f>
        <v>0</v>
      </c>
    </row>
    <row r="292" customFormat="false" ht="12.75" hidden="false" customHeight="false" outlineLevel="0" collapsed="false">
      <c r="A292" s="31" t="n">
        <f aca="false">EDATE(A291,1)</f>
        <v>45717</v>
      </c>
      <c r="B292" s="34"/>
      <c r="C292" s="34"/>
      <c r="D292" s="35" t="n">
        <f aca="false">1/((1+B292/2)^(2*($A292-$B$4)/365.25))</f>
        <v>1</v>
      </c>
      <c r="E292" s="36" t="n">
        <f aca="false">+B292/42</f>
        <v>0</v>
      </c>
    </row>
    <row r="293" customFormat="false" ht="12.75" hidden="false" customHeight="false" outlineLevel="0" collapsed="false">
      <c r="A293" s="31" t="n">
        <f aca="false">EDATE(A292,1)</f>
        <v>45748</v>
      </c>
      <c r="B293" s="34"/>
      <c r="C293" s="34"/>
      <c r="D293" s="35" t="n">
        <f aca="false">1/((1+B293/2)^(2*($A293-$B$4)/365.25))</f>
        <v>1</v>
      </c>
      <c r="E293" s="36" t="n">
        <f aca="false">+B293/42</f>
        <v>0</v>
      </c>
    </row>
    <row r="294" customFormat="false" ht="12.75" hidden="false" customHeight="false" outlineLevel="0" collapsed="false">
      <c r="A294" s="31" t="n">
        <f aca="false">EDATE(A293,1)</f>
        <v>45778</v>
      </c>
      <c r="B294" s="34"/>
      <c r="C294" s="34"/>
      <c r="D294" s="35" t="n">
        <f aca="false">1/((1+B294/2)^(2*($A294-$B$4)/365.25))</f>
        <v>1</v>
      </c>
      <c r="E294" s="36" t="n">
        <f aca="false">+B294/42</f>
        <v>0</v>
      </c>
    </row>
    <row r="295" customFormat="false" ht="12.75" hidden="false" customHeight="false" outlineLevel="0" collapsed="false">
      <c r="A295" s="31" t="n">
        <f aca="false">EDATE(A294,1)</f>
        <v>45809</v>
      </c>
      <c r="B295" s="34"/>
      <c r="C295" s="34"/>
      <c r="D295" s="35" t="n">
        <f aca="false">1/((1+B295/2)^(2*($A295-$B$4)/365.25))</f>
        <v>1</v>
      </c>
      <c r="E295" s="36" t="n">
        <f aca="false">+B295/42</f>
        <v>0</v>
      </c>
    </row>
    <row r="296" customFormat="false" ht="12.75" hidden="false" customHeight="false" outlineLevel="0" collapsed="false">
      <c r="A296" s="31" t="n">
        <f aca="false">EDATE(A295,1)</f>
        <v>45839</v>
      </c>
      <c r="B296" s="34"/>
      <c r="C296" s="34"/>
      <c r="D296" s="35" t="n">
        <f aca="false">1/((1+B296/2)^(2*($A296-$B$4)/365.25))</f>
        <v>1</v>
      </c>
      <c r="E296" s="36" t="n">
        <f aca="false">+B296/42</f>
        <v>0</v>
      </c>
    </row>
    <row r="297" customFormat="false" ht="12.75" hidden="false" customHeight="false" outlineLevel="0" collapsed="false">
      <c r="A297" s="31" t="n">
        <f aca="false">EDATE(A296,1)</f>
        <v>45870</v>
      </c>
      <c r="B297" s="34"/>
      <c r="C297" s="34"/>
      <c r="D297" s="35" t="n">
        <f aca="false">1/((1+B297/2)^(2*($A297-$B$4)/365.25))</f>
        <v>1</v>
      </c>
      <c r="E297" s="36" t="n">
        <f aca="false">+B297/42</f>
        <v>0</v>
      </c>
    </row>
    <row r="298" customFormat="false" ht="12.75" hidden="false" customHeight="false" outlineLevel="0" collapsed="false">
      <c r="A298" s="31" t="n">
        <f aca="false">EDATE(A297,1)</f>
        <v>45901</v>
      </c>
      <c r="B298" s="34"/>
      <c r="C298" s="34"/>
      <c r="D298" s="35" t="n">
        <f aca="false">1/((1+B298/2)^(2*($A298-$B$4)/365.25))</f>
        <v>1</v>
      </c>
      <c r="E298" s="36" t="n">
        <f aca="false">+B298/42</f>
        <v>0</v>
      </c>
    </row>
    <row r="299" customFormat="false" ht="12.75" hidden="false" customHeight="false" outlineLevel="0" collapsed="false">
      <c r="A299" s="31" t="n">
        <f aca="false">EDATE(A298,1)</f>
        <v>45931</v>
      </c>
      <c r="B299" s="34"/>
      <c r="C299" s="34"/>
      <c r="D299" s="35" t="n">
        <f aca="false">1/((1+B299/2)^(2*($A299-$B$4)/365.25))</f>
        <v>1</v>
      </c>
      <c r="E299" s="36" t="n">
        <f aca="false">+B299/42</f>
        <v>0</v>
      </c>
    </row>
    <row r="300" customFormat="false" ht="12.75" hidden="false" customHeight="false" outlineLevel="0" collapsed="false">
      <c r="A300" s="31" t="n">
        <f aca="false">EDATE(A299,1)</f>
        <v>45962</v>
      </c>
      <c r="B300" s="34"/>
      <c r="C300" s="34"/>
      <c r="D300" s="35" t="n">
        <f aca="false">1/((1+B300/2)^(2*($A300-$B$4)/365.25))</f>
        <v>1</v>
      </c>
      <c r="E300" s="36" t="n">
        <f aca="false">+B300/42</f>
        <v>0</v>
      </c>
    </row>
    <row r="301" customFormat="false" ht="12.75" hidden="false" customHeight="false" outlineLevel="0" collapsed="false">
      <c r="A301" s="31" t="n">
        <f aca="false">EDATE(A300,1)</f>
        <v>45992</v>
      </c>
      <c r="B301" s="34"/>
      <c r="C301" s="34"/>
      <c r="D301" s="35" t="n">
        <f aca="false">1/((1+B301/2)^(2*($A301-$B$4)/365.25))</f>
        <v>1</v>
      </c>
      <c r="E301" s="36" t="n">
        <f aca="false">+B301/42</f>
        <v>0</v>
      </c>
    </row>
    <row r="302" customFormat="false" ht="12.75" hidden="false" customHeight="false" outlineLevel="0" collapsed="false">
      <c r="A302" s="31" t="n">
        <f aca="false">EDATE(A301,1)</f>
        <v>46023</v>
      </c>
      <c r="B302" s="34"/>
      <c r="C302" s="34"/>
      <c r="D302" s="35" t="n">
        <f aca="false">1/((1+B302/2)^(2*($A302-$B$4)/365.25))</f>
        <v>1</v>
      </c>
      <c r="E302" s="36" t="n">
        <f aca="false">+B302/42</f>
        <v>0</v>
      </c>
    </row>
    <row r="303" customFormat="false" ht="12.75" hidden="false" customHeight="false" outlineLevel="0" collapsed="false">
      <c r="A303" s="31" t="n">
        <f aca="false">EDATE(A302,1)</f>
        <v>46054</v>
      </c>
      <c r="B303" s="34"/>
      <c r="C303" s="34"/>
      <c r="D303" s="35" t="n">
        <f aca="false">1/((1+B303/2)^(2*($A303-$B$4)/365.25))</f>
        <v>1</v>
      </c>
      <c r="E303" s="36" t="n">
        <f aca="false">+B303/42</f>
        <v>0</v>
      </c>
    </row>
    <row r="304" customFormat="false" ht="12.75" hidden="false" customHeight="false" outlineLevel="0" collapsed="false">
      <c r="A304" s="31" t="n">
        <f aca="false">EDATE(A303,1)</f>
        <v>46082</v>
      </c>
      <c r="B304" s="34"/>
      <c r="C304" s="34"/>
      <c r="D304" s="35" t="n">
        <f aca="false">1/((1+B304/2)^(2*($A304-$B$4)/365.25))</f>
        <v>1</v>
      </c>
      <c r="E304" s="36" t="n">
        <f aca="false">+B304/42</f>
        <v>0</v>
      </c>
    </row>
    <row r="305" customFormat="false" ht="12.75" hidden="false" customHeight="false" outlineLevel="0" collapsed="false">
      <c r="A305" s="31" t="n">
        <f aca="false">EDATE(A304,1)</f>
        <v>46113</v>
      </c>
      <c r="B305" s="34"/>
      <c r="C305" s="34"/>
      <c r="D305" s="35" t="n">
        <f aca="false">1/((1+B305/2)^(2*($A305-$B$4)/365.25))</f>
        <v>1</v>
      </c>
      <c r="E305" s="36" t="n">
        <f aca="false">+B305/42</f>
        <v>0</v>
      </c>
    </row>
    <row r="306" customFormat="false" ht="12.75" hidden="false" customHeight="false" outlineLevel="0" collapsed="false">
      <c r="A306" s="31" t="n">
        <f aca="false">EDATE(A305,1)</f>
        <v>46143</v>
      </c>
      <c r="B306" s="34"/>
      <c r="C306" s="34"/>
      <c r="D306" s="35" t="n">
        <f aca="false">1/((1+B306/2)^(2*($A306-$B$4)/365.25))</f>
        <v>1</v>
      </c>
      <c r="E306" s="36" t="n">
        <f aca="false">+B306/42</f>
        <v>0</v>
      </c>
    </row>
    <row r="307" customFormat="false" ht="12.75" hidden="false" customHeight="false" outlineLevel="0" collapsed="false">
      <c r="A307" s="31" t="n">
        <f aca="false">EDATE(A306,1)</f>
        <v>46174</v>
      </c>
      <c r="B307" s="34"/>
      <c r="C307" s="34"/>
      <c r="D307" s="35" t="n">
        <f aca="false">1/((1+B307/2)^(2*($A307-$B$4)/365.25))</f>
        <v>1</v>
      </c>
      <c r="E307" s="36" t="n">
        <f aca="false">+B307/42</f>
        <v>0</v>
      </c>
    </row>
    <row r="308" customFormat="false" ht="12.75" hidden="false" customHeight="false" outlineLevel="0" collapsed="false">
      <c r="A308" s="31" t="n">
        <f aca="false">EDATE(A307,1)</f>
        <v>46204</v>
      </c>
      <c r="B308" s="34"/>
      <c r="C308" s="34"/>
      <c r="D308" s="35" t="n">
        <f aca="false">1/((1+B308/2)^(2*($A308-$B$4)/365.25))</f>
        <v>1</v>
      </c>
      <c r="E308" s="36" t="n">
        <f aca="false">+B308/42</f>
        <v>0</v>
      </c>
    </row>
    <row r="309" customFormat="false" ht="12.75" hidden="false" customHeight="false" outlineLevel="0" collapsed="false">
      <c r="A309" s="31" t="n">
        <f aca="false">EDATE(A308,1)</f>
        <v>46235</v>
      </c>
      <c r="B309" s="34"/>
      <c r="C309" s="34"/>
      <c r="D309" s="35" t="n">
        <f aca="false">1/((1+B309/2)^(2*($A309-$B$4)/365.25))</f>
        <v>1</v>
      </c>
      <c r="E309" s="36" t="n">
        <f aca="false">+B309/42</f>
        <v>0</v>
      </c>
    </row>
    <row r="310" customFormat="false" ht="12.75" hidden="false" customHeight="false" outlineLevel="0" collapsed="false">
      <c r="A310" s="31" t="n">
        <f aca="false">EDATE(A309,1)</f>
        <v>46266</v>
      </c>
      <c r="B310" s="34"/>
      <c r="C310" s="34"/>
      <c r="D310" s="35" t="n">
        <f aca="false">1/((1+B310/2)^(2*($A310-$B$4)/365.25))</f>
        <v>1</v>
      </c>
      <c r="E310" s="36" t="n">
        <f aca="false">+B310/42</f>
        <v>0</v>
      </c>
    </row>
    <row r="311" customFormat="false" ht="12.75" hidden="false" customHeight="false" outlineLevel="0" collapsed="false">
      <c r="A311" s="31" t="n">
        <f aca="false">EDATE(A310,1)</f>
        <v>46296</v>
      </c>
      <c r="B311" s="34"/>
      <c r="C311" s="34"/>
      <c r="D311" s="35" t="n">
        <f aca="false">1/((1+B311/2)^(2*($A311-$B$4)/365.25))</f>
        <v>1</v>
      </c>
      <c r="E311" s="36" t="n">
        <f aca="false">+B311/42</f>
        <v>0</v>
      </c>
    </row>
    <row r="312" customFormat="false" ht="12.75" hidden="false" customHeight="false" outlineLevel="0" collapsed="false">
      <c r="A312" s="31" t="n">
        <f aca="false">EDATE(A311,1)</f>
        <v>46327</v>
      </c>
      <c r="B312" s="34"/>
      <c r="C312" s="34"/>
      <c r="D312" s="35" t="n">
        <f aca="false">1/((1+B312/2)^(2*($A312-$B$4)/365.25))</f>
        <v>1</v>
      </c>
      <c r="E312" s="36" t="n">
        <f aca="false">+B312/42</f>
        <v>0</v>
      </c>
    </row>
    <row r="313" customFormat="false" ht="12.75" hidden="false" customHeight="false" outlineLevel="0" collapsed="false">
      <c r="A313" s="31" t="n">
        <f aca="false">EDATE(A312,1)</f>
        <v>46357</v>
      </c>
      <c r="B313" s="34"/>
      <c r="C313" s="34"/>
      <c r="D313" s="35" t="n">
        <f aca="false">1/((1+B313/2)^(2*($A313-$B$4)/365.25))</f>
        <v>1</v>
      </c>
      <c r="E313" s="36" t="n">
        <f aca="false">+B313/42</f>
        <v>0</v>
      </c>
    </row>
    <row r="314" customFormat="false" ht="12.75" hidden="false" customHeight="false" outlineLevel="0" collapsed="false">
      <c r="A314" s="31" t="n">
        <f aca="false">EDATE(A313,1)</f>
        <v>46388</v>
      </c>
      <c r="B314" s="34"/>
      <c r="C314" s="34"/>
      <c r="D314" s="35" t="n">
        <f aca="false">1/((1+B314/2)^(2*($A314-$B$4)/365.25))</f>
        <v>1</v>
      </c>
      <c r="E314" s="36" t="n">
        <f aca="false">+B314/42</f>
        <v>0</v>
      </c>
    </row>
    <row r="315" customFormat="false" ht="12.75" hidden="false" customHeight="false" outlineLevel="0" collapsed="false">
      <c r="A315" s="31" t="n">
        <f aca="false">EDATE(A314,1)</f>
        <v>46419</v>
      </c>
      <c r="B315" s="34"/>
      <c r="C315" s="34"/>
      <c r="D315" s="35" t="n">
        <f aca="false">1/((1+B315/2)^(2*($A315-$B$4)/365.25))</f>
        <v>1</v>
      </c>
      <c r="E315" s="36" t="n">
        <f aca="false">+B315/42</f>
        <v>0</v>
      </c>
    </row>
    <row r="316" customFormat="false" ht="12.75" hidden="false" customHeight="false" outlineLevel="0" collapsed="false">
      <c r="A316" s="31" t="n">
        <f aca="false">EDATE(A315,1)</f>
        <v>46447</v>
      </c>
      <c r="B316" s="34"/>
      <c r="C316" s="34"/>
      <c r="D316" s="35" t="n">
        <f aca="false">1/((1+B316/2)^(2*($A316-$B$4)/365.25))</f>
        <v>1</v>
      </c>
      <c r="E316" s="36" t="n">
        <f aca="false">+B316/42</f>
        <v>0</v>
      </c>
    </row>
    <row r="317" customFormat="false" ht="12.75" hidden="false" customHeight="false" outlineLevel="0" collapsed="false">
      <c r="A317" s="31" t="n">
        <f aca="false">EDATE(A316,1)</f>
        <v>46478</v>
      </c>
      <c r="B317" s="34"/>
      <c r="C317" s="34"/>
      <c r="D317" s="35" t="n">
        <f aca="false">1/((1+B317/2)^(2*($A317-$B$4)/365.25))</f>
        <v>1</v>
      </c>
      <c r="E317" s="36" t="n">
        <f aca="false">+B317/42</f>
        <v>0</v>
      </c>
    </row>
    <row r="318" customFormat="false" ht="12.75" hidden="false" customHeight="false" outlineLevel="0" collapsed="false">
      <c r="A318" s="31" t="n">
        <f aca="false">EDATE(A317,1)</f>
        <v>46508</v>
      </c>
      <c r="B318" s="34"/>
      <c r="C318" s="34"/>
      <c r="D318" s="35" t="n">
        <f aca="false">1/((1+B318/2)^(2*($A318-$B$4)/365.25))</f>
        <v>1</v>
      </c>
      <c r="E318" s="36" t="n">
        <f aca="false">+B318/42</f>
        <v>0</v>
      </c>
    </row>
    <row r="319" customFormat="false" ht="12.75" hidden="false" customHeight="false" outlineLevel="0" collapsed="false">
      <c r="A319" s="31" t="n">
        <f aca="false">EDATE(A318,1)</f>
        <v>46539</v>
      </c>
      <c r="B319" s="34"/>
      <c r="C319" s="34"/>
      <c r="D319" s="35" t="n">
        <f aca="false">1/((1+B319/2)^(2*($A319-$B$4)/365.25))</f>
        <v>1</v>
      </c>
      <c r="E319" s="36" t="n">
        <f aca="false">+B319/42</f>
        <v>0</v>
      </c>
    </row>
    <row r="320" customFormat="false" ht="12.75" hidden="false" customHeight="false" outlineLevel="0" collapsed="false">
      <c r="A320" s="31" t="n">
        <f aca="false">EDATE(A319,1)</f>
        <v>46569</v>
      </c>
      <c r="B320" s="34"/>
      <c r="C320" s="34"/>
      <c r="D320" s="35" t="n">
        <f aca="false">1/((1+B320/2)^(2*($A320-$B$4)/365.25))</f>
        <v>1</v>
      </c>
      <c r="E320" s="36" t="n">
        <f aca="false">+B320/42</f>
        <v>0</v>
      </c>
    </row>
    <row r="321" customFormat="false" ht="12.75" hidden="false" customHeight="false" outlineLevel="0" collapsed="false">
      <c r="A321" s="31" t="n">
        <f aca="false">EDATE(A320,1)</f>
        <v>46600</v>
      </c>
      <c r="B321" s="34"/>
      <c r="C321" s="34"/>
      <c r="D321" s="35" t="n">
        <f aca="false">1/((1+B321/2)^(2*($A321-$B$4)/365.25))</f>
        <v>1</v>
      </c>
      <c r="E321" s="36" t="n">
        <f aca="false">+B321/42</f>
        <v>0</v>
      </c>
    </row>
    <row r="322" customFormat="false" ht="12.75" hidden="false" customHeight="false" outlineLevel="0" collapsed="false">
      <c r="A322" s="31" t="n">
        <f aca="false">EDATE(A321,1)</f>
        <v>46631</v>
      </c>
      <c r="B322" s="34"/>
      <c r="C322" s="34"/>
      <c r="D322" s="35" t="n">
        <f aca="false">1/((1+B322/2)^(2*($A322-$B$4)/365.25))</f>
        <v>1</v>
      </c>
      <c r="E322" s="36" t="n">
        <f aca="false">+B322/42</f>
        <v>0</v>
      </c>
    </row>
    <row r="323" customFormat="false" ht="12.75" hidden="false" customHeight="false" outlineLevel="0" collapsed="false">
      <c r="A323" s="31" t="n">
        <f aca="false">EDATE(A322,1)</f>
        <v>46661</v>
      </c>
      <c r="B323" s="34"/>
      <c r="C323" s="34"/>
      <c r="D323" s="35" t="n">
        <f aca="false">1/((1+B323/2)^(2*($A323-$B$4)/365.25))</f>
        <v>1</v>
      </c>
      <c r="E323" s="36" t="n">
        <f aca="false">+B323/42</f>
        <v>0</v>
      </c>
    </row>
    <row r="324" customFormat="false" ht="12.75" hidden="false" customHeight="false" outlineLevel="0" collapsed="false">
      <c r="A324" s="31" t="n">
        <f aca="false">EDATE(A323,1)</f>
        <v>46692</v>
      </c>
      <c r="B324" s="34"/>
      <c r="C324" s="34"/>
      <c r="D324" s="35" t="n">
        <f aca="false">1/((1+B324/2)^(2*($A324-$B$4)/365.25))</f>
        <v>1</v>
      </c>
      <c r="E324" s="36" t="n">
        <f aca="false">+B324/42</f>
        <v>0</v>
      </c>
    </row>
    <row r="325" customFormat="false" ht="12.75" hidden="false" customHeight="false" outlineLevel="0" collapsed="false">
      <c r="A325" s="31" t="n">
        <f aca="false">EDATE(A324,1)</f>
        <v>46722</v>
      </c>
      <c r="B325" s="34"/>
      <c r="C325" s="34"/>
      <c r="D325" s="35" t="n">
        <f aca="false">1/((1+B325/2)^(2*($A325-$B$4)/365.25))</f>
        <v>1</v>
      </c>
      <c r="E325" s="36" t="n">
        <f aca="false">+B325/42</f>
        <v>0</v>
      </c>
    </row>
    <row r="326" customFormat="false" ht="12.75" hidden="false" customHeight="false" outlineLevel="0" collapsed="false">
      <c r="A326" s="31" t="n">
        <f aca="false">EDATE(A325,1)</f>
        <v>46753</v>
      </c>
      <c r="B326" s="34"/>
      <c r="C326" s="34"/>
      <c r="D326" s="35" t="n">
        <f aca="false">1/((1+B326/2)^(2*($A326-$B$4)/365.25))</f>
        <v>1</v>
      </c>
      <c r="E326" s="36" t="n">
        <f aca="false">+B326/42</f>
        <v>0</v>
      </c>
    </row>
    <row r="327" customFormat="false" ht="12.75" hidden="false" customHeight="false" outlineLevel="0" collapsed="false">
      <c r="A327" s="31" t="n">
        <f aca="false">EDATE(A326,1)</f>
        <v>46784</v>
      </c>
      <c r="B327" s="34"/>
      <c r="C327" s="34"/>
      <c r="D327" s="35" t="n">
        <f aca="false">1/((1+B327/2)^(2*($A327-$B$4)/365.25))</f>
        <v>1</v>
      </c>
      <c r="E327" s="36" t="n">
        <f aca="false">+B327/42</f>
        <v>0</v>
      </c>
    </row>
    <row r="328" customFormat="false" ht="12.75" hidden="false" customHeight="false" outlineLevel="0" collapsed="false">
      <c r="A328" s="31" t="n">
        <f aca="false">EDATE(A327,1)</f>
        <v>46813</v>
      </c>
      <c r="B328" s="34"/>
      <c r="C328" s="34"/>
      <c r="D328" s="35" t="n">
        <f aca="false">1/((1+B328/2)^(2*($A328-$B$4)/365.25))</f>
        <v>1</v>
      </c>
      <c r="E328" s="36" t="n">
        <f aca="false">+B328/42</f>
        <v>0</v>
      </c>
    </row>
    <row r="329" customFormat="false" ht="12.75" hidden="false" customHeight="false" outlineLevel="0" collapsed="false">
      <c r="A329" s="31" t="n">
        <f aca="false">EDATE(A328,1)</f>
        <v>46844</v>
      </c>
      <c r="B329" s="34"/>
      <c r="C329" s="34"/>
      <c r="D329" s="35" t="n">
        <f aca="false">1/((1+B329/2)^(2*($A329-$B$4)/365.25))</f>
        <v>1</v>
      </c>
      <c r="E329" s="36" t="n">
        <f aca="false">+B329/42</f>
        <v>0</v>
      </c>
    </row>
    <row r="330" customFormat="false" ht="12.75" hidden="false" customHeight="false" outlineLevel="0" collapsed="false">
      <c r="A330" s="31" t="n">
        <f aca="false">EDATE(A329,1)</f>
        <v>46874</v>
      </c>
      <c r="B330" s="34"/>
      <c r="C330" s="34"/>
      <c r="D330" s="35" t="n">
        <f aca="false">1/((1+B330/2)^(2*($A330-$B$4)/365.25))</f>
        <v>1</v>
      </c>
      <c r="E330" s="36" t="n">
        <f aca="false">+B330/42</f>
        <v>0</v>
      </c>
    </row>
    <row r="331" customFormat="false" ht="12.75" hidden="false" customHeight="false" outlineLevel="0" collapsed="false">
      <c r="A331" s="31" t="n">
        <f aca="false">EDATE(A330,1)</f>
        <v>46905</v>
      </c>
      <c r="B331" s="34"/>
      <c r="C331" s="34"/>
      <c r="D331" s="35" t="n">
        <f aca="false">1/((1+B331/2)^(2*($A331-$B$4)/365.25))</f>
        <v>1</v>
      </c>
      <c r="E331" s="36" t="n">
        <f aca="false">+B331/42</f>
        <v>0</v>
      </c>
    </row>
    <row r="332" customFormat="false" ht="12.75" hidden="false" customHeight="false" outlineLevel="0" collapsed="false">
      <c r="A332" s="31" t="n">
        <f aca="false">EDATE(A331,1)</f>
        <v>46935</v>
      </c>
      <c r="B332" s="34"/>
      <c r="C332" s="34"/>
      <c r="D332" s="35" t="n">
        <f aca="false">1/((1+B332/2)^(2*($A332-$B$4)/365.25))</f>
        <v>1</v>
      </c>
      <c r="E332" s="36" t="n">
        <f aca="false">+B332/42</f>
        <v>0</v>
      </c>
    </row>
    <row r="333" customFormat="false" ht="12.75" hidden="false" customHeight="false" outlineLevel="0" collapsed="false">
      <c r="A333" s="31" t="n">
        <f aca="false">EDATE(A332,1)</f>
        <v>46966</v>
      </c>
      <c r="B333" s="34"/>
      <c r="C333" s="34"/>
      <c r="D333" s="35" t="n">
        <f aca="false">1/((1+B333/2)^(2*($A333-$B$4)/365.25))</f>
        <v>1</v>
      </c>
      <c r="E333" s="36" t="n">
        <f aca="false">+B333/42</f>
        <v>0</v>
      </c>
    </row>
    <row r="334" customFormat="false" ht="12.75" hidden="false" customHeight="false" outlineLevel="0" collapsed="false">
      <c r="A334" s="31" t="n">
        <f aca="false">EDATE(A333,1)</f>
        <v>46997</v>
      </c>
      <c r="B334" s="34"/>
      <c r="C334" s="34"/>
      <c r="D334" s="35" t="n">
        <f aca="false">1/((1+B334/2)^(2*($A334-$B$4)/365.25))</f>
        <v>1</v>
      </c>
      <c r="E334" s="36" t="n">
        <f aca="false">+B334/42</f>
        <v>0</v>
      </c>
    </row>
    <row r="335" customFormat="false" ht="12.75" hidden="false" customHeight="false" outlineLevel="0" collapsed="false">
      <c r="A335" s="31" t="n">
        <f aca="false">EDATE(A334,1)</f>
        <v>47027</v>
      </c>
      <c r="B335" s="34"/>
      <c r="C335" s="34"/>
      <c r="D335" s="35" t="n">
        <f aca="false">1/((1+B335/2)^(2*($A335-$B$4)/365.25))</f>
        <v>1</v>
      </c>
      <c r="E335" s="36" t="n">
        <f aca="false">+B335/42</f>
        <v>0</v>
      </c>
    </row>
    <row r="336" customFormat="false" ht="12.75" hidden="false" customHeight="false" outlineLevel="0" collapsed="false">
      <c r="A336" s="31" t="n">
        <f aca="false">EDATE(A335,1)</f>
        <v>47058</v>
      </c>
      <c r="B336" s="34"/>
      <c r="C336" s="34"/>
      <c r="D336" s="35" t="n">
        <f aca="false">1/((1+B336/2)^(2*($A336-$B$4)/365.25))</f>
        <v>1</v>
      </c>
      <c r="E336" s="36" t="n">
        <f aca="false">+B336/42</f>
        <v>0</v>
      </c>
    </row>
    <row r="337" customFormat="false" ht="12.75" hidden="false" customHeight="false" outlineLevel="0" collapsed="false">
      <c r="A337" s="31" t="n">
        <f aca="false">EDATE(A336,1)</f>
        <v>47088</v>
      </c>
      <c r="B337" s="34"/>
      <c r="C337" s="34"/>
      <c r="D337" s="35" t="n">
        <f aca="false">1/((1+B337/2)^(2*($A337-$B$4)/365.25))</f>
        <v>1</v>
      </c>
      <c r="E337" s="36" t="n">
        <f aca="false">+B337/42</f>
        <v>0</v>
      </c>
    </row>
    <row r="338" customFormat="false" ht="12.75" hidden="false" customHeight="false" outlineLevel="0" collapsed="false">
      <c r="A338" s="31" t="n">
        <f aca="false">EDATE(A337,1)</f>
        <v>47119</v>
      </c>
      <c r="B338" s="34"/>
      <c r="C338" s="34"/>
      <c r="D338" s="35" t="n">
        <f aca="false">1/((1+B338/2)^(2*($A338-$B$4)/365.25))</f>
        <v>1</v>
      </c>
      <c r="E338" s="36" t="n">
        <f aca="false">+B338/42</f>
        <v>0</v>
      </c>
    </row>
    <row r="339" customFormat="false" ht="12.75" hidden="false" customHeight="false" outlineLevel="0" collapsed="false">
      <c r="A339" s="31" t="n">
        <f aca="false">EDATE(A338,1)</f>
        <v>47150</v>
      </c>
      <c r="B339" s="34"/>
      <c r="C339" s="34"/>
      <c r="D339" s="35" t="n">
        <f aca="false">1/((1+B339/2)^(2*($A339-$B$4)/365.25))</f>
        <v>1</v>
      </c>
      <c r="E339" s="36" t="n">
        <f aca="false">+B339/42</f>
        <v>0</v>
      </c>
    </row>
    <row r="340" customFormat="false" ht="12.75" hidden="false" customHeight="false" outlineLevel="0" collapsed="false">
      <c r="A340" s="31" t="n">
        <f aca="false">EDATE(A339,1)</f>
        <v>47178</v>
      </c>
      <c r="B340" s="34"/>
      <c r="C340" s="34"/>
      <c r="D340" s="35" t="n">
        <f aca="false">1/((1+B340/2)^(2*($A340-$B$4)/365.25))</f>
        <v>1</v>
      </c>
      <c r="E340" s="36" t="n">
        <f aca="false">+B340/42</f>
        <v>0</v>
      </c>
    </row>
    <row r="341" customFormat="false" ht="12.75" hidden="false" customHeight="false" outlineLevel="0" collapsed="false">
      <c r="A341" s="31" t="n">
        <f aca="false">EDATE(A340,1)</f>
        <v>47209</v>
      </c>
      <c r="B341" s="34"/>
      <c r="C341" s="34"/>
      <c r="D341" s="35" t="n">
        <f aca="false">1/((1+B341/2)^(2*($A341-$B$4)/365.25))</f>
        <v>1</v>
      </c>
      <c r="E341" s="36" t="n">
        <f aca="false">+B341/42</f>
        <v>0</v>
      </c>
    </row>
    <row r="342" customFormat="false" ht="12.75" hidden="false" customHeight="false" outlineLevel="0" collapsed="false">
      <c r="A342" s="31" t="n">
        <f aca="false">EDATE(A341,1)</f>
        <v>47239</v>
      </c>
      <c r="B342" s="34"/>
      <c r="C342" s="34"/>
      <c r="D342" s="35" t="n">
        <f aca="false">1/((1+B342/2)^(2*($A342-$B$4)/365.25))</f>
        <v>1</v>
      </c>
      <c r="E342" s="36" t="n">
        <f aca="false">+B342/42</f>
        <v>0</v>
      </c>
    </row>
    <row r="343" customFormat="false" ht="12.75" hidden="false" customHeight="false" outlineLevel="0" collapsed="false">
      <c r="A343" s="31" t="n">
        <f aca="false">EDATE(A342,1)</f>
        <v>47270</v>
      </c>
      <c r="B343" s="34"/>
      <c r="C343" s="34"/>
      <c r="D343" s="35" t="n">
        <f aca="false">1/((1+B343/2)^(2*($A343-$B$4)/365.25))</f>
        <v>1</v>
      </c>
      <c r="E343" s="36" t="n">
        <f aca="false">+B343/42</f>
        <v>0</v>
      </c>
    </row>
    <row r="344" customFormat="false" ht="12.75" hidden="false" customHeight="false" outlineLevel="0" collapsed="false">
      <c r="A344" s="31" t="n">
        <f aca="false">EDATE(A343,1)</f>
        <v>47300</v>
      </c>
      <c r="B344" s="34"/>
      <c r="C344" s="34"/>
      <c r="D344" s="35" t="n">
        <f aca="false">1/((1+B344/2)^(2*($A344-$B$4)/365.25))</f>
        <v>1</v>
      </c>
      <c r="E344" s="36" t="n">
        <f aca="false">+B344/42</f>
        <v>0</v>
      </c>
    </row>
    <row r="345" customFormat="false" ht="12.75" hidden="false" customHeight="false" outlineLevel="0" collapsed="false">
      <c r="A345" s="31" t="n">
        <f aca="false">EDATE(A344,1)</f>
        <v>47331</v>
      </c>
      <c r="B345" s="34"/>
      <c r="C345" s="34"/>
      <c r="D345" s="35" t="n">
        <f aca="false">1/((1+B345/2)^(2*($A345-$B$4)/365.25))</f>
        <v>1</v>
      </c>
      <c r="E345" s="36" t="n">
        <f aca="false">+B345/42</f>
        <v>0</v>
      </c>
    </row>
    <row r="346" customFormat="false" ht="12.75" hidden="false" customHeight="false" outlineLevel="0" collapsed="false">
      <c r="A346" s="31" t="n">
        <f aca="false">EDATE(A345,1)</f>
        <v>47362</v>
      </c>
      <c r="B346" s="34"/>
      <c r="C346" s="34"/>
      <c r="D346" s="35" t="n">
        <f aca="false">1/((1+B346/2)^(2*($A346-$B$4)/365.25))</f>
        <v>1</v>
      </c>
      <c r="E346" s="36" t="n">
        <f aca="false">+B346/42</f>
        <v>0</v>
      </c>
    </row>
    <row r="347" customFormat="false" ht="12.75" hidden="false" customHeight="false" outlineLevel="0" collapsed="false">
      <c r="A347" s="31" t="n">
        <f aca="false">EDATE(A346,1)</f>
        <v>47392</v>
      </c>
      <c r="B347" s="34"/>
      <c r="C347" s="34"/>
      <c r="D347" s="35" t="n">
        <f aca="false">1/((1+B347/2)^(2*($A347-$B$4)/365.25))</f>
        <v>1</v>
      </c>
      <c r="E347" s="36" t="n">
        <f aca="false">+B347/42</f>
        <v>0</v>
      </c>
    </row>
    <row r="348" customFormat="false" ht="12.75" hidden="false" customHeight="false" outlineLevel="0" collapsed="false">
      <c r="A348" s="31" t="n">
        <f aca="false">EDATE(A347,1)</f>
        <v>47423</v>
      </c>
      <c r="B348" s="34"/>
      <c r="C348" s="34"/>
      <c r="D348" s="35" t="n">
        <f aca="false">1/((1+B348/2)^(2*($A348-$B$4)/365.25))</f>
        <v>1</v>
      </c>
      <c r="E348" s="36" t="n">
        <f aca="false">+B348/42</f>
        <v>0</v>
      </c>
    </row>
    <row r="349" customFormat="false" ht="12.75" hidden="false" customHeight="false" outlineLevel="0" collapsed="false">
      <c r="A349" s="31" t="n">
        <f aca="false">EDATE(A348,1)</f>
        <v>47453</v>
      </c>
      <c r="B349" s="34"/>
      <c r="C349" s="34"/>
      <c r="D349" s="35" t="n">
        <f aca="false">1/((1+B349/2)^(2*($A349-$B$4)/365.25))</f>
        <v>1</v>
      </c>
      <c r="E349" s="36" t="n">
        <f aca="false">+B349/42</f>
        <v>0</v>
      </c>
    </row>
    <row r="350" customFormat="false" ht="12.75" hidden="false" customHeight="false" outlineLevel="0" collapsed="false">
      <c r="A350" s="31" t="n">
        <f aca="false">EDATE(A349,1)</f>
        <v>47484</v>
      </c>
      <c r="B350" s="34"/>
      <c r="C350" s="34"/>
      <c r="D350" s="35" t="n">
        <f aca="false">1/((1+B350/2)^(2*($A350-$B$4)/365.25))</f>
        <v>1</v>
      </c>
      <c r="E350" s="36" t="n">
        <f aca="false">+B350/42</f>
        <v>0</v>
      </c>
    </row>
    <row r="351" customFormat="false" ht="12.75" hidden="false" customHeight="false" outlineLevel="0" collapsed="false">
      <c r="A351" s="31" t="n">
        <f aca="false">EDATE(A350,1)</f>
        <v>47515</v>
      </c>
      <c r="B351" s="34"/>
      <c r="C351" s="34"/>
      <c r="D351" s="35" t="n">
        <f aca="false">1/((1+B351/2)^(2*($A351-$B$4)/365.25))</f>
        <v>1</v>
      </c>
      <c r="E351" s="36" t="n">
        <f aca="false">+B351/42</f>
        <v>0</v>
      </c>
    </row>
    <row r="352" customFormat="false" ht="12.75" hidden="false" customHeight="false" outlineLevel="0" collapsed="false">
      <c r="A352" s="31" t="n">
        <f aca="false">EDATE(A351,1)</f>
        <v>47543</v>
      </c>
      <c r="B352" s="34"/>
      <c r="C352" s="34"/>
      <c r="D352" s="35" t="n">
        <f aca="false">1/((1+B352/2)^(2*($A352-$B$4)/365.25))</f>
        <v>1</v>
      </c>
      <c r="E352" s="36" t="n">
        <f aca="false">+B352/42</f>
        <v>0</v>
      </c>
    </row>
    <row r="353" customFormat="false" ht="12.75" hidden="false" customHeight="false" outlineLevel="0" collapsed="false">
      <c r="A353" s="31" t="n">
        <f aca="false">EDATE(A352,1)</f>
        <v>47574</v>
      </c>
      <c r="B353" s="34"/>
      <c r="C353" s="34"/>
      <c r="D353" s="35" t="n">
        <f aca="false">1/((1+B353/2)^(2*($A353-$B$4)/365.25))</f>
        <v>1</v>
      </c>
      <c r="E353" s="36" t="n">
        <f aca="false">+B353/42</f>
        <v>0</v>
      </c>
    </row>
    <row r="354" customFormat="false" ht="12.75" hidden="false" customHeight="false" outlineLevel="0" collapsed="false">
      <c r="A354" s="31" t="n">
        <f aca="false">EDATE(A353,1)</f>
        <v>47604</v>
      </c>
      <c r="B354" s="34"/>
      <c r="C354" s="34"/>
      <c r="D354" s="35" t="n">
        <f aca="false">1/((1+B354/2)^(2*($A354-$B$4)/365.25))</f>
        <v>1</v>
      </c>
      <c r="E354" s="36" t="n">
        <f aca="false">+B354/42</f>
        <v>0</v>
      </c>
    </row>
    <row r="355" customFormat="false" ht="12.75" hidden="false" customHeight="false" outlineLevel="0" collapsed="false">
      <c r="A355" s="31" t="n">
        <f aca="false">EDATE(A354,1)</f>
        <v>47635</v>
      </c>
      <c r="B355" s="34"/>
      <c r="C355" s="34"/>
      <c r="D355" s="35" t="n">
        <f aca="false">1/((1+B355/2)^(2*($A355-$B$4)/365.25))</f>
        <v>1</v>
      </c>
      <c r="E355" s="36" t="n">
        <f aca="false">+B355/42</f>
        <v>0</v>
      </c>
    </row>
    <row r="356" customFormat="false" ht="12.75" hidden="false" customHeight="false" outlineLevel="0" collapsed="false">
      <c r="A356" s="31" t="n">
        <f aca="false">EDATE(A355,1)</f>
        <v>47665</v>
      </c>
      <c r="B356" s="34"/>
      <c r="C356" s="34"/>
      <c r="D356" s="35" t="n">
        <f aca="false">1/((1+B356/2)^(2*($A356-$B$4)/365.25))</f>
        <v>1</v>
      </c>
      <c r="E356" s="36" t="n">
        <f aca="false">+B356/42</f>
        <v>0</v>
      </c>
    </row>
    <row r="357" customFormat="false" ht="12.75" hidden="false" customHeight="false" outlineLevel="0" collapsed="false">
      <c r="A357" s="31" t="n">
        <f aca="false">EDATE(A356,1)</f>
        <v>47696</v>
      </c>
      <c r="B357" s="34"/>
      <c r="C357" s="34"/>
      <c r="D357" s="35" t="n">
        <f aca="false">1/((1+B357/2)^(2*($A357-$B$4)/365.25))</f>
        <v>1</v>
      </c>
      <c r="E357" s="36" t="n">
        <f aca="false">+B357/42</f>
        <v>0</v>
      </c>
    </row>
    <row r="358" customFormat="false" ht="12.75" hidden="false" customHeight="false" outlineLevel="0" collapsed="false">
      <c r="A358" s="31" t="n">
        <f aca="false">EDATE(A357,1)</f>
        <v>47727</v>
      </c>
      <c r="B358" s="34"/>
      <c r="C358" s="34"/>
      <c r="D358" s="35" t="n">
        <f aca="false">1/((1+B358/2)^(2*($A358-$B$4)/365.25))</f>
        <v>1</v>
      </c>
      <c r="E358" s="36" t="n">
        <f aca="false">+B358/42</f>
        <v>0</v>
      </c>
    </row>
    <row r="359" customFormat="false" ht="12.75" hidden="false" customHeight="false" outlineLevel="0" collapsed="false">
      <c r="A359" s="31" t="n">
        <f aca="false">EDATE(A358,1)</f>
        <v>47757</v>
      </c>
      <c r="B359" s="34"/>
      <c r="C359" s="34"/>
      <c r="D359" s="35" t="n">
        <f aca="false">1/((1+B359/2)^(2*($A359-$B$4)/365.25))</f>
        <v>1</v>
      </c>
      <c r="E359" s="36" t="n">
        <f aca="false">+B359/42</f>
        <v>0</v>
      </c>
    </row>
    <row r="360" customFormat="false" ht="12.75" hidden="false" customHeight="false" outlineLevel="0" collapsed="false">
      <c r="A360" s="31" t="n">
        <f aca="false">EDATE(A359,1)</f>
        <v>47788</v>
      </c>
      <c r="B360" s="34"/>
      <c r="C360" s="34"/>
      <c r="D360" s="35" t="n">
        <f aca="false">1/((1+B360/2)^(2*($A360-$B$4)/365.25))</f>
        <v>1</v>
      </c>
      <c r="E360" s="36" t="n">
        <f aca="false">+B360/42</f>
        <v>0</v>
      </c>
    </row>
    <row r="361" customFormat="false" ht="12.75" hidden="false" customHeight="false" outlineLevel="0" collapsed="false">
      <c r="A361" s="31" t="n">
        <f aca="false">EDATE(A360,1)</f>
        <v>47818</v>
      </c>
      <c r="B361" s="34"/>
      <c r="C361" s="34"/>
      <c r="D361" s="35" t="n">
        <f aca="false">1/((1+B361/2)^(2*($A361-$B$4)/365.25))</f>
        <v>1</v>
      </c>
      <c r="E361" s="36" t="n">
        <f aca="false">+B361/42</f>
        <v>0</v>
      </c>
    </row>
    <row r="362" customFormat="false" ht="12.75" hidden="false" customHeight="false" outlineLevel="0" collapsed="false">
      <c r="A362" s="31" t="n">
        <f aca="false">EDATE(A361,1)</f>
        <v>47849</v>
      </c>
      <c r="B362" s="34"/>
      <c r="C362" s="34"/>
      <c r="D362" s="35" t="n">
        <f aca="false">1/((1+B362/2)^(2*($A362-$B$4)/365.25))</f>
        <v>1</v>
      </c>
      <c r="E362" s="36" t="n">
        <f aca="false">+B362/42</f>
        <v>0</v>
      </c>
    </row>
    <row r="363" customFormat="false" ht="12.75" hidden="false" customHeight="false" outlineLevel="0" collapsed="false">
      <c r="A363" s="31" t="n">
        <f aca="false">EDATE(A362,1)</f>
        <v>47880</v>
      </c>
      <c r="B363" s="34"/>
      <c r="C363" s="34"/>
      <c r="D363" s="35" t="n">
        <f aca="false">1/((1+B363/2)^(2*($A363-$B$4)/365.25))</f>
        <v>1</v>
      </c>
      <c r="E363" s="36" t="n">
        <f aca="false">+B363/42</f>
        <v>0</v>
      </c>
    </row>
    <row r="364" customFormat="false" ht="12.75" hidden="false" customHeight="false" outlineLevel="0" collapsed="false">
      <c r="A364" s="31" t="n">
        <f aca="false">EDATE(A363,1)</f>
        <v>47908</v>
      </c>
      <c r="B364" s="34"/>
      <c r="C364" s="34"/>
      <c r="D364" s="35" t="n">
        <f aca="false">1/((1+B364/2)^(2*($A364-$B$4)/365.25))</f>
        <v>1</v>
      </c>
      <c r="E364" s="36" t="n">
        <f aca="false">+B364/42</f>
        <v>0</v>
      </c>
    </row>
    <row r="365" customFormat="false" ht="12.75" hidden="false" customHeight="false" outlineLevel="0" collapsed="false">
      <c r="A365" s="31" t="n">
        <f aca="false">EDATE(A364,1)</f>
        <v>47939</v>
      </c>
      <c r="B365" s="34"/>
      <c r="C365" s="34"/>
      <c r="D365" s="35" t="n">
        <f aca="false">1/((1+B365/2)^(2*($A365-$B$4)/365.25))</f>
        <v>1</v>
      </c>
      <c r="E365" s="36" t="n">
        <f aca="false">+B365/42</f>
        <v>0</v>
      </c>
    </row>
    <row r="366" customFormat="false" ht="12.75" hidden="false" customHeight="false" outlineLevel="0" collapsed="false">
      <c r="A366" s="31" t="n">
        <f aca="false">EDATE(A365,1)</f>
        <v>47969</v>
      </c>
      <c r="B366" s="34"/>
      <c r="C366" s="34"/>
      <c r="D366" s="35" t="n">
        <f aca="false">1/((1+B366/2)^(2*($A366-$B$4)/365.25))</f>
        <v>1</v>
      </c>
      <c r="E366" s="36" t="n">
        <f aca="false">+B366/42</f>
        <v>0</v>
      </c>
    </row>
    <row r="367" customFormat="false" ht="12.75" hidden="false" customHeight="false" outlineLevel="0" collapsed="false">
      <c r="A367" s="31" t="n">
        <f aca="false">EDATE(A366,1)</f>
        <v>48000</v>
      </c>
      <c r="B367" s="34"/>
      <c r="C367" s="34"/>
      <c r="D367" s="35" t="n">
        <f aca="false">1/((1+B367/2)^(2*($A367-$B$4)/365.25))</f>
        <v>1</v>
      </c>
      <c r="E367" s="36" t="n">
        <f aca="false">+B367/42</f>
        <v>0</v>
      </c>
    </row>
    <row r="368" customFormat="false" ht="12.75" hidden="false" customHeight="false" outlineLevel="0" collapsed="false">
      <c r="A368" s="31" t="n">
        <f aca="false">EDATE(A367,1)</f>
        <v>48030</v>
      </c>
      <c r="B368" s="34"/>
      <c r="C368" s="34"/>
      <c r="D368" s="35" t="n">
        <f aca="false">1/((1+B368/2)^(2*($A368-$B$4)/365.25))</f>
        <v>1</v>
      </c>
      <c r="E368" s="36" t="n">
        <f aca="false">+B368/42</f>
        <v>0</v>
      </c>
    </row>
    <row r="369" customFormat="false" ht="12.75" hidden="false" customHeight="false" outlineLevel="0" collapsed="false">
      <c r="A369" s="31" t="n">
        <f aca="false">EDATE(A368,1)</f>
        <v>48061</v>
      </c>
      <c r="B369" s="34"/>
      <c r="C369" s="34"/>
      <c r="D369" s="35" t="n">
        <f aca="false">1/((1+B369/2)^(2*($A369-$B$4)/365.25))</f>
        <v>1</v>
      </c>
      <c r="E369" s="36" t="n">
        <f aca="false">+B369/42</f>
        <v>0</v>
      </c>
    </row>
    <row r="370" customFormat="false" ht="12.75" hidden="false" customHeight="false" outlineLevel="0" collapsed="false">
      <c r="A370" s="31" t="n">
        <f aca="false">EDATE(A369,1)</f>
        <v>48092</v>
      </c>
      <c r="B370" s="34"/>
      <c r="C370" s="34"/>
      <c r="D370" s="35" t="n">
        <f aca="false">1/((1+B370/2)^(2*($A370-$B$4)/365.25))</f>
        <v>1</v>
      </c>
      <c r="E370" s="36" t="n">
        <f aca="false">+B370/42</f>
        <v>0</v>
      </c>
    </row>
    <row r="371" customFormat="false" ht="12.75" hidden="false" customHeight="false" outlineLevel="0" collapsed="false">
      <c r="A371" s="31" t="n">
        <f aca="false">EDATE(A370,1)</f>
        <v>48122</v>
      </c>
      <c r="B371" s="34"/>
      <c r="C371" s="34"/>
      <c r="D371" s="35" t="n">
        <f aca="false">1/((1+B371/2)^(2*($A371-$B$4)/365.25))</f>
        <v>1</v>
      </c>
      <c r="E371" s="36" t="n">
        <f aca="false">+B371/42</f>
        <v>0</v>
      </c>
    </row>
    <row r="372" customFormat="false" ht="12.75" hidden="false" customHeight="false" outlineLevel="0" collapsed="false">
      <c r="A372" s="31" t="n">
        <f aca="false">EDATE(A371,1)</f>
        <v>48153</v>
      </c>
      <c r="B372" s="34"/>
      <c r="C372" s="34"/>
      <c r="D372" s="35" t="n">
        <f aca="false">1/((1+B372/2)^(2*($A372-$B$4)/365.25))</f>
        <v>1</v>
      </c>
      <c r="E372" s="36" t="n">
        <f aca="false">+B372/42</f>
        <v>0</v>
      </c>
    </row>
    <row r="373" customFormat="false" ht="12.75" hidden="false" customHeight="false" outlineLevel="0" collapsed="false">
      <c r="A373" s="31"/>
      <c r="B373" s="34"/>
      <c r="C373" s="34"/>
    </row>
    <row r="374" customFormat="false" ht="12.75" hidden="false" customHeight="false" outlineLevel="0" collapsed="false">
      <c r="A374" s="31"/>
      <c r="B374" s="34"/>
      <c r="C374" s="34"/>
    </row>
    <row r="375" customFormat="false" ht="12.75" hidden="false" customHeight="false" outlineLevel="0" collapsed="false">
      <c r="A375" s="31"/>
      <c r="B375" s="34"/>
      <c r="C375" s="34"/>
    </row>
    <row r="376" customFormat="false" ht="12.75" hidden="false" customHeight="false" outlineLevel="0" collapsed="false">
      <c r="A376" s="31"/>
      <c r="B376" s="34"/>
      <c r="C376" s="34"/>
    </row>
    <row r="377" customFormat="false" ht="12.75" hidden="false" customHeight="false" outlineLevel="0" collapsed="false">
      <c r="A377" s="31"/>
      <c r="B377" s="34"/>
      <c r="C377" s="34"/>
    </row>
    <row r="378" customFormat="false" ht="12.75" hidden="false" customHeight="false" outlineLevel="0" collapsed="false">
      <c r="A378" s="31"/>
      <c r="B378" s="34"/>
      <c r="C378" s="34"/>
    </row>
    <row r="379" customFormat="false" ht="12.75" hidden="false" customHeight="false" outlineLevel="0" collapsed="false">
      <c r="A379" s="31"/>
      <c r="B379" s="34"/>
      <c r="C379" s="34"/>
    </row>
    <row r="380" customFormat="false" ht="12.75" hidden="false" customHeight="false" outlineLevel="0" collapsed="false">
      <c r="A380" s="31"/>
      <c r="B380" s="34"/>
      <c r="C380" s="34"/>
    </row>
    <row r="381" customFormat="false" ht="12.75" hidden="false" customHeight="false" outlineLevel="0" collapsed="false">
      <c r="A381" s="31"/>
      <c r="B381" s="34"/>
      <c r="C381" s="34"/>
    </row>
    <row r="382" customFormat="false" ht="12.75" hidden="false" customHeight="false" outlineLevel="0" collapsed="false">
      <c r="A382" s="31"/>
      <c r="B382" s="34"/>
      <c r="C382" s="34"/>
    </row>
    <row r="383" customFormat="false" ht="12.75" hidden="false" customHeight="false" outlineLevel="0" collapsed="false">
      <c r="A383" s="31"/>
      <c r="B383" s="34"/>
      <c r="C383" s="34"/>
    </row>
    <row r="384" customFormat="false" ht="12.75" hidden="false" customHeight="false" outlineLevel="0" collapsed="false">
      <c r="A384" s="31"/>
      <c r="B384" s="34"/>
      <c r="C384" s="34"/>
    </row>
    <row r="385" customFormat="false" ht="12.75" hidden="false" customHeight="false" outlineLevel="0" collapsed="false">
      <c r="A385" s="31"/>
      <c r="B385" s="34"/>
      <c r="C385" s="34"/>
    </row>
    <row r="386" customFormat="false" ht="12.75" hidden="false" customHeight="false" outlineLevel="0" collapsed="false">
      <c r="A386" s="31"/>
      <c r="B386" s="34"/>
      <c r="C386" s="34"/>
    </row>
    <row r="387" customFormat="false" ht="12.75" hidden="false" customHeight="false" outlineLevel="0" collapsed="false">
      <c r="A387" s="31"/>
      <c r="B387" s="34"/>
      <c r="C387" s="34"/>
    </row>
    <row r="388" customFormat="false" ht="12.75" hidden="false" customHeight="false" outlineLevel="0" collapsed="false">
      <c r="A388" s="31"/>
      <c r="B388" s="34"/>
      <c r="C388" s="34"/>
    </row>
    <row r="389" customFormat="false" ht="12.75" hidden="false" customHeight="false" outlineLevel="0" collapsed="false">
      <c r="A389" s="31"/>
      <c r="B389" s="34"/>
      <c r="C389" s="34"/>
    </row>
    <row r="390" customFormat="false" ht="12.75" hidden="false" customHeight="false" outlineLevel="0" collapsed="false">
      <c r="A390" s="31"/>
      <c r="B390" s="34"/>
      <c r="C390" s="34"/>
    </row>
    <row r="391" customFormat="false" ht="12.75" hidden="false" customHeight="false" outlineLevel="0" collapsed="false">
      <c r="A391" s="31"/>
      <c r="B391" s="34"/>
      <c r="C391" s="34"/>
    </row>
    <row r="392" customFormat="false" ht="12.75" hidden="false" customHeight="false" outlineLevel="0" collapsed="false">
      <c r="A392" s="31"/>
      <c r="B392" s="34"/>
      <c r="C392" s="34"/>
    </row>
    <row r="393" customFormat="false" ht="12.75" hidden="false" customHeight="false" outlineLevel="0" collapsed="false">
      <c r="A393" s="31"/>
      <c r="B393" s="34"/>
      <c r="C393" s="34"/>
    </row>
    <row r="394" customFormat="false" ht="12.75" hidden="false" customHeight="false" outlineLevel="0" collapsed="false">
      <c r="A394" s="31"/>
      <c r="B394" s="34"/>
      <c r="C394" s="34"/>
    </row>
    <row r="395" customFormat="false" ht="12.75" hidden="false" customHeight="false" outlineLevel="0" collapsed="false">
      <c r="A395" s="31"/>
      <c r="B395" s="34"/>
      <c r="C395" s="34"/>
    </row>
    <row r="396" customFormat="false" ht="12.75" hidden="false" customHeight="false" outlineLevel="0" collapsed="false">
      <c r="A396" s="31"/>
      <c r="B396" s="34"/>
      <c r="C396" s="34"/>
    </row>
    <row r="397" customFormat="false" ht="12.75" hidden="false" customHeight="false" outlineLevel="0" collapsed="false">
      <c r="A397" s="31"/>
      <c r="B397" s="34"/>
      <c r="C397" s="34"/>
    </row>
    <row r="398" customFormat="false" ht="12.75" hidden="false" customHeight="false" outlineLevel="0" collapsed="false">
      <c r="A398" s="31"/>
      <c r="B398" s="34"/>
      <c r="C398" s="34"/>
    </row>
    <row r="399" customFormat="false" ht="12.75" hidden="false" customHeight="false" outlineLevel="0" collapsed="false">
      <c r="A399" s="31"/>
      <c r="B399" s="34"/>
      <c r="C399" s="34"/>
    </row>
    <row r="400" customFormat="false" ht="12.75" hidden="false" customHeight="false" outlineLevel="0" collapsed="false">
      <c r="A400" s="31"/>
      <c r="B400" s="34"/>
      <c r="C400" s="34"/>
    </row>
    <row r="401" customFormat="false" ht="12.75" hidden="false" customHeight="false" outlineLevel="0" collapsed="false">
      <c r="A401" s="31"/>
      <c r="B401" s="34"/>
      <c r="C401" s="34"/>
    </row>
    <row r="402" customFormat="false" ht="12.75" hidden="false" customHeight="false" outlineLevel="0" collapsed="false">
      <c r="A402" s="31"/>
      <c r="B402" s="34"/>
      <c r="C402" s="34"/>
    </row>
    <row r="403" customFormat="false" ht="12.75" hidden="false" customHeight="false" outlineLevel="0" collapsed="false">
      <c r="A403" s="31"/>
      <c r="B403" s="34"/>
      <c r="C403" s="34"/>
    </row>
    <row r="404" customFormat="false" ht="12.75" hidden="false" customHeight="false" outlineLevel="0" collapsed="false">
      <c r="A404" s="31"/>
      <c r="B404" s="34"/>
      <c r="C404" s="34"/>
    </row>
    <row r="405" customFormat="false" ht="12.75" hidden="false" customHeight="false" outlineLevel="0" collapsed="false">
      <c r="A405" s="31"/>
      <c r="B405" s="34"/>
      <c r="C405" s="34"/>
    </row>
    <row r="406" customFormat="false" ht="12.75" hidden="false" customHeight="false" outlineLevel="0" collapsed="false">
      <c r="A406" s="31"/>
      <c r="B406" s="34"/>
      <c r="C406" s="34"/>
    </row>
    <row r="407" customFormat="false" ht="12.75" hidden="false" customHeight="false" outlineLevel="0" collapsed="false">
      <c r="A407" s="31"/>
      <c r="B407" s="34"/>
      <c r="C407" s="34"/>
    </row>
    <row r="408" customFormat="false" ht="12.75" hidden="false" customHeight="false" outlineLevel="0" collapsed="false">
      <c r="A408" s="31"/>
      <c r="B408" s="34"/>
      <c r="C408" s="34"/>
    </row>
    <row r="409" customFormat="false" ht="12.75" hidden="false" customHeight="false" outlineLevel="0" collapsed="false">
      <c r="A409" s="31"/>
      <c r="B409" s="34"/>
      <c r="C409" s="34"/>
    </row>
    <row r="410" customFormat="false" ht="12.75" hidden="false" customHeight="false" outlineLevel="0" collapsed="false">
      <c r="A410" s="31"/>
      <c r="B410" s="34"/>
      <c r="C410" s="34"/>
    </row>
    <row r="411" customFormat="false" ht="12.75" hidden="false" customHeight="false" outlineLevel="0" collapsed="false">
      <c r="A411" s="31"/>
      <c r="B411" s="34"/>
      <c r="C411" s="34"/>
    </row>
    <row r="412" customFormat="false" ht="12.75" hidden="false" customHeight="false" outlineLevel="0" collapsed="false">
      <c r="A412" s="31"/>
      <c r="B412" s="34"/>
      <c r="C412" s="34"/>
    </row>
    <row r="413" customFormat="false" ht="12.75" hidden="false" customHeight="false" outlineLevel="0" collapsed="false">
      <c r="A413" s="31"/>
      <c r="B413" s="34"/>
      <c r="C413" s="34"/>
    </row>
    <row r="414" customFormat="false" ht="12.75" hidden="false" customHeight="false" outlineLevel="0" collapsed="false">
      <c r="A414" s="31"/>
      <c r="B414" s="34"/>
      <c r="C414" s="34"/>
    </row>
    <row r="415" customFormat="false" ht="12.75" hidden="false" customHeight="false" outlineLevel="0" collapsed="false">
      <c r="A415" s="31"/>
      <c r="B415" s="34"/>
      <c r="C415" s="34"/>
    </row>
    <row r="416" customFormat="false" ht="12.75" hidden="false" customHeight="false" outlineLevel="0" collapsed="false">
      <c r="A416" s="31"/>
      <c r="B416" s="34"/>
      <c r="C416" s="34"/>
    </row>
    <row r="417" customFormat="false" ht="12.75" hidden="false" customHeight="false" outlineLevel="0" collapsed="false">
      <c r="A417" s="31"/>
      <c r="B417" s="34"/>
      <c r="C417" s="34"/>
    </row>
    <row r="418" customFormat="false" ht="12.75" hidden="false" customHeight="false" outlineLevel="0" collapsed="false">
      <c r="A418" s="31"/>
      <c r="B418" s="34"/>
      <c r="C418" s="34"/>
    </row>
    <row r="419" customFormat="false" ht="12.75" hidden="false" customHeight="false" outlineLevel="0" collapsed="false">
      <c r="A419" s="31"/>
      <c r="B419" s="34"/>
      <c r="C419" s="34"/>
    </row>
    <row r="420" customFormat="false" ht="12.75" hidden="false" customHeight="false" outlineLevel="0" collapsed="false">
      <c r="A420" s="31"/>
      <c r="B420" s="34"/>
      <c r="C420" s="34"/>
    </row>
    <row r="421" customFormat="false" ht="12.75" hidden="false" customHeight="false" outlineLevel="0" collapsed="false">
      <c r="A421" s="31"/>
      <c r="B421" s="34"/>
      <c r="C421" s="34"/>
    </row>
    <row r="422" customFormat="false" ht="12.75" hidden="false" customHeight="false" outlineLevel="0" collapsed="false">
      <c r="A422" s="31"/>
      <c r="B422" s="34"/>
      <c r="C422" s="34"/>
    </row>
    <row r="423" customFormat="false" ht="12.75" hidden="false" customHeight="false" outlineLevel="0" collapsed="false">
      <c r="A423" s="31"/>
      <c r="B423" s="34"/>
      <c r="C423" s="34"/>
    </row>
    <row r="424" customFormat="false" ht="12.75" hidden="false" customHeight="false" outlineLevel="0" collapsed="false">
      <c r="A424" s="31"/>
      <c r="B424" s="34"/>
      <c r="C424" s="34"/>
    </row>
    <row r="425" customFormat="false" ht="12.75" hidden="false" customHeight="false" outlineLevel="0" collapsed="false">
      <c r="A425" s="31"/>
      <c r="B425" s="34"/>
      <c r="C425" s="34"/>
    </row>
    <row r="426" customFormat="false" ht="12.75" hidden="false" customHeight="false" outlineLevel="0" collapsed="false">
      <c r="A426" s="31"/>
      <c r="B426" s="34"/>
      <c r="C426" s="34"/>
    </row>
    <row r="427" customFormat="false" ht="12.75" hidden="false" customHeight="false" outlineLevel="0" collapsed="false">
      <c r="A427" s="31"/>
      <c r="B427" s="34"/>
      <c r="C427" s="34"/>
    </row>
    <row r="428" customFormat="false" ht="12.75" hidden="false" customHeight="false" outlineLevel="0" collapsed="false">
      <c r="A428" s="31"/>
      <c r="B428" s="34"/>
      <c r="C428" s="34"/>
    </row>
    <row r="429" customFormat="false" ht="12.75" hidden="false" customHeight="false" outlineLevel="0" collapsed="false">
      <c r="A429" s="31"/>
      <c r="B429" s="34"/>
      <c r="C429" s="34"/>
    </row>
    <row r="430" customFormat="false" ht="12.75" hidden="false" customHeight="false" outlineLevel="0" collapsed="false">
      <c r="A430" s="31"/>
      <c r="B430" s="34"/>
      <c r="C430" s="34"/>
    </row>
    <row r="431" customFormat="false" ht="12.75" hidden="false" customHeight="false" outlineLevel="0" collapsed="false">
      <c r="A431" s="31"/>
      <c r="B431" s="34"/>
      <c r="C431" s="34"/>
    </row>
    <row r="432" customFormat="false" ht="12.75" hidden="false" customHeight="false" outlineLevel="0" collapsed="false">
      <c r="A432" s="31"/>
      <c r="B432" s="34"/>
      <c r="C432" s="34"/>
    </row>
    <row r="433" customFormat="false" ht="12.75" hidden="false" customHeight="false" outlineLevel="0" collapsed="false">
      <c r="A433" s="31"/>
      <c r="B433" s="34"/>
      <c r="C433" s="34"/>
    </row>
    <row r="434" customFormat="false" ht="12.75" hidden="false" customHeight="false" outlineLevel="0" collapsed="false">
      <c r="A434" s="31"/>
      <c r="B434" s="34"/>
      <c r="C434" s="34"/>
    </row>
    <row r="435" customFormat="false" ht="12.75" hidden="false" customHeight="false" outlineLevel="0" collapsed="false">
      <c r="A435" s="31"/>
      <c r="B435" s="34"/>
      <c r="C435" s="34"/>
    </row>
    <row r="436" customFormat="false" ht="12.75" hidden="false" customHeight="false" outlineLevel="0" collapsed="false">
      <c r="A436" s="31"/>
      <c r="B436" s="34"/>
      <c r="C436" s="34"/>
    </row>
    <row r="437" customFormat="false" ht="12.75" hidden="false" customHeight="false" outlineLevel="0" collapsed="false">
      <c r="A437" s="31"/>
      <c r="B437" s="34"/>
      <c r="C437" s="34"/>
    </row>
    <row r="438" customFormat="false" ht="12.75" hidden="false" customHeight="false" outlineLevel="0" collapsed="false">
      <c r="A438" s="31"/>
      <c r="B438" s="34"/>
      <c r="C438" s="34"/>
    </row>
    <row r="439" customFormat="false" ht="12.75" hidden="false" customHeight="false" outlineLevel="0" collapsed="false">
      <c r="A439" s="31"/>
      <c r="B439" s="34"/>
      <c r="C439" s="34"/>
    </row>
    <row r="440" customFormat="false" ht="12.75" hidden="false" customHeight="false" outlineLevel="0" collapsed="false">
      <c r="A440" s="31"/>
      <c r="B440" s="34"/>
      <c r="C440" s="34"/>
    </row>
    <row r="441" customFormat="false" ht="12.75" hidden="false" customHeight="false" outlineLevel="0" collapsed="false">
      <c r="A441" s="31"/>
      <c r="B441" s="34"/>
      <c r="C441" s="34"/>
    </row>
    <row r="442" customFormat="false" ht="12.75" hidden="false" customHeight="false" outlineLevel="0" collapsed="false">
      <c r="A442" s="31"/>
      <c r="B442" s="34"/>
      <c r="C442" s="34"/>
    </row>
    <row r="443" customFormat="false" ht="12.75" hidden="false" customHeight="false" outlineLevel="0" collapsed="false">
      <c r="A443" s="31"/>
      <c r="B443" s="34"/>
      <c r="C443" s="34"/>
    </row>
    <row r="444" customFormat="false" ht="12.75" hidden="false" customHeight="false" outlineLevel="0" collapsed="false">
      <c r="A444" s="31"/>
      <c r="B444" s="34"/>
      <c r="C444" s="34"/>
    </row>
    <row r="445" customFormat="false" ht="12.75" hidden="false" customHeight="false" outlineLevel="0" collapsed="false">
      <c r="A445" s="31"/>
      <c r="B445" s="34"/>
      <c r="C445" s="34"/>
    </row>
    <row r="446" customFormat="false" ht="12.75" hidden="false" customHeight="false" outlineLevel="0" collapsed="false">
      <c r="A446" s="31"/>
      <c r="B446" s="34"/>
      <c r="C446" s="34"/>
    </row>
    <row r="447" customFormat="false" ht="12.75" hidden="false" customHeight="false" outlineLevel="0" collapsed="false">
      <c r="A447" s="31"/>
      <c r="B447" s="34"/>
      <c r="C447" s="34"/>
    </row>
    <row r="448" customFormat="false" ht="12.75" hidden="false" customHeight="false" outlineLevel="0" collapsed="false">
      <c r="A448" s="37"/>
      <c r="B448" s="34"/>
      <c r="C448" s="34"/>
    </row>
    <row r="449" customFormat="false" ht="12.75" hidden="false" customHeight="false" outlineLevel="0" collapsed="false">
      <c r="A449" s="37"/>
      <c r="B449" s="34"/>
      <c r="C449" s="34"/>
    </row>
    <row r="450" customFormat="false" ht="12.75" hidden="false" customHeight="false" outlineLevel="0" collapsed="false">
      <c r="A450" s="37"/>
      <c r="B450" s="34"/>
      <c r="C450" s="34"/>
    </row>
    <row r="451" customFormat="false" ht="12.75" hidden="false" customHeight="false" outlineLevel="0" collapsed="false">
      <c r="A451" s="37"/>
      <c r="B451" s="34"/>
      <c r="C451" s="34"/>
    </row>
    <row r="452" customFormat="false" ht="12.75" hidden="false" customHeight="false" outlineLevel="0" collapsed="false">
      <c r="A452" s="37"/>
      <c r="B452" s="34"/>
      <c r="C452" s="34"/>
    </row>
    <row r="453" customFormat="false" ht="12.75" hidden="false" customHeight="false" outlineLevel="0" collapsed="false">
      <c r="A453" s="37"/>
      <c r="B453" s="34"/>
      <c r="C453" s="34"/>
    </row>
    <row r="454" customFormat="false" ht="12.75" hidden="false" customHeight="false" outlineLevel="0" collapsed="false">
      <c r="A454" s="37"/>
      <c r="B454" s="34"/>
      <c r="C454" s="34"/>
    </row>
    <row r="455" customFormat="false" ht="12.75" hidden="false" customHeight="false" outlineLevel="0" collapsed="false">
      <c r="A455" s="37"/>
      <c r="B455" s="34"/>
      <c r="C455" s="34"/>
    </row>
    <row r="456" customFormat="false" ht="12.75" hidden="false" customHeight="false" outlineLevel="0" collapsed="false">
      <c r="A456" s="37"/>
      <c r="B456" s="34"/>
      <c r="C456" s="34"/>
    </row>
    <row r="457" customFormat="false" ht="12.75" hidden="false" customHeight="false" outlineLevel="0" collapsed="false">
      <c r="A457" s="37"/>
      <c r="B457" s="34"/>
      <c r="C457" s="34"/>
    </row>
    <row r="458" customFormat="false" ht="12.75" hidden="false" customHeight="false" outlineLevel="0" collapsed="false">
      <c r="A458" s="37"/>
      <c r="B458" s="34"/>
      <c r="C458" s="34"/>
    </row>
    <row r="459" customFormat="false" ht="12.75" hidden="false" customHeight="false" outlineLevel="0" collapsed="false">
      <c r="A459" s="37"/>
      <c r="B459" s="34"/>
      <c r="C459" s="34"/>
    </row>
    <row r="460" customFormat="false" ht="12.75" hidden="false" customHeight="false" outlineLevel="0" collapsed="false">
      <c r="A460" s="37"/>
      <c r="B460" s="34"/>
      <c r="C460" s="34"/>
    </row>
    <row r="461" customFormat="false" ht="12.75" hidden="false" customHeight="false" outlineLevel="0" collapsed="false">
      <c r="A461" s="37"/>
      <c r="B461" s="34"/>
      <c r="C461" s="34"/>
    </row>
    <row r="462" customFormat="false" ht="12.75" hidden="false" customHeight="false" outlineLevel="0" collapsed="false">
      <c r="A462" s="37"/>
      <c r="B462" s="34"/>
      <c r="C462" s="34"/>
    </row>
    <row r="463" customFormat="false" ht="12.75" hidden="false" customHeight="false" outlineLevel="0" collapsed="false">
      <c r="A463" s="37"/>
      <c r="B463" s="34"/>
      <c r="C463" s="34"/>
    </row>
    <row r="464" customFormat="false" ht="12.75" hidden="false" customHeight="false" outlineLevel="0" collapsed="false">
      <c r="A464" s="37"/>
      <c r="B464" s="34"/>
      <c r="C464" s="34"/>
    </row>
    <row r="465" customFormat="false" ht="12.75" hidden="false" customHeight="false" outlineLevel="0" collapsed="false">
      <c r="A465" s="37"/>
      <c r="B465" s="34"/>
      <c r="C465" s="34"/>
    </row>
    <row r="466" customFormat="false" ht="12.75" hidden="false" customHeight="false" outlineLevel="0" collapsed="false">
      <c r="A466" s="37"/>
      <c r="B466" s="34"/>
      <c r="C466" s="34"/>
    </row>
    <row r="467" customFormat="false" ht="12.75" hidden="false" customHeight="false" outlineLevel="0" collapsed="false">
      <c r="A467" s="37"/>
      <c r="B467" s="34"/>
      <c r="C467" s="34"/>
    </row>
    <row r="468" customFormat="false" ht="12.75" hidden="false" customHeight="false" outlineLevel="0" collapsed="false">
      <c r="A468" s="37"/>
      <c r="B468" s="34"/>
      <c r="C468" s="34"/>
    </row>
    <row r="469" customFormat="false" ht="12.75" hidden="false" customHeight="false" outlineLevel="0" collapsed="false">
      <c r="A469" s="37"/>
      <c r="B469" s="34"/>
      <c r="C469" s="34"/>
    </row>
    <row r="470" customFormat="false" ht="12.75" hidden="false" customHeight="false" outlineLevel="0" collapsed="false">
      <c r="A470" s="37"/>
      <c r="B470" s="34"/>
      <c r="C470" s="34"/>
    </row>
    <row r="471" customFormat="false" ht="12.75" hidden="false" customHeight="false" outlineLevel="0" collapsed="false">
      <c r="A471" s="37"/>
      <c r="B471" s="34"/>
      <c r="C471" s="34"/>
    </row>
    <row r="472" customFormat="false" ht="12.75" hidden="false" customHeight="false" outlineLevel="0" collapsed="false">
      <c r="A472" s="37"/>
      <c r="B472" s="34"/>
      <c r="C472" s="34"/>
    </row>
    <row r="473" customFormat="false" ht="12.75" hidden="false" customHeight="false" outlineLevel="0" collapsed="false">
      <c r="A473" s="37"/>
      <c r="B473" s="34"/>
      <c r="C473" s="34"/>
    </row>
    <row r="474" customFormat="false" ht="12.75" hidden="false" customHeight="false" outlineLevel="0" collapsed="false">
      <c r="A474" s="37"/>
      <c r="B474" s="34"/>
      <c r="C474" s="34"/>
    </row>
    <row r="475" customFormat="false" ht="12.75" hidden="false" customHeight="false" outlineLevel="0" collapsed="false">
      <c r="A475" s="37"/>
      <c r="B475" s="34"/>
      <c r="C475" s="34"/>
    </row>
    <row r="476" customFormat="false" ht="12.75" hidden="false" customHeight="false" outlineLevel="0" collapsed="false">
      <c r="A476" s="37"/>
      <c r="B476" s="34"/>
      <c r="C476" s="34"/>
    </row>
    <row r="477" customFormat="false" ht="12.75" hidden="false" customHeight="false" outlineLevel="0" collapsed="false">
      <c r="A477" s="0"/>
      <c r="B477" s="34"/>
      <c r="C477" s="34"/>
    </row>
    <row r="478" customFormat="false" ht="12.75" hidden="false" customHeight="false" outlineLevel="0" collapsed="false">
      <c r="A478" s="0"/>
      <c r="B478" s="34"/>
      <c r="C478" s="34"/>
    </row>
    <row r="479" customFormat="false" ht="12.75" hidden="false" customHeight="false" outlineLevel="0" collapsed="false">
      <c r="A479" s="0"/>
      <c r="B479" s="34"/>
      <c r="C479" s="34"/>
    </row>
    <row r="480" customFormat="false" ht="12.75" hidden="false" customHeight="false" outlineLevel="0" collapsed="false">
      <c r="A480" s="0"/>
      <c r="B480" s="34"/>
      <c r="C480" s="34"/>
    </row>
    <row r="481" customFormat="false" ht="12.75" hidden="false" customHeight="false" outlineLevel="0" collapsed="false">
      <c r="A481" s="0"/>
      <c r="B481" s="34"/>
      <c r="C481" s="34"/>
    </row>
    <row r="482" customFormat="false" ht="12.75" hidden="false" customHeight="false" outlineLevel="0" collapsed="false">
      <c r="A482" s="0"/>
      <c r="B482" s="34"/>
      <c r="C482" s="34"/>
    </row>
    <row r="483" customFormat="false" ht="12.75" hidden="false" customHeight="false" outlineLevel="0" collapsed="false">
      <c r="A483" s="0"/>
      <c r="B483" s="34"/>
      <c r="C483" s="34"/>
    </row>
    <row r="484" customFormat="false" ht="12.75" hidden="false" customHeight="false" outlineLevel="0" collapsed="false">
      <c r="A484" s="0"/>
      <c r="B484" s="34"/>
      <c r="C484" s="34"/>
    </row>
    <row r="485" customFormat="false" ht="12.75" hidden="false" customHeight="false" outlineLevel="0" collapsed="false">
      <c r="A485" s="0"/>
      <c r="B485" s="34"/>
      <c r="C485" s="34"/>
    </row>
    <row r="486" customFormat="false" ht="12.75" hidden="false" customHeight="false" outlineLevel="0" collapsed="false">
      <c r="A486" s="0"/>
      <c r="B486" s="34"/>
      <c r="C486" s="34"/>
    </row>
    <row r="487" customFormat="false" ht="12.75" hidden="false" customHeight="false" outlineLevel="0" collapsed="false">
      <c r="A487" s="0"/>
      <c r="B487" s="34"/>
      <c r="C487" s="34"/>
    </row>
    <row r="488" customFormat="false" ht="12.75" hidden="false" customHeight="false" outlineLevel="0" collapsed="false">
      <c r="A488" s="0"/>
      <c r="B488" s="34"/>
      <c r="C488" s="34"/>
    </row>
    <row r="489" customFormat="false" ht="12.75" hidden="false" customHeight="false" outlineLevel="0" collapsed="false">
      <c r="A489" s="0"/>
      <c r="B489" s="34"/>
      <c r="C489" s="34"/>
    </row>
    <row r="490" customFormat="false" ht="12.75" hidden="false" customHeight="false" outlineLevel="0" collapsed="false">
      <c r="A490" s="0"/>
      <c r="B490" s="34"/>
      <c r="C490" s="34"/>
    </row>
    <row r="491" customFormat="false" ht="12.75" hidden="false" customHeight="false" outlineLevel="0" collapsed="false">
      <c r="A491" s="0"/>
      <c r="B491" s="34"/>
      <c r="C491" s="34"/>
    </row>
    <row r="492" customFormat="false" ht="12.75" hidden="false" customHeight="false" outlineLevel="0" collapsed="false">
      <c r="A492" s="0"/>
      <c r="B492" s="34"/>
      <c r="C492" s="34"/>
    </row>
    <row r="493" customFormat="false" ht="12.75" hidden="false" customHeight="false" outlineLevel="0" collapsed="false">
      <c r="A493" s="0"/>
      <c r="B493" s="34"/>
      <c r="C493" s="34"/>
    </row>
    <row r="494" customFormat="false" ht="12.75" hidden="false" customHeight="false" outlineLevel="0" collapsed="false">
      <c r="A494" s="0"/>
      <c r="B494" s="34"/>
      <c r="C494" s="34"/>
    </row>
    <row r="495" customFormat="false" ht="12.75" hidden="false" customHeight="false" outlineLevel="0" collapsed="false">
      <c r="A495" s="0"/>
      <c r="B495" s="34"/>
      <c r="C495" s="34"/>
    </row>
    <row r="496" customFormat="false" ht="12.75" hidden="false" customHeight="false" outlineLevel="0" collapsed="false">
      <c r="A496" s="0"/>
      <c r="B496" s="34"/>
      <c r="C496" s="34"/>
    </row>
    <row r="497" customFormat="false" ht="12.75" hidden="false" customHeight="false" outlineLevel="0" collapsed="false">
      <c r="A497" s="0"/>
      <c r="B497" s="34"/>
      <c r="C497" s="34"/>
    </row>
    <row r="498" customFormat="false" ht="12.75" hidden="false" customHeight="false" outlineLevel="0" collapsed="false">
      <c r="A498" s="0"/>
      <c r="B498" s="34"/>
      <c r="C498" s="34"/>
    </row>
    <row r="499" customFormat="false" ht="12.75" hidden="false" customHeight="false" outlineLevel="0" collapsed="false">
      <c r="A499" s="0"/>
      <c r="B499" s="34"/>
      <c r="C499" s="34"/>
    </row>
    <row r="500" customFormat="false" ht="12.75" hidden="false" customHeight="false" outlineLevel="0" collapsed="false">
      <c r="A500" s="0"/>
      <c r="B500" s="34"/>
      <c r="C500" s="34"/>
    </row>
    <row r="501" customFormat="false" ht="12.75" hidden="false" customHeight="false" outlineLevel="0" collapsed="false">
      <c r="A501" s="0"/>
      <c r="B501" s="34"/>
      <c r="C501" s="34"/>
    </row>
    <row r="502" customFormat="false" ht="12.75" hidden="false" customHeight="false" outlineLevel="0" collapsed="false">
      <c r="A502" s="0"/>
      <c r="B502" s="34"/>
      <c r="C502" s="34"/>
    </row>
    <row r="503" customFormat="false" ht="12.75" hidden="false" customHeight="false" outlineLevel="0" collapsed="false">
      <c r="A503" s="0"/>
      <c r="B503" s="34"/>
      <c r="C503" s="34"/>
    </row>
    <row r="504" customFormat="false" ht="12.75" hidden="false" customHeight="false" outlineLevel="0" collapsed="false">
      <c r="A504" s="0"/>
      <c r="B504" s="34"/>
      <c r="C504" s="34"/>
    </row>
    <row r="505" customFormat="false" ht="12.75" hidden="false" customHeight="false" outlineLevel="0" collapsed="false">
      <c r="A505" s="0"/>
      <c r="B505" s="34"/>
      <c r="C505" s="34"/>
    </row>
    <row r="506" customFormat="false" ht="12.75" hidden="false" customHeight="false" outlineLevel="0" collapsed="false">
      <c r="A506" s="0"/>
      <c r="B506" s="34"/>
      <c r="C506" s="34"/>
    </row>
    <row r="507" customFormat="false" ht="12.75" hidden="false" customHeight="false" outlineLevel="0" collapsed="false">
      <c r="A507" s="0"/>
      <c r="B507" s="34"/>
      <c r="C507" s="34"/>
    </row>
    <row r="508" customFormat="false" ht="12.75" hidden="false" customHeight="false" outlineLevel="0" collapsed="false">
      <c r="A508" s="0"/>
      <c r="B508" s="34"/>
      <c r="C508" s="34"/>
    </row>
    <row r="509" customFormat="false" ht="12.75" hidden="false" customHeight="false" outlineLevel="0" collapsed="false">
      <c r="A509" s="0"/>
      <c r="B509" s="34"/>
      <c r="C509" s="34"/>
    </row>
    <row r="510" customFormat="false" ht="12.75" hidden="false" customHeight="false" outlineLevel="0" collapsed="false">
      <c r="A510" s="0"/>
      <c r="B510" s="34"/>
      <c r="C510" s="34"/>
    </row>
    <row r="511" customFormat="false" ht="12.75" hidden="false" customHeight="false" outlineLevel="0" collapsed="false">
      <c r="A511" s="0"/>
      <c r="B511" s="34"/>
      <c r="C511" s="34"/>
    </row>
    <row r="512" customFormat="false" ht="12.75" hidden="false" customHeight="false" outlineLevel="0" collapsed="false">
      <c r="A512" s="0"/>
      <c r="B512" s="34"/>
      <c r="C512" s="34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  <row r="1056" customFormat="false" ht="12.75" hidden="false" customHeight="false" outlineLevel="0" collapsed="false">
      <c r="A1056" s="0"/>
    </row>
    <row r="1057" customFormat="false" ht="12.75" hidden="false" customHeight="false" outlineLevel="0" collapsed="false">
      <c r="A1057" s="0"/>
    </row>
    <row r="1058" customFormat="false" ht="12.75" hidden="false" customHeight="false" outlineLevel="0" collapsed="false">
      <c r="A1058" s="0"/>
    </row>
    <row r="1059" customFormat="false" ht="12.75" hidden="false" customHeight="false" outlineLevel="0" collapsed="false">
      <c r="A1059" s="0"/>
    </row>
    <row r="1060" customFormat="false" ht="12.75" hidden="false" customHeight="false" outlineLevel="0" collapsed="false">
      <c r="A1060" s="0"/>
    </row>
    <row r="1061" customFormat="false" ht="12.75" hidden="false" customHeight="false" outlineLevel="0" collapsed="false">
      <c r="A1061" s="0"/>
    </row>
    <row r="1062" customFormat="false" ht="12.75" hidden="false" customHeight="false" outlineLevel="0" collapsed="false">
      <c r="A1062" s="0"/>
    </row>
    <row r="1063" customFormat="false" ht="12.75" hidden="false" customHeight="false" outlineLevel="0" collapsed="false">
      <c r="A1063" s="0"/>
    </row>
    <row r="1064" customFormat="false" ht="12.75" hidden="false" customHeight="false" outlineLevel="0" collapsed="false">
      <c r="A1064" s="0"/>
    </row>
    <row r="1065" customFormat="false" ht="12.75" hidden="false" customHeight="false" outlineLevel="0" collapsed="false">
      <c r="A1065" s="0"/>
    </row>
    <row r="1066" customFormat="false" ht="12.75" hidden="false" customHeight="false" outlineLevel="0" collapsed="false">
      <c r="A1066" s="0"/>
    </row>
    <row r="1067" customFormat="false" ht="12.75" hidden="false" customHeight="false" outlineLevel="0" collapsed="false">
      <c r="A1067" s="0"/>
    </row>
    <row r="1068" customFormat="false" ht="12.75" hidden="false" customHeight="false" outlineLevel="0" collapsed="false">
      <c r="A1068" s="0"/>
    </row>
    <row r="1069" customFormat="false" ht="12.75" hidden="false" customHeight="false" outlineLevel="0" collapsed="false">
      <c r="A1069" s="0"/>
    </row>
    <row r="1070" customFormat="false" ht="12.75" hidden="false" customHeight="false" outlineLevel="0" collapsed="false">
      <c r="A1070" s="0"/>
    </row>
    <row r="1071" customFormat="false" ht="12.75" hidden="false" customHeight="false" outlineLevel="0" collapsed="false">
      <c r="A1071" s="0"/>
    </row>
    <row r="1072" customFormat="false" ht="12.75" hidden="false" customHeight="false" outlineLevel="0" collapsed="false">
      <c r="A1072" s="0"/>
    </row>
    <row r="1073" customFormat="false" ht="12.75" hidden="false" customHeight="false" outlineLevel="0" collapsed="false">
      <c r="A1073" s="0"/>
    </row>
    <row r="1074" customFormat="false" ht="12.75" hidden="false" customHeight="false" outlineLevel="0" collapsed="false">
      <c r="A1074" s="0"/>
    </row>
    <row r="1075" customFormat="false" ht="12.75" hidden="false" customHeight="false" outlineLevel="0" collapsed="false">
      <c r="A1075" s="0"/>
    </row>
    <row r="1076" customFormat="false" ht="12.75" hidden="false" customHeight="false" outlineLevel="0" collapsed="false">
      <c r="A1076" s="0"/>
    </row>
    <row r="1077" customFormat="false" ht="12.75" hidden="false" customHeight="false" outlineLevel="0" collapsed="false">
      <c r="A1077" s="0"/>
    </row>
    <row r="1078" customFormat="false" ht="12.75" hidden="false" customHeight="false" outlineLevel="0" collapsed="false">
      <c r="A1078" s="0"/>
    </row>
    <row r="1079" customFormat="false" ht="12.75" hidden="false" customHeight="false" outlineLevel="0" collapsed="false">
      <c r="A1079" s="0"/>
    </row>
    <row r="1080" customFormat="false" ht="12.75" hidden="false" customHeight="false" outlineLevel="0" collapsed="false">
      <c r="A1080" s="0"/>
    </row>
    <row r="1081" customFormat="false" ht="12.75" hidden="false" customHeight="false" outlineLevel="0" collapsed="false">
      <c r="A1081" s="0"/>
    </row>
    <row r="1082" customFormat="false" ht="12.75" hidden="false" customHeight="false" outlineLevel="0" collapsed="false">
      <c r="A1082" s="0"/>
    </row>
    <row r="1083" customFormat="false" ht="12.75" hidden="false" customHeight="false" outlineLevel="0" collapsed="false">
      <c r="A1083" s="0"/>
    </row>
    <row r="1084" customFormat="false" ht="12.75" hidden="false" customHeight="false" outlineLevel="0" collapsed="false">
      <c r="A1084" s="0"/>
    </row>
    <row r="1085" customFormat="false" ht="12.75" hidden="false" customHeight="false" outlineLevel="0" collapsed="false">
      <c r="A1085" s="0"/>
    </row>
    <row r="1086" customFormat="false" ht="12.75" hidden="false" customHeight="false" outlineLevel="0" collapsed="false">
      <c r="A1086" s="0"/>
    </row>
    <row r="1087" customFormat="false" ht="12.75" hidden="false" customHeight="false" outlineLevel="0" collapsed="false">
      <c r="A1087" s="0"/>
    </row>
    <row r="1088" customFormat="false" ht="12.75" hidden="false" customHeight="false" outlineLevel="0" collapsed="false">
      <c r="A1088" s="0"/>
    </row>
    <row r="1089" customFormat="false" ht="12.75" hidden="false" customHeight="false" outlineLevel="0" collapsed="false">
      <c r="A1089" s="0"/>
    </row>
    <row r="1090" customFormat="false" ht="12.75" hidden="false" customHeight="false" outlineLevel="0" collapsed="false">
      <c r="A1090" s="0"/>
    </row>
    <row r="1091" customFormat="false" ht="12.75" hidden="false" customHeight="false" outlineLevel="0" collapsed="false">
      <c r="A1091" s="0"/>
    </row>
    <row r="1092" customFormat="false" ht="12.75" hidden="false" customHeight="false" outlineLevel="0" collapsed="false">
      <c r="A1092" s="0"/>
    </row>
    <row r="1093" customFormat="false" ht="12.75" hidden="false" customHeight="false" outlineLevel="0" collapsed="false">
      <c r="A1093" s="0"/>
    </row>
    <row r="1094" customFormat="false" ht="12.75" hidden="false" customHeight="false" outlineLevel="0" collapsed="false">
      <c r="A1094" s="0"/>
    </row>
    <row r="1095" customFormat="false" ht="12.75" hidden="false" customHeight="false" outlineLevel="0" collapsed="false">
      <c r="A1095" s="0"/>
    </row>
    <row r="1096" customFormat="false" ht="12.75" hidden="false" customHeight="false" outlineLevel="0" collapsed="false">
      <c r="A1096" s="0"/>
    </row>
    <row r="1097" customFormat="false" ht="12.75" hidden="false" customHeight="false" outlineLevel="0" collapsed="false">
      <c r="A1097" s="0"/>
    </row>
    <row r="1098" customFormat="false" ht="12.75" hidden="false" customHeight="false" outlineLevel="0" collapsed="false">
      <c r="A1098" s="0"/>
    </row>
    <row r="1099" customFormat="false" ht="12.75" hidden="false" customHeight="false" outlineLevel="0" collapsed="false">
      <c r="A1099" s="0"/>
    </row>
    <row r="1100" customFormat="false" ht="12.75" hidden="false" customHeight="false" outlineLevel="0" collapsed="false">
      <c r="A1100" s="0"/>
    </row>
    <row r="1101" customFormat="false" ht="12.75" hidden="false" customHeight="false" outlineLevel="0" collapsed="false">
      <c r="A1101" s="0"/>
    </row>
    <row r="1102" customFormat="false" ht="12.75" hidden="false" customHeight="false" outlineLevel="0" collapsed="false">
      <c r="A1102" s="0"/>
    </row>
    <row r="1103" customFormat="false" ht="12.75" hidden="false" customHeight="false" outlineLevel="0" collapsed="false">
      <c r="A1103" s="0"/>
    </row>
    <row r="1104" customFormat="false" ht="12.75" hidden="false" customHeight="false" outlineLevel="0" collapsed="false">
      <c r="A1104" s="0"/>
    </row>
    <row r="1105" customFormat="false" ht="12.75" hidden="false" customHeight="false" outlineLevel="0" collapsed="false">
      <c r="A1105" s="0"/>
    </row>
    <row r="1106" customFormat="false" ht="12.75" hidden="false" customHeight="false" outlineLevel="0" collapsed="false">
      <c r="A1106" s="0"/>
    </row>
    <row r="1107" customFormat="false" ht="12.75" hidden="false" customHeight="false" outlineLevel="0" collapsed="false">
      <c r="A1107" s="0"/>
    </row>
    <row r="1108" customFormat="false" ht="12.75" hidden="false" customHeight="false" outlineLevel="0" collapsed="false">
      <c r="A1108" s="0"/>
    </row>
    <row r="1109" customFormat="false" ht="12.75" hidden="false" customHeight="false" outlineLevel="0" collapsed="false">
      <c r="A1109" s="0"/>
    </row>
    <row r="1110" customFormat="false" ht="12.75" hidden="false" customHeight="false" outlineLevel="0" collapsed="false">
      <c r="A1110" s="0"/>
    </row>
    <row r="1111" customFormat="false" ht="12.75" hidden="false" customHeight="false" outlineLevel="0" collapsed="false">
      <c r="A1111" s="0"/>
    </row>
    <row r="1112" customFormat="false" ht="12.75" hidden="false" customHeight="false" outlineLevel="0" collapsed="false">
      <c r="A1112" s="0"/>
    </row>
    <row r="1113" customFormat="false" ht="12.75" hidden="false" customHeight="false" outlineLevel="0" collapsed="false">
      <c r="A1113" s="0"/>
    </row>
    <row r="1114" customFormat="false" ht="12.75" hidden="false" customHeight="false" outlineLevel="0" collapsed="false">
      <c r="A1114" s="0"/>
    </row>
    <row r="1115" customFormat="false" ht="12.75" hidden="false" customHeight="false" outlineLevel="0" collapsed="false">
      <c r="A1115" s="0"/>
    </row>
    <row r="1116" customFormat="false" ht="12.75" hidden="false" customHeight="false" outlineLevel="0" collapsed="false">
      <c r="A1116" s="0"/>
    </row>
    <row r="1117" customFormat="false" ht="12.75" hidden="false" customHeight="false" outlineLevel="0" collapsed="false">
      <c r="A1117" s="0"/>
    </row>
    <row r="1118" customFormat="false" ht="12.75" hidden="false" customHeight="false" outlineLevel="0" collapsed="false">
      <c r="A1118" s="0"/>
    </row>
    <row r="1119" customFormat="false" ht="12.75" hidden="false" customHeight="false" outlineLevel="0" collapsed="false">
      <c r="A1119" s="0"/>
    </row>
    <row r="1120" customFormat="false" ht="12.75" hidden="false" customHeight="false" outlineLevel="0" collapsed="false">
      <c r="A1120" s="0"/>
    </row>
    <row r="1121" customFormat="false" ht="12.75" hidden="false" customHeight="false" outlineLevel="0" collapsed="false">
      <c r="A1121" s="0"/>
    </row>
    <row r="1122" customFormat="false" ht="12.75" hidden="false" customHeight="false" outlineLevel="0" collapsed="false">
      <c r="A1122" s="0"/>
    </row>
    <row r="1123" customFormat="false" ht="12.75" hidden="false" customHeight="false" outlineLevel="0" collapsed="false">
      <c r="A1123" s="0"/>
    </row>
    <row r="1124" customFormat="false" ht="12.75" hidden="false" customHeight="false" outlineLevel="0" collapsed="false">
      <c r="A1124" s="0"/>
    </row>
    <row r="1125" customFormat="false" ht="12.75" hidden="false" customHeight="false" outlineLevel="0" collapsed="false">
      <c r="A1125" s="0"/>
    </row>
    <row r="1126" customFormat="false" ht="12.75" hidden="false" customHeight="false" outlineLevel="0" collapsed="false">
      <c r="A1126" s="0"/>
    </row>
    <row r="1127" customFormat="false" ht="12.75" hidden="false" customHeight="false" outlineLevel="0" collapsed="false">
      <c r="A1127" s="0"/>
    </row>
    <row r="1128" customFormat="false" ht="12.75" hidden="false" customHeight="false" outlineLevel="0" collapsed="false">
      <c r="A1128" s="0"/>
    </row>
    <row r="1129" customFormat="false" ht="12.75" hidden="false" customHeight="false" outlineLevel="0" collapsed="false">
      <c r="A1129" s="0"/>
    </row>
    <row r="1130" customFormat="false" ht="12.75" hidden="false" customHeight="false" outlineLevel="0" collapsed="false">
      <c r="A1130" s="0"/>
    </row>
    <row r="1131" customFormat="false" ht="12.75" hidden="false" customHeight="false" outlineLevel="0" collapsed="false">
      <c r="A1131" s="0"/>
    </row>
    <row r="1132" customFormat="false" ht="12.75" hidden="false" customHeight="false" outlineLevel="0" collapsed="false">
      <c r="A1132" s="0"/>
    </row>
    <row r="1133" customFormat="false" ht="12.75" hidden="false" customHeight="false" outlineLevel="0" collapsed="false">
      <c r="A1133" s="0"/>
    </row>
    <row r="1134" customFormat="false" ht="12.75" hidden="false" customHeight="false" outlineLevel="0" collapsed="false">
      <c r="A1134" s="0"/>
    </row>
    <row r="1135" customFormat="false" ht="12.75" hidden="false" customHeight="false" outlineLevel="0" collapsed="false">
      <c r="A1135" s="0"/>
    </row>
    <row r="1136" customFormat="false" ht="12.75" hidden="false" customHeight="false" outlineLevel="0" collapsed="false">
      <c r="A1136" s="0"/>
    </row>
    <row r="1137" customFormat="false" ht="12.75" hidden="false" customHeight="false" outlineLevel="0" collapsed="false">
      <c r="A1137" s="0"/>
    </row>
    <row r="1138" customFormat="false" ht="12.75" hidden="false" customHeight="false" outlineLevel="0" collapsed="false">
      <c r="A1138" s="0"/>
    </row>
    <row r="1139" customFormat="false" ht="12.75" hidden="false" customHeight="false" outlineLevel="0" collapsed="false">
      <c r="A1139" s="0"/>
    </row>
    <row r="1140" customFormat="false" ht="12.75" hidden="false" customHeight="false" outlineLevel="0" collapsed="false">
      <c r="A1140" s="0"/>
    </row>
    <row r="1141" customFormat="false" ht="12.75" hidden="false" customHeight="false" outlineLevel="0" collapsed="false">
      <c r="A1141" s="0"/>
    </row>
    <row r="1142" customFormat="false" ht="12.75" hidden="false" customHeight="false" outlineLevel="0" collapsed="false">
      <c r="A1142" s="0"/>
    </row>
    <row r="1143" customFormat="false" ht="12.75" hidden="false" customHeight="false" outlineLevel="0" collapsed="false">
      <c r="A1143" s="0"/>
    </row>
    <row r="1144" customFormat="false" ht="12.75" hidden="false" customHeight="false" outlineLevel="0" collapsed="false">
      <c r="A1144" s="0"/>
    </row>
    <row r="1145" customFormat="false" ht="12.75" hidden="false" customHeight="false" outlineLevel="0" collapsed="false">
      <c r="A1145" s="0"/>
    </row>
    <row r="1146" customFormat="false" ht="12.75" hidden="false" customHeight="false" outlineLevel="0" collapsed="false">
      <c r="A1146" s="0"/>
    </row>
    <row r="1147" customFormat="false" ht="12.75" hidden="false" customHeight="false" outlineLevel="0" collapsed="false">
      <c r="A1147" s="0"/>
    </row>
    <row r="1148" customFormat="false" ht="12.75" hidden="false" customHeight="false" outlineLevel="0" collapsed="false">
      <c r="A1148" s="0"/>
    </row>
    <row r="1149" customFormat="false" ht="12.75" hidden="false" customHeight="false" outlineLevel="0" collapsed="false">
      <c r="A1149" s="0"/>
    </row>
    <row r="1150" customFormat="false" ht="12.75" hidden="false" customHeight="false" outlineLevel="0" collapsed="false">
      <c r="A1150" s="0"/>
    </row>
    <row r="1151" customFormat="false" ht="12.75" hidden="false" customHeight="false" outlineLevel="0" collapsed="false">
      <c r="A1151" s="0"/>
    </row>
    <row r="1152" customFormat="false" ht="12.75" hidden="false" customHeight="false" outlineLevel="0" collapsed="false">
      <c r="A1152" s="0"/>
    </row>
    <row r="1153" customFormat="false" ht="12.75" hidden="false" customHeight="false" outlineLevel="0" collapsed="false">
      <c r="A1153" s="0"/>
    </row>
    <row r="1154" customFormat="false" ht="12.75" hidden="false" customHeight="false" outlineLevel="0" collapsed="false">
      <c r="A1154" s="0"/>
    </row>
    <row r="1155" customFormat="false" ht="12.75" hidden="false" customHeight="false" outlineLevel="0" collapsed="false">
      <c r="A1155" s="0"/>
    </row>
    <row r="1156" customFormat="false" ht="12.75" hidden="false" customHeight="false" outlineLevel="0" collapsed="false">
      <c r="A1156" s="0"/>
    </row>
    <row r="1157" customFormat="false" ht="12.75" hidden="false" customHeight="false" outlineLevel="0" collapsed="false">
      <c r="A1157" s="0"/>
    </row>
    <row r="1158" customFormat="false" ht="12.75" hidden="false" customHeight="false" outlineLevel="0" collapsed="false">
      <c r="A1158" s="0"/>
    </row>
    <row r="1159" customFormat="false" ht="12.75" hidden="false" customHeight="false" outlineLevel="0" collapsed="false">
      <c r="A1159" s="0"/>
    </row>
    <row r="1160" customFormat="false" ht="12.75" hidden="false" customHeight="false" outlineLevel="0" collapsed="false">
      <c r="A1160" s="0"/>
    </row>
    <row r="1161" customFormat="false" ht="12.75" hidden="false" customHeight="false" outlineLevel="0" collapsed="false">
      <c r="A1161" s="0"/>
    </row>
    <row r="1162" customFormat="false" ht="12.75" hidden="false" customHeight="false" outlineLevel="0" collapsed="false">
      <c r="A1162" s="0"/>
    </row>
    <row r="1163" customFormat="false" ht="12.75" hidden="false" customHeight="false" outlineLevel="0" collapsed="false">
      <c r="A1163" s="0"/>
    </row>
    <row r="1164" customFormat="false" ht="12.75" hidden="false" customHeight="false" outlineLevel="0" collapsed="false">
      <c r="A1164" s="0"/>
    </row>
    <row r="1165" customFormat="false" ht="12.75" hidden="false" customHeight="false" outlineLevel="0" collapsed="false">
      <c r="A1165" s="0"/>
    </row>
    <row r="1166" customFormat="false" ht="12.75" hidden="false" customHeight="false" outlineLevel="0" collapsed="false">
      <c r="A1166" s="0"/>
    </row>
    <row r="1167" customFormat="false" ht="12.75" hidden="false" customHeight="false" outlineLevel="0" collapsed="false">
      <c r="A1167" s="0"/>
    </row>
    <row r="1168" customFormat="false" ht="12.75" hidden="false" customHeight="false" outlineLevel="0" collapsed="false">
      <c r="A1168" s="0"/>
    </row>
    <row r="1169" customFormat="false" ht="12.75" hidden="false" customHeight="false" outlineLevel="0" collapsed="false">
      <c r="A1169" s="0"/>
    </row>
    <row r="1170" customFormat="false" ht="12.75" hidden="false" customHeight="false" outlineLevel="0" collapsed="false">
      <c r="A1170" s="0"/>
    </row>
    <row r="1171" customFormat="false" ht="12.75" hidden="false" customHeight="false" outlineLevel="0" collapsed="false">
      <c r="A1171" s="0"/>
    </row>
    <row r="1172" customFormat="false" ht="12.75" hidden="false" customHeight="false" outlineLevel="0" collapsed="false">
      <c r="A1172" s="0"/>
    </row>
    <row r="1173" customFormat="false" ht="12.75" hidden="false" customHeight="false" outlineLevel="0" collapsed="false">
      <c r="A1173" s="0"/>
    </row>
    <row r="1174" customFormat="false" ht="12.75" hidden="false" customHeight="false" outlineLevel="0" collapsed="false">
      <c r="A1174" s="0"/>
    </row>
    <row r="1175" customFormat="false" ht="12.75" hidden="false" customHeight="false" outlineLevel="0" collapsed="false">
      <c r="A1175" s="0"/>
    </row>
    <row r="1176" customFormat="false" ht="12.75" hidden="false" customHeight="false" outlineLevel="0" collapsed="false">
      <c r="A1176" s="0"/>
    </row>
    <row r="1177" customFormat="false" ht="12.75" hidden="false" customHeight="false" outlineLevel="0" collapsed="false">
      <c r="A1177" s="0"/>
    </row>
    <row r="1178" customFormat="false" ht="12.75" hidden="false" customHeight="false" outlineLevel="0" collapsed="false">
      <c r="A1178" s="0"/>
    </row>
    <row r="1179" customFormat="false" ht="12.75" hidden="false" customHeight="false" outlineLevel="0" collapsed="false">
      <c r="A1179" s="0"/>
    </row>
    <row r="1180" customFormat="false" ht="12.75" hidden="false" customHeight="false" outlineLevel="0" collapsed="false">
      <c r="A1180" s="0"/>
    </row>
    <row r="1181" customFormat="false" ht="12.75" hidden="false" customHeight="false" outlineLevel="0" collapsed="false">
      <c r="A1181" s="0"/>
    </row>
    <row r="1182" customFormat="false" ht="12.75" hidden="false" customHeight="false" outlineLevel="0" collapsed="false">
      <c r="A1182" s="0"/>
    </row>
    <row r="1183" customFormat="false" ht="12.75" hidden="false" customHeight="false" outlineLevel="0" collapsed="false">
      <c r="A1183" s="0"/>
    </row>
    <row r="1184" customFormat="false" ht="12.75" hidden="false" customHeight="false" outlineLevel="0" collapsed="false">
      <c r="A1184" s="0"/>
    </row>
    <row r="1185" customFormat="false" ht="12.75" hidden="false" customHeight="false" outlineLevel="0" collapsed="false">
      <c r="A1185" s="0"/>
    </row>
    <row r="1186" customFormat="false" ht="12.75" hidden="false" customHeight="false" outlineLevel="0" collapsed="false">
      <c r="A1186" s="0"/>
    </row>
    <row r="1187" customFormat="false" ht="12.75" hidden="false" customHeight="false" outlineLevel="0" collapsed="false">
      <c r="A1187" s="0"/>
    </row>
    <row r="1188" customFormat="false" ht="12.75" hidden="false" customHeight="false" outlineLevel="0" collapsed="false">
      <c r="A1188" s="0"/>
    </row>
    <row r="1189" customFormat="false" ht="12.75" hidden="false" customHeight="false" outlineLevel="0" collapsed="false">
      <c r="A1189" s="0"/>
    </row>
    <row r="1190" customFormat="false" ht="12.75" hidden="false" customHeight="false" outlineLevel="0" collapsed="false">
      <c r="A1190" s="0"/>
    </row>
    <row r="1191" customFormat="false" ht="12.75" hidden="false" customHeight="false" outlineLevel="0" collapsed="false">
      <c r="A1191" s="0"/>
    </row>
    <row r="1192" customFormat="false" ht="12.75" hidden="false" customHeight="false" outlineLevel="0" collapsed="false">
      <c r="A1192" s="0"/>
    </row>
    <row r="1193" customFormat="false" ht="12.75" hidden="false" customHeight="false" outlineLevel="0" collapsed="false">
      <c r="A1193" s="0"/>
    </row>
    <row r="1194" customFormat="false" ht="12.75" hidden="false" customHeight="false" outlineLevel="0" collapsed="false">
      <c r="A1194" s="0"/>
    </row>
    <row r="1195" customFormat="false" ht="12.75" hidden="false" customHeight="false" outlineLevel="0" collapsed="false">
      <c r="A1195" s="0"/>
    </row>
    <row r="1196" customFormat="false" ht="12.75" hidden="false" customHeight="false" outlineLevel="0" collapsed="false">
      <c r="A1196" s="0"/>
    </row>
    <row r="1197" customFormat="false" ht="12.75" hidden="false" customHeight="false" outlineLevel="0" collapsed="false">
      <c r="A1197" s="0"/>
    </row>
    <row r="1198" customFormat="false" ht="12.75" hidden="false" customHeight="false" outlineLevel="0" collapsed="false">
      <c r="A1198" s="0"/>
    </row>
    <row r="1199" customFormat="false" ht="12.75" hidden="false" customHeight="false" outlineLevel="0" collapsed="false">
      <c r="A1199" s="0"/>
    </row>
    <row r="1200" customFormat="false" ht="12.75" hidden="false" customHeight="false" outlineLevel="0" collapsed="false">
      <c r="A1200" s="0"/>
    </row>
    <row r="1201" customFormat="false" ht="12.75" hidden="false" customHeight="false" outlineLevel="0" collapsed="false">
      <c r="A1201" s="0"/>
    </row>
    <row r="1202" customFormat="false" ht="12.75" hidden="false" customHeight="false" outlineLevel="0" collapsed="false">
      <c r="A1202" s="0"/>
    </row>
    <row r="1203" customFormat="false" ht="12.75" hidden="false" customHeight="false" outlineLevel="0" collapsed="false">
      <c r="A1203" s="0"/>
    </row>
    <row r="1204" customFormat="false" ht="12.75" hidden="false" customHeight="false" outlineLevel="0" collapsed="false">
      <c r="A1204" s="0"/>
    </row>
    <row r="1205" customFormat="false" ht="12.75" hidden="false" customHeight="false" outlineLevel="0" collapsed="false">
      <c r="A1205" s="0"/>
    </row>
    <row r="1206" customFormat="false" ht="12.75" hidden="false" customHeight="false" outlineLevel="0" collapsed="false">
      <c r="A1206" s="0"/>
    </row>
    <row r="1207" customFormat="false" ht="12.75" hidden="false" customHeight="false" outlineLevel="0" collapsed="false">
      <c r="A1207" s="0"/>
    </row>
    <row r="1208" customFormat="false" ht="12.75" hidden="false" customHeight="false" outlineLevel="0" collapsed="false">
      <c r="A1208" s="0"/>
    </row>
    <row r="1209" customFormat="false" ht="12.75" hidden="false" customHeight="false" outlineLevel="0" collapsed="false">
      <c r="A1209" s="0"/>
    </row>
    <row r="1210" customFormat="false" ht="12.75" hidden="false" customHeight="false" outlineLevel="0" collapsed="false">
      <c r="A1210" s="0"/>
    </row>
    <row r="1211" customFormat="false" ht="12.75" hidden="false" customHeight="false" outlineLevel="0" collapsed="false">
      <c r="A1211" s="0"/>
    </row>
    <row r="1212" customFormat="false" ht="12.75" hidden="false" customHeight="false" outlineLevel="0" collapsed="false">
      <c r="A1212" s="0"/>
    </row>
    <row r="1213" customFormat="false" ht="12.75" hidden="false" customHeight="false" outlineLevel="0" collapsed="false">
      <c r="A1213" s="0"/>
    </row>
    <row r="1214" customFormat="false" ht="12.75" hidden="false" customHeight="false" outlineLevel="0" collapsed="false">
      <c r="A1214" s="0"/>
    </row>
    <row r="1215" customFormat="false" ht="12.75" hidden="false" customHeight="false" outlineLevel="0" collapsed="false">
      <c r="A1215" s="0"/>
    </row>
    <row r="1216" customFormat="false" ht="12.75" hidden="false" customHeight="false" outlineLevel="0" collapsed="false">
      <c r="A1216" s="0"/>
    </row>
    <row r="1217" customFormat="false" ht="12.75" hidden="false" customHeight="false" outlineLevel="0" collapsed="false">
      <c r="A1217" s="0"/>
    </row>
    <row r="1218" customFormat="false" ht="12.75" hidden="false" customHeight="false" outlineLevel="0" collapsed="false">
      <c r="A1218" s="0"/>
    </row>
    <row r="1219" customFormat="false" ht="12.75" hidden="false" customHeight="false" outlineLevel="0" collapsed="false">
      <c r="A1219" s="0"/>
    </row>
    <row r="1220" customFormat="false" ht="12.75" hidden="false" customHeight="false" outlineLevel="0" collapsed="false">
      <c r="A1220" s="0"/>
    </row>
    <row r="1221" customFormat="false" ht="12.75" hidden="false" customHeight="false" outlineLevel="0" collapsed="false">
      <c r="A1221" s="0"/>
    </row>
    <row r="1222" customFormat="false" ht="12.75" hidden="false" customHeight="false" outlineLevel="0" collapsed="false">
      <c r="A1222" s="0"/>
    </row>
    <row r="1223" customFormat="false" ht="12.75" hidden="false" customHeight="false" outlineLevel="0" collapsed="false">
      <c r="A1223" s="0"/>
    </row>
    <row r="1224" customFormat="false" ht="12.75" hidden="false" customHeight="false" outlineLevel="0" collapsed="false">
      <c r="A1224" s="0"/>
    </row>
    <row r="1225" customFormat="false" ht="12.75" hidden="false" customHeight="false" outlineLevel="0" collapsed="false">
      <c r="A1225" s="0"/>
    </row>
    <row r="1226" customFormat="false" ht="12.75" hidden="false" customHeight="false" outlineLevel="0" collapsed="false">
      <c r="A1226" s="0"/>
    </row>
    <row r="1227" customFormat="false" ht="12.75" hidden="false" customHeight="false" outlineLevel="0" collapsed="false">
      <c r="A1227" s="0"/>
    </row>
    <row r="1228" customFormat="false" ht="12.75" hidden="false" customHeight="false" outlineLevel="0" collapsed="false">
      <c r="A1228" s="0"/>
    </row>
    <row r="1229" customFormat="false" ht="12.75" hidden="false" customHeight="false" outlineLevel="0" collapsed="false">
      <c r="A1229" s="0"/>
    </row>
    <row r="1230" customFormat="false" ht="12.75" hidden="false" customHeight="false" outlineLevel="0" collapsed="false">
      <c r="A1230" s="0"/>
    </row>
    <row r="1231" customFormat="false" ht="12.75" hidden="false" customHeight="false" outlineLevel="0" collapsed="false">
      <c r="A1231" s="0"/>
    </row>
    <row r="1232" customFormat="false" ht="12.75" hidden="false" customHeight="false" outlineLevel="0" collapsed="false">
      <c r="A1232" s="0"/>
    </row>
    <row r="1233" customFormat="false" ht="12.75" hidden="false" customHeight="false" outlineLevel="0" collapsed="false">
      <c r="A1233" s="0"/>
    </row>
    <row r="1234" customFormat="false" ht="12.75" hidden="false" customHeight="false" outlineLevel="0" collapsed="false">
      <c r="A1234" s="0"/>
    </row>
    <row r="1235" customFormat="false" ht="12.75" hidden="false" customHeight="false" outlineLevel="0" collapsed="false">
      <c r="A1235" s="0"/>
    </row>
    <row r="1236" customFormat="false" ht="12.75" hidden="false" customHeight="false" outlineLevel="0" collapsed="false">
      <c r="A1236" s="0"/>
    </row>
    <row r="1237" customFormat="false" ht="12.75" hidden="false" customHeight="false" outlineLevel="0" collapsed="false">
      <c r="A1237" s="0"/>
    </row>
    <row r="1238" customFormat="false" ht="12.75" hidden="false" customHeight="false" outlineLevel="0" collapsed="false">
      <c r="A1238" s="0"/>
    </row>
    <row r="1239" customFormat="false" ht="12.75" hidden="false" customHeight="false" outlineLevel="0" collapsed="false">
      <c r="A1239" s="0"/>
    </row>
    <row r="1240" customFormat="false" ht="12.75" hidden="false" customHeight="false" outlineLevel="0" collapsed="false">
      <c r="A1240" s="0"/>
    </row>
    <row r="1241" customFormat="false" ht="12.75" hidden="false" customHeight="false" outlineLevel="0" collapsed="false">
      <c r="A1241" s="0"/>
    </row>
    <row r="1242" customFormat="false" ht="12.75" hidden="false" customHeight="false" outlineLevel="0" collapsed="false">
      <c r="A1242" s="0"/>
    </row>
    <row r="1243" customFormat="false" ht="12.75" hidden="false" customHeight="false" outlineLevel="0" collapsed="false">
      <c r="A1243" s="0"/>
    </row>
    <row r="1244" customFormat="false" ht="12.75" hidden="false" customHeight="false" outlineLevel="0" collapsed="false">
      <c r="A1244" s="0"/>
    </row>
    <row r="1245" customFormat="false" ht="12.75" hidden="false" customHeight="false" outlineLevel="0" collapsed="false">
      <c r="A1245" s="0"/>
    </row>
    <row r="1246" customFormat="false" ht="12.75" hidden="false" customHeight="false" outlineLevel="0" collapsed="false">
      <c r="A1246" s="0"/>
    </row>
    <row r="1247" customFormat="false" ht="12.75" hidden="false" customHeight="false" outlineLevel="0" collapsed="false">
      <c r="A1247" s="0"/>
    </row>
    <row r="1248" customFormat="false" ht="12.75" hidden="false" customHeight="false" outlineLevel="0" collapsed="false">
      <c r="A1248" s="0"/>
    </row>
    <row r="1249" customFormat="false" ht="12.75" hidden="false" customHeight="false" outlineLevel="0" collapsed="false">
      <c r="A1249" s="0"/>
    </row>
    <row r="1250" customFormat="false" ht="12.75" hidden="false" customHeight="false" outlineLevel="0" collapsed="false">
      <c r="A1250" s="0"/>
    </row>
    <row r="1251" customFormat="false" ht="12.75" hidden="false" customHeight="false" outlineLevel="0" collapsed="false">
      <c r="A1251" s="0"/>
    </row>
    <row r="1252" customFormat="false" ht="12.75" hidden="false" customHeight="false" outlineLevel="0" collapsed="false">
      <c r="A1252" s="0"/>
    </row>
    <row r="1253" customFormat="false" ht="12.75" hidden="false" customHeight="false" outlineLevel="0" collapsed="false">
      <c r="A1253" s="0"/>
    </row>
    <row r="1254" customFormat="false" ht="12.75" hidden="false" customHeight="false" outlineLevel="0" collapsed="false">
      <c r="A1254" s="0"/>
    </row>
    <row r="1255" customFormat="false" ht="12.75" hidden="false" customHeight="false" outlineLevel="0" collapsed="false">
      <c r="A1255" s="0"/>
    </row>
    <row r="1256" customFormat="false" ht="12.75" hidden="false" customHeight="false" outlineLevel="0" collapsed="false">
      <c r="A1256" s="0"/>
    </row>
    <row r="1257" customFormat="false" ht="12.75" hidden="false" customHeight="false" outlineLevel="0" collapsed="false">
      <c r="A1257" s="0"/>
    </row>
    <row r="1258" customFormat="false" ht="12.75" hidden="false" customHeight="false" outlineLevel="0" collapsed="false">
      <c r="A1258" s="0"/>
    </row>
    <row r="1259" customFormat="false" ht="12.75" hidden="false" customHeight="false" outlineLevel="0" collapsed="false">
      <c r="A1259" s="0"/>
    </row>
    <row r="1260" customFormat="false" ht="12.75" hidden="false" customHeight="false" outlineLevel="0" collapsed="false">
      <c r="A1260" s="0"/>
    </row>
    <row r="1261" customFormat="false" ht="12.75" hidden="false" customHeight="false" outlineLevel="0" collapsed="false">
      <c r="A1261" s="0"/>
    </row>
    <row r="1262" customFormat="false" ht="12.75" hidden="false" customHeight="false" outlineLevel="0" collapsed="false">
      <c r="A1262" s="0"/>
    </row>
    <row r="1263" customFormat="false" ht="12.75" hidden="false" customHeight="false" outlineLevel="0" collapsed="false">
      <c r="A1263" s="0"/>
    </row>
    <row r="1264" customFormat="false" ht="12.75" hidden="false" customHeight="false" outlineLevel="0" collapsed="false">
      <c r="A1264" s="0"/>
    </row>
    <row r="1265" customFormat="false" ht="12.75" hidden="false" customHeight="false" outlineLevel="0" collapsed="false">
      <c r="A1265" s="0"/>
    </row>
    <row r="1266" customFormat="false" ht="12.75" hidden="false" customHeight="false" outlineLevel="0" collapsed="false">
      <c r="A1266" s="0"/>
    </row>
    <row r="1267" customFormat="false" ht="12.75" hidden="false" customHeight="false" outlineLevel="0" collapsed="false">
      <c r="A1267" s="0"/>
    </row>
    <row r="1268" customFormat="false" ht="12.75" hidden="false" customHeight="false" outlineLevel="0" collapsed="false">
      <c r="A1268" s="0"/>
    </row>
    <row r="1269" customFormat="false" ht="12.75" hidden="false" customHeight="false" outlineLevel="0" collapsed="false">
      <c r="A1269" s="0"/>
    </row>
    <row r="1270" customFormat="false" ht="12.75" hidden="false" customHeight="false" outlineLevel="0" collapsed="false">
      <c r="A1270" s="0"/>
    </row>
    <row r="1271" customFormat="false" ht="12.75" hidden="false" customHeight="false" outlineLevel="0" collapsed="false">
      <c r="A1271" s="0"/>
    </row>
    <row r="1272" customFormat="false" ht="12.75" hidden="false" customHeight="false" outlineLevel="0" collapsed="false">
      <c r="A1272" s="0"/>
    </row>
    <row r="1273" customFormat="false" ht="12.75" hidden="false" customHeight="false" outlineLevel="0" collapsed="false">
      <c r="A1273" s="0"/>
    </row>
    <row r="1274" customFormat="false" ht="12.75" hidden="false" customHeight="false" outlineLevel="0" collapsed="false">
      <c r="A1274" s="0"/>
    </row>
    <row r="1275" customFormat="false" ht="12.75" hidden="false" customHeight="false" outlineLevel="0" collapsed="false">
      <c r="A1275" s="0"/>
    </row>
    <row r="1276" customFormat="false" ht="12.75" hidden="false" customHeight="false" outlineLevel="0" collapsed="false">
      <c r="A1276" s="0"/>
    </row>
    <row r="1277" customFormat="false" ht="12.75" hidden="false" customHeight="false" outlineLevel="0" collapsed="false">
      <c r="A1277" s="0"/>
    </row>
    <row r="1278" customFormat="false" ht="12.75" hidden="false" customHeight="false" outlineLevel="0" collapsed="false">
      <c r="A1278" s="0"/>
    </row>
    <row r="1279" customFormat="false" ht="12.75" hidden="false" customHeight="false" outlineLevel="0" collapsed="false">
      <c r="A1279" s="0"/>
    </row>
    <row r="1280" customFormat="false" ht="12.75" hidden="false" customHeight="false" outlineLevel="0" collapsed="false">
      <c r="A1280" s="0"/>
    </row>
    <row r="1281" customFormat="false" ht="12.75" hidden="false" customHeight="false" outlineLevel="0" collapsed="false">
      <c r="A1281" s="0"/>
    </row>
    <row r="1282" customFormat="false" ht="12.75" hidden="false" customHeight="false" outlineLevel="0" collapsed="false">
      <c r="A1282" s="0"/>
    </row>
    <row r="1283" customFormat="false" ht="12.75" hidden="false" customHeight="false" outlineLevel="0" collapsed="false">
      <c r="A1283" s="0"/>
    </row>
    <row r="1284" customFormat="false" ht="12.75" hidden="false" customHeight="false" outlineLevel="0" collapsed="false">
      <c r="A1284" s="0"/>
    </row>
    <row r="1285" customFormat="false" ht="12.75" hidden="false" customHeight="false" outlineLevel="0" collapsed="false">
      <c r="A1285" s="0"/>
    </row>
    <row r="1286" customFormat="false" ht="12.75" hidden="false" customHeight="false" outlineLevel="0" collapsed="false">
      <c r="A1286" s="0"/>
    </row>
    <row r="1287" customFormat="false" ht="12.75" hidden="false" customHeight="false" outlineLevel="0" collapsed="false">
      <c r="A1287" s="0"/>
    </row>
    <row r="1288" customFormat="false" ht="12.75" hidden="false" customHeight="false" outlineLevel="0" collapsed="false">
      <c r="A1288" s="0"/>
    </row>
    <row r="1289" customFormat="false" ht="12.75" hidden="false" customHeight="false" outlineLevel="0" collapsed="false">
      <c r="A1289" s="0"/>
    </row>
    <row r="1290" customFormat="false" ht="12.75" hidden="false" customHeight="false" outlineLevel="0" collapsed="false">
      <c r="A1290" s="0"/>
    </row>
    <row r="1291" customFormat="false" ht="12.75" hidden="false" customHeight="false" outlineLevel="0" collapsed="false">
      <c r="A1291" s="0"/>
    </row>
    <row r="1292" customFormat="false" ht="12.75" hidden="false" customHeight="false" outlineLevel="0" collapsed="false">
      <c r="A1292" s="0"/>
    </row>
    <row r="1293" customFormat="false" ht="12.75" hidden="false" customHeight="false" outlineLevel="0" collapsed="false">
      <c r="A1293" s="0"/>
    </row>
    <row r="1294" customFormat="false" ht="12.75" hidden="false" customHeight="false" outlineLevel="0" collapsed="false">
      <c r="A1294" s="0"/>
    </row>
    <row r="1295" customFormat="false" ht="12.75" hidden="false" customHeight="false" outlineLevel="0" collapsed="false">
      <c r="A1295" s="0"/>
    </row>
    <row r="1296" customFormat="false" ht="12.75" hidden="false" customHeight="false" outlineLevel="0" collapsed="false">
      <c r="A1296" s="0"/>
    </row>
    <row r="1297" customFormat="false" ht="12.75" hidden="false" customHeight="false" outlineLevel="0" collapsed="false">
      <c r="A1297" s="0"/>
    </row>
    <row r="1298" customFormat="false" ht="12.75" hidden="false" customHeight="false" outlineLevel="0" collapsed="false">
      <c r="A1298" s="0"/>
    </row>
    <row r="1299" customFormat="false" ht="12.75" hidden="false" customHeight="false" outlineLevel="0" collapsed="false">
      <c r="A1299" s="0"/>
    </row>
    <row r="1300" customFormat="false" ht="12.75" hidden="false" customHeight="false" outlineLevel="0" collapsed="false">
      <c r="A1300" s="0"/>
    </row>
    <row r="1301" customFormat="false" ht="12.75" hidden="false" customHeight="false" outlineLevel="0" collapsed="false">
      <c r="A1301" s="0"/>
    </row>
    <row r="1302" customFormat="false" ht="12.75" hidden="false" customHeight="false" outlineLevel="0" collapsed="false">
      <c r="A1302" s="0"/>
    </row>
    <row r="1303" customFormat="false" ht="12.75" hidden="false" customHeight="false" outlineLevel="0" collapsed="false">
      <c r="A1303" s="0"/>
    </row>
    <row r="1304" customFormat="false" ht="12.75" hidden="false" customHeight="false" outlineLevel="0" collapsed="false">
      <c r="A1304" s="0"/>
    </row>
    <row r="1305" customFormat="false" ht="12.75" hidden="false" customHeight="false" outlineLevel="0" collapsed="false">
      <c r="A1305" s="0"/>
    </row>
    <row r="1306" customFormat="false" ht="12.75" hidden="false" customHeight="false" outlineLevel="0" collapsed="false">
      <c r="A1306" s="0"/>
    </row>
    <row r="1307" customFormat="false" ht="12.75" hidden="false" customHeight="false" outlineLevel="0" collapsed="false">
      <c r="A1307" s="0"/>
    </row>
    <row r="1308" customFormat="false" ht="12.75" hidden="false" customHeight="false" outlineLevel="0" collapsed="false">
      <c r="A1308" s="0"/>
    </row>
    <row r="1309" customFormat="false" ht="12.75" hidden="false" customHeight="false" outlineLevel="0" collapsed="false">
      <c r="A1309" s="0"/>
    </row>
    <row r="1310" customFormat="false" ht="12.75" hidden="false" customHeight="false" outlineLevel="0" collapsed="false">
      <c r="A1310" s="0"/>
    </row>
    <row r="1311" customFormat="false" ht="12.75" hidden="false" customHeight="false" outlineLevel="0" collapsed="false">
      <c r="A1311" s="0"/>
    </row>
    <row r="1312" customFormat="false" ht="12.75" hidden="false" customHeight="false" outlineLevel="0" collapsed="false">
      <c r="A1312" s="0"/>
    </row>
    <row r="1313" customFormat="false" ht="12.75" hidden="false" customHeight="false" outlineLevel="0" collapsed="false">
      <c r="A1313" s="0"/>
    </row>
    <row r="1314" customFormat="false" ht="12.75" hidden="false" customHeight="false" outlineLevel="0" collapsed="false">
      <c r="A1314" s="0"/>
    </row>
    <row r="1315" customFormat="false" ht="12.75" hidden="false" customHeight="false" outlineLevel="0" collapsed="false">
      <c r="A1315" s="0"/>
    </row>
    <row r="1316" customFormat="false" ht="12.75" hidden="false" customHeight="false" outlineLevel="0" collapsed="false">
      <c r="A1316" s="0"/>
    </row>
    <row r="1317" customFormat="false" ht="12.75" hidden="false" customHeight="false" outlineLevel="0" collapsed="false">
      <c r="A1317" s="0"/>
    </row>
    <row r="1318" customFormat="false" ht="12.75" hidden="false" customHeight="false" outlineLevel="0" collapsed="false">
      <c r="A1318" s="0"/>
    </row>
    <row r="1319" customFormat="false" ht="12.75" hidden="false" customHeight="false" outlineLevel="0" collapsed="false">
      <c r="A1319" s="0"/>
    </row>
    <row r="1320" customFormat="false" ht="12.75" hidden="false" customHeight="false" outlineLevel="0" collapsed="false">
      <c r="A1320" s="0"/>
    </row>
    <row r="1321" customFormat="false" ht="12.75" hidden="false" customHeight="false" outlineLevel="0" collapsed="false">
      <c r="A1321" s="0"/>
    </row>
    <row r="1322" customFormat="false" ht="12.75" hidden="false" customHeight="false" outlineLevel="0" collapsed="false">
      <c r="A1322" s="0"/>
    </row>
    <row r="1323" customFormat="false" ht="12.75" hidden="false" customHeight="false" outlineLevel="0" collapsed="false">
      <c r="A1323" s="0"/>
    </row>
    <row r="1324" customFormat="false" ht="12.75" hidden="false" customHeight="false" outlineLevel="0" collapsed="false">
      <c r="A1324" s="0"/>
    </row>
    <row r="1325" customFormat="false" ht="12.75" hidden="false" customHeight="false" outlineLevel="0" collapsed="false">
      <c r="A1325" s="0"/>
    </row>
    <row r="1326" customFormat="false" ht="12.75" hidden="false" customHeight="false" outlineLevel="0" collapsed="false">
      <c r="A1326" s="0"/>
    </row>
    <row r="1327" customFormat="false" ht="12.75" hidden="false" customHeight="false" outlineLevel="0" collapsed="false">
      <c r="A1327" s="0"/>
    </row>
    <row r="1328" customFormat="false" ht="12.75" hidden="false" customHeight="false" outlineLevel="0" collapsed="false">
      <c r="A1328" s="0"/>
    </row>
    <row r="1329" customFormat="false" ht="12.75" hidden="false" customHeight="false" outlineLevel="0" collapsed="false">
      <c r="A1329" s="0"/>
    </row>
    <row r="1330" customFormat="false" ht="12.75" hidden="false" customHeight="false" outlineLevel="0" collapsed="false">
      <c r="A1330" s="0"/>
    </row>
    <row r="1331" customFormat="false" ht="12.75" hidden="false" customHeight="false" outlineLevel="0" collapsed="false">
      <c r="A1331" s="0"/>
    </row>
    <row r="1332" customFormat="false" ht="12.75" hidden="false" customHeight="false" outlineLevel="0" collapsed="false">
      <c r="A1332" s="0"/>
    </row>
    <row r="1333" customFormat="false" ht="12.75" hidden="false" customHeight="false" outlineLevel="0" collapsed="false">
      <c r="A1333" s="0"/>
    </row>
    <row r="1334" customFormat="false" ht="12.75" hidden="false" customHeight="false" outlineLevel="0" collapsed="false">
      <c r="A1334" s="0"/>
    </row>
    <row r="1335" customFormat="false" ht="12.75" hidden="false" customHeight="false" outlineLevel="0" collapsed="false">
      <c r="A1335" s="0"/>
    </row>
    <row r="1336" customFormat="false" ht="12.75" hidden="false" customHeight="false" outlineLevel="0" collapsed="false">
      <c r="A1336" s="0"/>
    </row>
    <row r="1337" customFormat="false" ht="12.75" hidden="false" customHeight="false" outlineLevel="0" collapsed="false">
      <c r="A1337" s="0"/>
    </row>
    <row r="1338" customFormat="false" ht="12.75" hidden="false" customHeight="false" outlineLevel="0" collapsed="false">
      <c r="A1338" s="0"/>
    </row>
    <row r="1339" customFormat="false" ht="12.75" hidden="false" customHeight="false" outlineLevel="0" collapsed="false">
      <c r="A1339" s="0"/>
    </row>
    <row r="1340" customFormat="false" ht="12.75" hidden="false" customHeight="false" outlineLevel="0" collapsed="false">
      <c r="A1340" s="0"/>
    </row>
    <row r="1341" customFormat="false" ht="12.75" hidden="false" customHeight="false" outlineLevel="0" collapsed="false">
      <c r="A1341" s="0"/>
    </row>
    <row r="1342" customFormat="false" ht="12.75" hidden="false" customHeight="false" outlineLevel="0" collapsed="false">
      <c r="A1342" s="0"/>
    </row>
    <row r="1343" customFormat="false" ht="12.75" hidden="false" customHeight="false" outlineLevel="0" collapsed="false">
      <c r="A1343" s="0"/>
    </row>
    <row r="1344" customFormat="false" ht="12.75" hidden="false" customHeight="false" outlineLevel="0" collapsed="false">
      <c r="A1344" s="0"/>
    </row>
    <row r="1345" customFormat="false" ht="12.75" hidden="false" customHeight="false" outlineLevel="0" collapsed="false">
      <c r="A1345" s="0"/>
    </row>
    <row r="1346" customFormat="false" ht="12.75" hidden="false" customHeight="false" outlineLevel="0" collapsed="false">
      <c r="A1346" s="0"/>
    </row>
    <row r="1347" customFormat="false" ht="12.75" hidden="false" customHeight="false" outlineLevel="0" collapsed="false">
      <c r="A1347" s="0"/>
    </row>
    <row r="1348" customFormat="false" ht="12.75" hidden="false" customHeight="false" outlineLevel="0" collapsed="false">
      <c r="A1348" s="0"/>
    </row>
    <row r="1349" customFormat="false" ht="12.75" hidden="false" customHeight="false" outlineLevel="0" collapsed="false">
      <c r="A1349" s="0"/>
    </row>
    <row r="1350" customFormat="false" ht="12.75" hidden="false" customHeight="false" outlineLevel="0" collapsed="false">
      <c r="A1350" s="0"/>
    </row>
    <row r="1351" customFormat="false" ht="12.75" hidden="false" customHeight="false" outlineLevel="0" collapsed="false">
      <c r="A1351" s="0"/>
    </row>
    <row r="1352" customFormat="false" ht="12.75" hidden="false" customHeight="false" outlineLevel="0" collapsed="false">
      <c r="A1352" s="0"/>
    </row>
    <row r="1353" customFormat="false" ht="12.75" hidden="false" customHeight="false" outlineLevel="0" collapsed="false">
      <c r="A1353" s="0"/>
    </row>
    <row r="1354" customFormat="false" ht="12.75" hidden="false" customHeight="false" outlineLevel="0" collapsed="false">
      <c r="A1354" s="0"/>
    </row>
    <row r="1355" customFormat="false" ht="12.75" hidden="false" customHeight="false" outlineLevel="0" collapsed="false">
      <c r="A1355" s="0"/>
    </row>
    <row r="1356" customFormat="false" ht="12.75" hidden="false" customHeight="false" outlineLevel="0" collapsed="false">
      <c r="A1356" s="0"/>
    </row>
    <row r="1357" customFormat="false" ht="12.75" hidden="false" customHeight="false" outlineLevel="0" collapsed="false">
      <c r="A1357" s="0"/>
    </row>
    <row r="1358" customFormat="false" ht="12.75" hidden="false" customHeight="false" outlineLevel="0" collapsed="false">
      <c r="A1358" s="0"/>
    </row>
    <row r="1359" customFormat="false" ht="12.75" hidden="false" customHeight="false" outlineLevel="0" collapsed="false">
      <c r="A1359" s="0"/>
    </row>
    <row r="1360" customFormat="false" ht="12.75" hidden="false" customHeight="false" outlineLevel="0" collapsed="false">
      <c r="A1360" s="0"/>
    </row>
    <row r="1361" customFormat="false" ht="12.75" hidden="false" customHeight="false" outlineLevel="0" collapsed="false">
      <c r="A1361" s="0"/>
    </row>
    <row r="1362" customFormat="false" ht="12.75" hidden="false" customHeight="false" outlineLevel="0" collapsed="false">
      <c r="A1362" s="0"/>
    </row>
    <row r="1363" customFormat="false" ht="12.75" hidden="false" customHeight="false" outlineLevel="0" collapsed="false">
      <c r="A1363" s="0"/>
    </row>
    <row r="1364" customFormat="false" ht="12.75" hidden="false" customHeight="false" outlineLevel="0" collapsed="false">
      <c r="A1364" s="0"/>
    </row>
    <row r="1365" customFormat="false" ht="12.75" hidden="false" customHeight="false" outlineLevel="0" collapsed="false">
      <c r="A1365" s="0"/>
    </row>
    <row r="1366" customFormat="false" ht="12.75" hidden="false" customHeight="false" outlineLevel="0" collapsed="false">
      <c r="A1366" s="0"/>
    </row>
    <row r="1367" customFormat="false" ht="12.75" hidden="false" customHeight="false" outlineLevel="0" collapsed="false">
      <c r="A1367" s="0"/>
    </row>
    <row r="1368" customFormat="false" ht="12.75" hidden="false" customHeight="false" outlineLevel="0" collapsed="false">
      <c r="A1368" s="0"/>
    </row>
    <row r="1369" customFormat="false" ht="12.75" hidden="false" customHeight="false" outlineLevel="0" collapsed="false">
      <c r="A1369" s="0"/>
    </row>
    <row r="1370" customFormat="false" ht="12.75" hidden="false" customHeight="false" outlineLevel="0" collapsed="false">
      <c r="A1370" s="0"/>
    </row>
    <row r="1371" customFormat="false" ht="12.75" hidden="false" customHeight="false" outlineLevel="0" collapsed="false">
      <c r="A1371" s="0"/>
    </row>
    <row r="1372" customFormat="false" ht="12.75" hidden="false" customHeight="false" outlineLevel="0" collapsed="false">
      <c r="A1372" s="0"/>
    </row>
  </sheetData>
  <conditionalFormatting sqref="B4">
    <cfRule type="expression" priority="2" aboveAverage="0" equalAverage="0" bottom="0" percent="0" rank="0" text="" dxfId="0">
      <formula>$G$11&lt;&gt;0</formula>
    </cfRule>
  </conditionalFormatting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true" autoFill="0" autoPict="0" macro="XLS.Module1.FetchCurves">
                <anchor moveWithCells="true" sizeWithCells="false">
                  <from>
                    <xdr:col>2</xdr:col>
                    <xdr:colOff>231840</xdr:colOff>
                    <xdr:row>0</xdr:row>
                    <xdr:rowOff>171000</xdr:rowOff>
                  </from>
                  <to>
                    <xdr:col>3</xdr:col>
                    <xdr:colOff>720</xdr:colOff>
                    <xdr:row>8</xdr:row>
                    <xdr:rowOff>181080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R139"/>
  <sheetViews>
    <sheetView showFormulas="false" showGridLines="true" showRowColHeaders="true" showZeros="true" rightToLeft="false" tabSelected="false" showOutlineSymbols="true" defaultGridColor="true" view="normal" topLeftCell="A116" colorId="64" zoomScale="100" zoomScaleNormal="100" zoomScalePageLayoutView="100" workbookViewId="0">
      <selection pane="topLeft" activeCell="E136" activeCellId="0" sqref="E1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8" width="5.41"/>
    <col collapsed="false" customWidth="true" hidden="false" outlineLevel="0" max="2" min="2" style="38" width="22.99"/>
    <col collapsed="false" customWidth="true" hidden="false" outlineLevel="0" max="4" min="3" style="38" width="10.71"/>
    <col collapsed="false" customWidth="true" hidden="false" outlineLevel="0" max="5" min="5" style="38" width="31.99"/>
    <col collapsed="false" customWidth="true" hidden="false" outlineLevel="0" max="6" min="6" style="38" width="29.13"/>
    <col collapsed="false" customWidth="false" hidden="false" outlineLevel="0" max="257" min="7" style="38" width="9.14"/>
  </cols>
  <sheetData>
    <row r="1" customFormat="false" ht="12.75" hidden="false" customHeight="false" outlineLevel="0" collapsed="false">
      <c r="B1" s="39" t="s">
        <v>18</v>
      </c>
      <c r="C1" s="40" t="s">
        <v>18</v>
      </c>
      <c r="D1" s="40" t="s">
        <v>19</v>
      </c>
    </row>
    <row r="2" customFormat="false" ht="12.75" hidden="false" customHeight="false" outlineLevel="0" collapsed="false">
      <c r="B2" s="41" t="s">
        <v>20</v>
      </c>
      <c r="C2" s="41" t="s">
        <v>21</v>
      </c>
      <c r="D2" s="41" t="s">
        <v>20</v>
      </c>
      <c r="E2" s="41" t="s">
        <v>22</v>
      </c>
      <c r="F2" s="41" t="s">
        <v>22</v>
      </c>
    </row>
    <row r="3" customFormat="false" ht="12.75" hidden="false" customHeight="false" outlineLevel="0" collapsed="false">
      <c r="B3" s="42"/>
      <c r="C3" s="42"/>
      <c r="D3" s="42"/>
      <c r="E3" s="42"/>
    </row>
    <row r="4" customFormat="false" ht="12.75" hidden="false" customHeight="false" outlineLevel="0" collapsed="false">
      <c r="B4" s="43" t="s">
        <v>23</v>
      </c>
    </row>
    <row r="5" customFormat="false" ht="12.75" hidden="false" customHeight="false" outlineLevel="0" collapsed="false">
      <c r="B5" s="44" t="s">
        <v>24</v>
      </c>
      <c r="C5" s="44" t="s">
        <v>25</v>
      </c>
      <c r="D5" s="44" t="s">
        <v>26</v>
      </c>
      <c r="E5" s="45" t="s">
        <v>27</v>
      </c>
    </row>
    <row r="6" customFormat="false" ht="12.75" hidden="false" customHeight="false" outlineLevel="0" collapsed="false">
      <c r="B6" s="44" t="s">
        <v>24</v>
      </c>
      <c r="C6" s="44" t="s">
        <v>28</v>
      </c>
      <c r="D6" s="44" t="s">
        <v>26</v>
      </c>
      <c r="E6" s="45" t="s">
        <v>29</v>
      </c>
    </row>
    <row r="7" customFormat="false" ht="12.75" hidden="false" customHeight="false" outlineLevel="0" collapsed="false">
      <c r="B7" s="44" t="s">
        <v>24</v>
      </c>
      <c r="C7" s="44" t="s">
        <v>30</v>
      </c>
      <c r="D7" s="44" t="s">
        <v>26</v>
      </c>
      <c r="E7" s="45" t="s">
        <v>31</v>
      </c>
    </row>
    <row r="8" customFormat="false" ht="12.75" hidden="false" customHeight="false" outlineLevel="0" collapsed="false">
      <c r="B8" s="44"/>
      <c r="C8" s="44"/>
      <c r="D8" s="44"/>
      <c r="E8" s="45"/>
    </row>
    <row r="9" customFormat="false" ht="12.75" hidden="false" customHeight="false" outlineLevel="0" collapsed="false">
      <c r="B9" s="44" t="s">
        <v>24</v>
      </c>
      <c r="C9" s="44" t="s">
        <v>32</v>
      </c>
      <c r="D9" s="44" t="s">
        <v>26</v>
      </c>
      <c r="E9" s="45" t="s">
        <v>33</v>
      </c>
    </row>
    <row r="10" customFormat="false" ht="12.75" hidden="false" customHeight="false" outlineLevel="0" collapsed="false">
      <c r="B10" s="44" t="s">
        <v>24</v>
      </c>
      <c r="C10" s="44" t="s">
        <v>34</v>
      </c>
      <c r="D10" s="44" t="s">
        <v>26</v>
      </c>
      <c r="E10" s="45" t="s">
        <v>35</v>
      </c>
    </row>
    <row r="11" customFormat="false" ht="12.75" hidden="false" customHeight="false" outlineLevel="0" collapsed="false">
      <c r="B11" s="44" t="s">
        <v>24</v>
      </c>
      <c r="C11" s="44" t="s">
        <v>36</v>
      </c>
      <c r="D11" s="44" t="s">
        <v>26</v>
      </c>
      <c r="E11" s="45" t="s">
        <v>37</v>
      </c>
    </row>
    <row r="12" customFormat="false" ht="12.75" hidden="false" customHeight="false" outlineLevel="0" collapsed="false">
      <c r="B12" s="44"/>
      <c r="C12" s="44"/>
      <c r="D12" s="44"/>
      <c r="E12" s="45"/>
    </row>
    <row r="13" customFormat="false" ht="12.75" hidden="false" customHeight="false" outlineLevel="0" collapsed="false">
      <c r="B13" s="38" t="s">
        <v>38</v>
      </c>
      <c r="C13" s="38" t="s">
        <v>28</v>
      </c>
      <c r="D13" s="38" t="s">
        <v>26</v>
      </c>
      <c r="E13" s="46" t="s">
        <v>39</v>
      </c>
      <c r="F13" s="46" t="s">
        <v>40</v>
      </c>
    </row>
    <row r="14" customFormat="false" ht="12.75" hidden="false" customHeight="false" outlineLevel="0" collapsed="false">
      <c r="B14" s="44" t="s">
        <v>38</v>
      </c>
      <c r="C14" s="44" t="s">
        <v>34</v>
      </c>
      <c r="D14" s="44" t="s">
        <v>26</v>
      </c>
      <c r="E14" s="45" t="s">
        <v>41</v>
      </c>
      <c r="F14" s="46" t="s">
        <v>40</v>
      </c>
    </row>
    <row r="16" customFormat="false" ht="12.75" hidden="false" customHeight="false" outlineLevel="0" collapsed="false">
      <c r="B16" s="47" t="s">
        <v>42</v>
      </c>
    </row>
    <row r="17" customFormat="false" ht="12.75" hidden="false" customHeight="false" outlineLevel="0" collapsed="false">
      <c r="B17" s="44" t="s">
        <v>43</v>
      </c>
      <c r="C17" s="44" t="s">
        <v>44</v>
      </c>
      <c r="D17" s="44" t="s">
        <v>45</v>
      </c>
      <c r="E17" s="45" t="s">
        <v>46</v>
      </c>
    </row>
    <row r="19" customFormat="false" ht="12.75" hidden="false" customHeight="false" outlineLevel="0" collapsed="false">
      <c r="B19" s="47" t="s">
        <v>47</v>
      </c>
      <c r="C19" s="47"/>
      <c r="D19" s="47"/>
    </row>
    <row r="20" customFormat="false" ht="12.75" hidden="false" customHeight="false" outlineLevel="0" collapsed="false">
      <c r="B20" s="38" t="s">
        <v>48</v>
      </c>
      <c r="C20" s="38" t="s">
        <v>28</v>
      </c>
      <c r="D20" s="38" t="s">
        <v>49</v>
      </c>
      <c r="E20" s="38" t="s">
        <v>50</v>
      </c>
      <c r="F20" s="38" t="s">
        <v>51</v>
      </c>
      <c r="G20" s="44"/>
    </row>
    <row r="21" customFormat="false" ht="12.75" hidden="false" customHeight="false" outlineLevel="0" collapsed="false">
      <c r="B21" s="38" t="s">
        <v>52</v>
      </c>
      <c r="C21" s="38" t="s">
        <v>28</v>
      </c>
      <c r="D21" s="38" t="s">
        <v>49</v>
      </c>
      <c r="E21" s="38" t="s">
        <v>53</v>
      </c>
      <c r="F21" s="38" t="s">
        <v>54</v>
      </c>
      <c r="G21" s="44"/>
    </row>
    <row r="22" customFormat="false" ht="12.75" hidden="false" customHeight="false" outlineLevel="0" collapsed="false">
      <c r="B22" s="38" t="s">
        <v>55</v>
      </c>
      <c r="C22" s="38" t="s">
        <v>28</v>
      </c>
      <c r="D22" s="38" t="s">
        <v>49</v>
      </c>
      <c r="E22" s="38" t="s">
        <v>53</v>
      </c>
      <c r="F22" s="38" t="s">
        <v>56</v>
      </c>
      <c r="G22" s="44"/>
    </row>
    <row r="23" customFormat="false" ht="12.75" hidden="false" customHeight="false" outlineLevel="0" collapsed="false">
      <c r="B23" s="38" t="s">
        <v>57</v>
      </c>
      <c r="C23" s="38" t="s">
        <v>28</v>
      </c>
      <c r="D23" s="38" t="s">
        <v>49</v>
      </c>
      <c r="E23" s="38" t="s">
        <v>58</v>
      </c>
      <c r="F23" s="38" t="s">
        <v>59</v>
      </c>
      <c r="G23" s="44"/>
    </row>
    <row r="24" customFormat="false" ht="12.75" hidden="false" customHeight="false" outlineLevel="0" collapsed="false">
      <c r="B24" s="38" t="s">
        <v>60</v>
      </c>
      <c r="C24" s="38" t="s">
        <v>28</v>
      </c>
      <c r="D24" s="38" t="s">
        <v>49</v>
      </c>
      <c r="E24" s="38" t="s">
        <v>61</v>
      </c>
      <c r="F24" s="38" t="s">
        <v>62</v>
      </c>
      <c r="G24" s="44"/>
    </row>
    <row r="25" customFormat="false" ht="12.75" hidden="false" customHeight="false" outlineLevel="0" collapsed="false">
      <c r="B25" s="38" t="s">
        <v>63</v>
      </c>
      <c r="C25" s="38" t="s">
        <v>28</v>
      </c>
      <c r="D25" s="38" t="s">
        <v>49</v>
      </c>
      <c r="E25" s="38" t="s">
        <v>61</v>
      </c>
      <c r="F25" s="38" t="s">
        <v>64</v>
      </c>
      <c r="G25" s="44"/>
    </row>
    <row r="26" customFormat="false" ht="12.75" hidden="false" customHeight="false" outlineLevel="0" collapsed="false">
      <c r="B26" s="38" t="s">
        <v>65</v>
      </c>
      <c r="C26" s="38" t="s">
        <v>28</v>
      </c>
      <c r="D26" s="38" t="s">
        <v>49</v>
      </c>
      <c r="E26" s="38" t="s">
        <v>61</v>
      </c>
      <c r="F26" s="38" t="s">
        <v>66</v>
      </c>
      <c r="G26" s="44"/>
    </row>
    <row r="27" customFormat="false" ht="12.75" hidden="false" customHeight="false" outlineLevel="0" collapsed="false">
      <c r="B27" s="38" t="s">
        <v>67</v>
      </c>
      <c r="C27" s="38" t="s">
        <v>28</v>
      </c>
      <c r="D27" s="38" t="s">
        <v>49</v>
      </c>
      <c r="E27" s="38" t="s">
        <v>68</v>
      </c>
      <c r="F27" s="38" t="s">
        <v>59</v>
      </c>
      <c r="G27" s="44"/>
    </row>
    <row r="28" customFormat="false" ht="12.75" hidden="false" customHeight="false" outlineLevel="0" collapsed="false">
      <c r="B28" s="38" t="s">
        <v>69</v>
      </c>
      <c r="C28" s="38" t="s">
        <v>28</v>
      </c>
      <c r="D28" s="38" t="s">
        <v>49</v>
      </c>
      <c r="E28" s="38" t="s">
        <v>70</v>
      </c>
      <c r="F28" s="38" t="s">
        <v>59</v>
      </c>
      <c r="G28" s="44"/>
    </row>
    <row r="29" customFormat="false" ht="12.75" hidden="false" customHeight="false" outlineLevel="0" collapsed="false">
      <c r="B29" s="38" t="s">
        <v>71</v>
      </c>
      <c r="C29" s="38" t="s">
        <v>28</v>
      </c>
      <c r="D29" s="38" t="s">
        <v>49</v>
      </c>
      <c r="E29" s="38" t="s">
        <v>72</v>
      </c>
      <c r="F29" s="38" t="s">
        <v>59</v>
      </c>
      <c r="G29" s="44"/>
    </row>
    <row r="30" customFormat="false" ht="12.75" hidden="false" customHeight="false" outlineLevel="0" collapsed="false">
      <c r="B30" s="38" t="s">
        <v>73</v>
      </c>
      <c r="C30" s="38" t="s">
        <v>28</v>
      </c>
      <c r="D30" s="38" t="s">
        <v>49</v>
      </c>
      <c r="E30" s="38" t="s">
        <v>74</v>
      </c>
      <c r="F30" s="38" t="s">
        <v>75</v>
      </c>
      <c r="G30" s="44"/>
    </row>
    <row r="31" customFormat="false" ht="12.75" hidden="false" customHeight="false" outlineLevel="0" collapsed="false">
      <c r="B31" s="38" t="s">
        <v>76</v>
      </c>
      <c r="C31" s="38" t="s">
        <v>28</v>
      </c>
      <c r="D31" s="38" t="s">
        <v>49</v>
      </c>
      <c r="E31" s="38" t="s">
        <v>74</v>
      </c>
      <c r="F31" s="38" t="s">
        <v>77</v>
      </c>
      <c r="G31" s="44"/>
    </row>
    <row r="32" customFormat="false" ht="12.75" hidden="false" customHeight="false" outlineLevel="0" collapsed="false">
      <c r="B32" s="38" t="s">
        <v>78</v>
      </c>
      <c r="C32" s="38" t="s">
        <v>28</v>
      </c>
      <c r="D32" s="38" t="s">
        <v>49</v>
      </c>
      <c r="E32" s="38" t="s">
        <v>79</v>
      </c>
      <c r="F32" s="38" t="s">
        <v>80</v>
      </c>
      <c r="G32" s="44"/>
    </row>
    <row r="33" customFormat="false" ht="12.75" hidden="false" customHeight="false" outlineLevel="0" collapsed="false">
      <c r="B33" s="38" t="s">
        <v>81</v>
      </c>
      <c r="C33" s="38" t="s">
        <v>28</v>
      </c>
      <c r="D33" s="38" t="s">
        <v>49</v>
      </c>
      <c r="E33" s="38" t="s">
        <v>82</v>
      </c>
      <c r="F33" s="38" t="s">
        <v>83</v>
      </c>
      <c r="G33" s="44"/>
    </row>
    <row r="34" customFormat="false" ht="12.75" hidden="false" customHeight="false" outlineLevel="0" collapsed="false">
      <c r="B34" s="38" t="s">
        <v>84</v>
      </c>
      <c r="C34" s="38" t="s">
        <v>28</v>
      </c>
      <c r="D34" s="38" t="s">
        <v>49</v>
      </c>
      <c r="E34" s="38" t="s">
        <v>82</v>
      </c>
      <c r="F34" s="38" t="s">
        <v>85</v>
      </c>
      <c r="G34" s="44"/>
    </row>
    <row r="35" customFormat="false" ht="12.75" hidden="false" customHeight="false" outlineLevel="0" collapsed="false">
      <c r="B35" s="38" t="s">
        <v>86</v>
      </c>
      <c r="C35" s="38" t="s">
        <v>28</v>
      </c>
      <c r="D35" s="38" t="s">
        <v>49</v>
      </c>
      <c r="E35" s="38" t="s">
        <v>87</v>
      </c>
      <c r="F35" s="38" t="s">
        <v>88</v>
      </c>
      <c r="G35" s="44"/>
    </row>
    <row r="36" customFormat="false" ht="12.75" hidden="false" customHeight="false" outlineLevel="0" collapsed="false">
      <c r="B36" s="38" t="s">
        <v>89</v>
      </c>
      <c r="C36" s="38" t="s">
        <v>28</v>
      </c>
      <c r="D36" s="38" t="s">
        <v>49</v>
      </c>
      <c r="E36" s="38" t="s">
        <v>87</v>
      </c>
      <c r="F36" s="38" t="s">
        <v>62</v>
      </c>
      <c r="G36" s="44"/>
    </row>
    <row r="37" customFormat="false" ht="12.75" hidden="false" customHeight="false" outlineLevel="0" collapsed="false">
      <c r="B37" s="38" t="s">
        <v>90</v>
      </c>
      <c r="C37" s="38" t="s">
        <v>28</v>
      </c>
      <c r="D37" s="38" t="s">
        <v>49</v>
      </c>
      <c r="E37" s="38" t="s">
        <v>91</v>
      </c>
      <c r="F37" s="38" t="s">
        <v>92</v>
      </c>
      <c r="G37" s="44"/>
    </row>
    <row r="38" customFormat="false" ht="12.75" hidden="false" customHeight="false" outlineLevel="0" collapsed="false">
      <c r="B38" s="38" t="s">
        <v>93</v>
      </c>
      <c r="C38" s="38" t="s">
        <v>28</v>
      </c>
      <c r="D38" s="38" t="s">
        <v>49</v>
      </c>
      <c r="E38" s="38" t="s">
        <v>91</v>
      </c>
      <c r="F38" s="38" t="s">
        <v>94</v>
      </c>
      <c r="G38" s="44"/>
    </row>
    <row r="39" customFormat="false" ht="12.75" hidden="false" customHeight="false" outlineLevel="0" collapsed="false">
      <c r="B39" s="38" t="s">
        <v>95</v>
      </c>
      <c r="C39" s="38" t="s">
        <v>28</v>
      </c>
      <c r="D39" s="38" t="s">
        <v>49</v>
      </c>
      <c r="E39" s="38" t="s">
        <v>91</v>
      </c>
      <c r="F39" s="38" t="s">
        <v>96</v>
      </c>
      <c r="G39" s="44"/>
    </row>
    <row r="40" customFormat="false" ht="12.75" hidden="false" customHeight="false" outlineLevel="0" collapsed="false">
      <c r="B40" s="38" t="s">
        <v>97</v>
      </c>
      <c r="C40" s="38" t="s">
        <v>28</v>
      </c>
      <c r="D40" s="38" t="s">
        <v>49</v>
      </c>
      <c r="E40" s="38" t="s">
        <v>98</v>
      </c>
      <c r="F40" s="38" t="s">
        <v>59</v>
      </c>
      <c r="G40" s="44"/>
    </row>
    <row r="41" customFormat="false" ht="12.75" hidden="false" customHeight="false" outlineLevel="0" collapsed="false">
      <c r="G41" s="44"/>
    </row>
    <row r="42" customFormat="false" ht="12.75" hidden="false" customHeight="false" outlineLevel="0" collapsed="false">
      <c r="B42" s="47" t="s">
        <v>99</v>
      </c>
      <c r="E42" s="44"/>
      <c r="G42" s="44"/>
    </row>
    <row r="43" customFormat="false" ht="12.75" hidden="false" customHeight="false" outlineLevel="0" collapsed="false">
      <c r="B43" s="38" t="s">
        <v>100</v>
      </c>
      <c r="C43" s="38" t="s">
        <v>28</v>
      </c>
      <c r="D43" s="38" t="s">
        <v>49</v>
      </c>
      <c r="E43" s="38" t="s">
        <v>101</v>
      </c>
      <c r="F43" s="38" t="s">
        <v>102</v>
      </c>
      <c r="G43" s="44"/>
    </row>
    <row r="44" customFormat="false" ht="12.75" hidden="false" customHeight="false" outlineLevel="0" collapsed="false">
      <c r="B44" s="38" t="s">
        <v>60</v>
      </c>
      <c r="C44" s="38" t="s">
        <v>28</v>
      </c>
      <c r="D44" s="38" t="s">
        <v>49</v>
      </c>
      <c r="E44" s="38" t="s">
        <v>61</v>
      </c>
      <c r="F44" s="38" t="s">
        <v>62</v>
      </c>
      <c r="G44" s="44"/>
    </row>
    <row r="45" customFormat="false" ht="12.75" hidden="false" customHeight="false" outlineLevel="0" collapsed="false">
      <c r="B45" s="38" t="s">
        <v>103</v>
      </c>
      <c r="C45" s="38" t="s">
        <v>28</v>
      </c>
      <c r="D45" s="38" t="s">
        <v>49</v>
      </c>
      <c r="E45" s="38" t="s">
        <v>68</v>
      </c>
      <c r="F45" s="38" t="s">
        <v>104</v>
      </c>
      <c r="G45" s="44"/>
    </row>
    <row r="46" customFormat="false" ht="12.75" hidden="false" customHeight="false" outlineLevel="0" collapsed="false">
      <c r="B46" s="38" t="s">
        <v>105</v>
      </c>
      <c r="C46" s="38" t="s">
        <v>28</v>
      </c>
      <c r="D46" s="38" t="s">
        <v>49</v>
      </c>
      <c r="E46" s="38" t="s">
        <v>70</v>
      </c>
      <c r="F46" s="38" t="s">
        <v>106</v>
      </c>
      <c r="G46" s="44"/>
    </row>
    <row r="47" customFormat="false" ht="12.75" hidden="false" customHeight="false" outlineLevel="0" collapsed="false">
      <c r="B47" s="38" t="s">
        <v>107</v>
      </c>
      <c r="C47" s="38" t="s">
        <v>28</v>
      </c>
      <c r="D47" s="38" t="s">
        <v>49</v>
      </c>
      <c r="E47" s="38" t="s">
        <v>74</v>
      </c>
      <c r="F47" s="38" t="s">
        <v>108</v>
      </c>
      <c r="G47" s="44"/>
    </row>
    <row r="48" customFormat="false" ht="12.75" hidden="false" customHeight="false" outlineLevel="0" collapsed="false">
      <c r="B48" s="38" t="s">
        <v>109</v>
      </c>
      <c r="C48" s="38" t="s">
        <v>28</v>
      </c>
      <c r="D48" s="38" t="s">
        <v>49</v>
      </c>
      <c r="E48" s="38" t="s">
        <v>82</v>
      </c>
      <c r="F48" s="38" t="s">
        <v>110</v>
      </c>
      <c r="G48" s="44"/>
    </row>
    <row r="49" customFormat="false" ht="12.75" hidden="false" customHeight="false" outlineLevel="0" collapsed="false">
      <c r="B49" s="38" t="s">
        <v>111</v>
      </c>
      <c r="C49" s="38" t="s">
        <v>28</v>
      </c>
      <c r="D49" s="38" t="s">
        <v>49</v>
      </c>
      <c r="E49" s="38" t="s">
        <v>112</v>
      </c>
      <c r="F49" s="38" t="s">
        <v>113</v>
      </c>
      <c r="G49" s="44"/>
    </row>
    <row r="50" customFormat="false" ht="12.75" hidden="false" customHeight="false" outlineLevel="0" collapsed="false">
      <c r="B50" s="38" t="s">
        <v>114</v>
      </c>
      <c r="C50" s="38" t="s">
        <v>28</v>
      </c>
      <c r="D50" s="38" t="s">
        <v>49</v>
      </c>
      <c r="E50" s="38" t="s">
        <v>98</v>
      </c>
      <c r="F50" s="38" t="s">
        <v>104</v>
      </c>
      <c r="G50" s="44"/>
    </row>
    <row r="51" customFormat="false" ht="12.75" hidden="false" customHeight="false" outlineLevel="0" collapsed="false">
      <c r="B51" s="38" t="s">
        <v>115</v>
      </c>
      <c r="C51" s="38" t="s">
        <v>28</v>
      </c>
      <c r="D51" s="38" t="s">
        <v>49</v>
      </c>
      <c r="E51" s="38" t="s">
        <v>116</v>
      </c>
      <c r="F51" s="38" t="s">
        <v>104</v>
      </c>
      <c r="G51" s="44"/>
    </row>
    <row r="52" customFormat="false" ht="12.75" hidden="false" customHeight="false" outlineLevel="0" collapsed="false">
      <c r="B52" s="38" t="s">
        <v>117</v>
      </c>
      <c r="C52" s="38" t="s">
        <v>28</v>
      </c>
      <c r="D52" s="38" t="s">
        <v>49</v>
      </c>
      <c r="E52" s="38" t="s">
        <v>118</v>
      </c>
      <c r="F52" s="38" t="s">
        <v>104</v>
      </c>
      <c r="G52" s="44"/>
    </row>
    <row r="53" customFormat="false" ht="12.75" hidden="false" customHeight="false" outlineLevel="0" collapsed="false">
      <c r="G53" s="44"/>
    </row>
    <row r="54" customFormat="false" ht="12.75" hidden="false" customHeight="false" outlineLevel="0" collapsed="false">
      <c r="B54" s="47" t="s">
        <v>119</v>
      </c>
      <c r="E54" s="44"/>
      <c r="G54" s="44"/>
    </row>
    <row r="55" customFormat="false" ht="12.75" hidden="false" customHeight="false" outlineLevel="0" collapsed="false">
      <c r="B55" s="38" t="s">
        <v>120</v>
      </c>
      <c r="C55" s="38" t="s">
        <v>28</v>
      </c>
      <c r="D55" s="38" t="s">
        <v>49</v>
      </c>
      <c r="E55" s="38" t="s">
        <v>121</v>
      </c>
      <c r="F55" s="38" t="s">
        <v>122</v>
      </c>
      <c r="G55" s="44"/>
    </row>
    <row r="56" customFormat="false" ht="12.75" hidden="false" customHeight="false" outlineLevel="0" collapsed="false">
      <c r="B56" s="38" t="s">
        <v>123</v>
      </c>
      <c r="C56" s="38" t="s">
        <v>28</v>
      </c>
      <c r="D56" s="38" t="s">
        <v>49</v>
      </c>
      <c r="E56" s="38" t="s">
        <v>70</v>
      </c>
      <c r="F56" s="38" t="s">
        <v>124</v>
      </c>
      <c r="G56" s="44"/>
    </row>
    <row r="57" customFormat="false" ht="12.75" hidden="false" customHeight="false" outlineLevel="0" collapsed="false">
      <c r="B57" s="38" t="s">
        <v>125</v>
      </c>
      <c r="C57" s="38" t="s">
        <v>28</v>
      </c>
      <c r="D57" s="38" t="s">
        <v>49</v>
      </c>
      <c r="E57" s="38" t="s">
        <v>70</v>
      </c>
      <c r="F57" s="38" t="s">
        <v>126</v>
      </c>
      <c r="G57" s="44"/>
    </row>
    <row r="58" customFormat="false" ht="12.75" hidden="false" customHeight="false" outlineLevel="0" collapsed="false">
      <c r="B58" s="38" t="s">
        <v>127</v>
      </c>
      <c r="C58" s="38" t="s">
        <v>28</v>
      </c>
      <c r="D58" s="38" t="s">
        <v>49</v>
      </c>
      <c r="E58" s="38" t="s">
        <v>128</v>
      </c>
      <c r="F58" s="38" t="s">
        <v>129</v>
      </c>
      <c r="G58" s="44"/>
    </row>
    <row r="59" customFormat="false" ht="12.75" hidden="false" customHeight="false" outlineLevel="0" collapsed="false">
      <c r="B59" s="38" t="s">
        <v>130</v>
      </c>
      <c r="C59" s="38" t="s">
        <v>28</v>
      </c>
      <c r="D59" s="38" t="s">
        <v>49</v>
      </c>
      <c r="E59" s="38" t="s">
        <v>128</v>
      </c>
      <c r="F59" s="38" t="s">
        <v>131</v>
      </c>
      <c r="G59" s="44"/>
    </row>
    <row r="60" customFormat="false" ht="12.75" hidden="false" customHeight="false" outlineLevel="0" collapsed="false">
      <c r="B60" s="38" t="s">
        <v>132</v>
      </c>
      <c r="C60" s="38" t="s">
        <v>28</v>
      </c>
      <c r="D60" s="38" t="s">
        <v>49</v>
      </c>
      <c r="E60" s="38" t="s">
        <v>133</v>
      </c>
      <c r="F60" s="38" t="s">
        <v>134</v>
      </c>
      <c r="G60" s="44"/>
    </row>
    <row r="61" customFormat="false" ht="12.75" hidden="false" customHeight="false" outlineLevel="0" collapsed="false">
      <c r="B61" s="38" t="s">
        <v>135</v>
      </c>
      <c r="C61" s="38" t="s">
        <v>28</v>
      </c>
      <c r="D61" s="38" t="s">
        <v>49</v>
      </c>
      <c r="E61" s="38" t="s">
        <v>133</v>
      </c>
      <c r="F61" s="38" t="s">
        <v>136</v>
      </c>
      <c r="G61" s="44"/>
    </row>
    <row r="62" customFormat="false" ht="12.75" hidden="false" customHeight="false" outlineLevel="0" collapsed="false">
      <c r="B62" s="38" t="s">
        <v>137</v>
      </c>
      <c r="C62" s="38" t="s">
        <v>28</v>
      </c>
      <c r="D62" s="38" t="s">
        <v>49</v>
      </c>
      <c r="E62" s="38" t="s">
        <v>133</v>
      </c>
      <c r="F62" s="38" t="s">
        <v>138</v>
      </c>
      <c r="G62" s="44"/>
    </row>
    <row r="63" customFormat="false" ht="12.75" hidden="false" customHeight="false" outlineLevel="0" collapsed="false">
      <c r="B63" s="38" t="s">
        <v>139</v>
      </c>
      <c r="C63" s="38" t="s">
        <v>28</v>
      </c>
      <c r="D63" s="38" t="s">
        <v>49</v>
      </c>
      <c r="E63" s="38" t="s">
        <v>140</v>
      </c>
      <c r="F63" s="38" t="s">
        <v>141</v>
      </c>
      <c r="G63" s="44"/>
    </row>
    <row r="64" customFormat="false" ht="12.75" hidden="false" customHeight="false" outlineLevel="0" collapsed="false">
      <c r="B64" s="38" t="s">
        <v>142</v>
      </c>
      <c r="C64" s="38" t="s">
        <v>28</v>
      </c>
      <c r="D64" s="38" t="s">
        <v>49</v>
      </c>
      <c r="E64" s="38" t="s">
        <v>143</v>
      </c>
      <c r="F64" s="38" t="s">
        <v>144</v>
      </c>
      <c r="G64" s="44"/>
    </row>
    <row r="65" customFormat="false" ht="12.75" hidden="false" customHeight="false" outlineLevel="0" collapsed="false">
      <c r="B65" s="38" t="s">
        <v>145</v>
      </c>
      <c r="C65" s="38" t="s">
        <v>28</v>
      </c>
      <c r="D65" s="38" t="s">
        <v>49</v>
      </c>
      <c r="E65" s="38" t="s">
        <v>146</v>
      </c>
      <c r="F65" s="38" t="s">
        <v>134</v>
      </c>
      <c r="G65" s="44"/>
    </row>
    <row r="66" customFormat="false" ht="12.75" hidden="false" customHeight="false" outlineLevel="0" collapsed="false">
      <c r="G66" s="44"/>
    </row>
    <row r="67" customFormat="false" ht="12.75" hidden="false" customHeight="false" outlineLevel="0" collapsed="false">
      <c r="B67" s="47" t="s">
        <v>147</v>
      </c>
      <c r="E67" s="44"/>
      <c r="G67" s="44"/>
    </row>
    <row r="68" customFormat="false" ht="12.75" hidden="false" customHeight="false" outlineLevel="0" collapsed="false">
      <c r="B68" s="38" t="s">
        <v>148</v>
      </c>
      <c r="C68" s="38" t="s">
        <v>28</v>
      </c>
      <c r="D68" s="38" t="s">
        <v>49</v>
      </c>
      <c r="E68" s="38" t="s">
        <v>149</v>
      </c>
      <c r="F68" s="38" t="s">
        <v>150</v>
      </c>
      <c r="G68" s="44"/>
    </row>
    <row r="69" customFormat="false" ht="12.75" hidden="false" customHeight="false" outlineLevel="0" collapsed="false">
      <c r="B69" s="38" t="s">
        <v>151</v>
      </c>
      <c r="C69" s="38" t="s">
        <v>28</v>
      </c>
      <c r="D69" s="38" t="s">
        <v>49</v>
      </c>
      <c r="E69" s="38" t="s">
        <v>152</v>
      </c>
      <c r="F69" s="38" t="s">
        <v>153</v>
      </c>
      <c r="G69" s="44"/>
    </row>
    <row r="70" customFormat="false" ht="12.75" hidden="false" customHeight="false" outlineLevel="0" collapsed="false">
      <c r="B70" s="38" t="s">
        <v>154</v>
      </c>
      <c r="C70" s="38" t="s">
        <v>28</v>
      </c>
      <c r="D70" s="38" t="s">
        <v>49</v>
      </c>
      <c r="E70" s="38" t="s">
        <v>152</v>
      </c>
      <c r="F70" s="38" t="s">
        <v>155</v>
      </c>
      <c r="G70" s="44"/>
    </row>
    <row r="71" customFormat="false" ht="12.75" hidden="false" customHeight="false" outlineLevel="0" collapsed="false">
      <c r="B71" s="38" t="s">
        <v>156</v>
      </c>
      <c r="C71" s="38" t="s">
        <v>28</v>
      </c>
      <c r="D71" s="38" t="s">
        <v>49</v>
      </c>
      <c r="E71" s="38" t="s">
        <v>157</v>
      </c>
      <c r="F71" s="38" t="s">
        <v>158</v>
      </c>
      <c r="G71" s="44"/>
    </row>
    <row r="72" customFormat="false" ht="12.75" hidden="false" customHeight="false" outlineLevel="0" collapsed="false">
      <c r="B72" s="38" t="s">
        <v>159</v>
      </c>
      <c r="C72" s="38" t="s">
        <v>28</v>
      </c>
      <c r="D72" s="38" t="s">
        <v>49</v>
      </c>
      <c r="E72" s="38" t="s">
        <v>160</v>
      </c>
      <c r="F72" s="38" t="s">
        <v>150</v>
      </c>
      <c r="G72" s="44"/>
    </row>
    <row r="73" customFormat="false" ht="12.75" hidden="false" customHeight="false" outlineLevel="0" collapsed="false">
      <c r="B73" s="38" t="s">
        <v>161</v>
      </c>
      <c r="C73" s="38" t="s">
        <v>28</v>
      </c>
      <c r="D73" s="38" t="s">
        <v>49</v>
      </c>
      <c r="E73" s="38" t="s">
        <v>160</v>
      </c>
      <c r="F73" s="38" t="s">
        <v>162</v>
      </c>
      <c r="G73" s="44"/>
    </row>
    <row r="74" customFormat="false" ht="12.75" hidden="false" customHeight="false" outlineLevel="0" collapsed="false">
      <c r="B74" s="38" t="s">
        <v>163</v>
      </c>
      <c r="C74" s="38" t="s">
        <v>28</v>
      </c>
      <c r="D74" s="38" t="s">
        <v>49</v>
      </c>
      <c r="E74" s="38" t="s">
        <v>164</v>
      </c>
      <c r="F74" s="38" t="s">
        <v>150</v>
      </c>
      <c r="G74" s="44"/>
    </row>
    <row r="75" customFormat="false" ht="12.75" hidden="false" customHeight="false" outlineLevel="0" collapsed="false">
      <c r="B75" s="38" t="s">
        <v>165</v>
      </c>
      <c r="C75" s="38" t="s">
        <v>28</v>
      </c>
      <c r="D75" s="38" t="s">
        <v>49</v>
      </c>
      <c r="E75" s="38" t="s">
        <v>166</v>
      </c>
      <c r="F75" s="38" t="s">
        <v>153</v>
      </c>
      <c r="G75" s="44"/>
    </row>
    <row r="76" customFormat="false" ht="12.75" hidden="false" customHeight="false" outlineLevel="0" collapsed="false">
      <c r="B76" s="38" t="s">
        <v>167</v>
      </c>
      <c r="C76" s="38" t="s">
        <v>28</v>
      </c>
      <c r="D76" s="38" t="s">
        <v>49</v>
      </c>
      <c r="E76" s="38" t="s">
        <v>168</v>
      </c>
      <c r="F76" s="38" t="s">
        <v>169</v>
      </c>
      <c r="G76" s="44"/>
      <c r="P76" s="44"/>
    </row>
    <row r="77" customFormat="false" ht="12.75" hidden="false" customHeight="false" outlineLevel="0" collapsed="false">
      <c r="B77" s="38" t="s">
        <v>170</v>
      </c>
      <c r="C77" s="38" t="s">
        <v>28</v>
      </c>
      <c r="D77" s="38" t="s">
        <v>49</v>
      </c>
      <c r="F77" s="38" t="s">
        <v>171</v>
      </c>
      <c r="G77" s="44"/>
      <c r="P77" s="44"/>
    </row>
    <row r="78" customFormat="false" ht="12.75" hidden="false" customHeight="false" outlineLevel="0" collapsed="false">
      <c r="G78" s="44"/>
    </row>
    <row r="79" customFormat="false" ht="12.75" hidden="false" customHeight="false" outlineLevel="0" collapsed="false">
      <c r="B79" s="47" t="s">
        <v>172</v>
      </c>
      <c r="E79" s="44"/>
      <c r="G79" s="44"/>
    </row>
    <row r="80" customFormat="false" ht="12.75" hidden="false" customHeight="false" outlineLevel="0" collapsed="false">
      <c r="B80" s="38" t="s">
        <v>173</v>
      </c>
      <c r="C80" s="38" t="s">
        <v>28</v>
      </c>
      <c r="D80" s="38" t="s">
        <v>49</v>
      </c>
      <c r="E80" s="38" t="s">
        <v>174</v>
      </c>
      <c r="F80" s="38" t="s">
        <v>175</v>
      </c>
      <c r="G80" s="44"/>
    </row>
    <row r="81" customFormat="false" ht="12.75" hidden="false" customHeight="false" outlineLevel="0" collapsed="false">
      <c r="B81" s="38" t="s">
        <v>176</v>
      </c>
      <c r="C81" s="38" t="s">
        <v>28</v>
      </c>
      <c r="D81" s="38" t="s">
        <v>49</v>
      </c>
      <c r="E81" s="38" t="s">
        <v>177</v>
      </c>
      <c r="F81" s="38" t="s">
        <v>178</v>
      </c>
      <c r="G81" s="44"/>
    </row>
    <row r="82" customFormat="false" ht="12.75" hidden="false" customHeight="false" outlineLevel="0" collapsed="false">
      <c r="G82" s="44"/>
    </row>
    <row r="83" customFormat="false" ht="12.75" hidden="false" customHeight="false" outlineLevel="0" collapsed="false">
      <c r="B83" s="47" t="s">
        <v>179</v>
      </c>
      <c r="E83" s="44"/>
      <c r="G83" s="44"/>
    </row>
    <row r="84" customFormat="false" ht="12.75" hidden="false" customHeight="false" outlineLevel="0" collapsed="false">
      <c r="B84" s="38" t="s">
        <v>180</v>
      </c>
      <c r="C84" s="38" t="s">
        <v>28</v>
      </c>
      <c r="D84" s="38" t="s">
        <v>49</v>
      </c>
      <c r="E84" s="38" t="s">
        <v>181</v>
      </c>
      <c r="F84" s="38" t="s">
        <v>182</v>
      </c>
      <c r="G84" s="44"/>
    </row>
    <row r="85" customFormat="false" ht="12.75" hidden="false" customHeight="false" outlineLevel="0" collapsed="false">
      <c r="B85" s="38" t="s">
        <v>183</v>
      </c>
      <c r="C85" s="38" t="s">
        <v>28</v>
      </c>
      <c r="D85" s="38" t="s">
        <v>49</v>
      </c>
      <c r="E85" s="38" t="s">
        <v>184</v>
      </c>
      <c r="F85" s="38" t="s">
        <v>185</v>
      </c>
      <c r="G85" s="44"/>
    </row>
    <row r="86" customFormat="false" ht="12.75" hidden="false" customHeight="false" outlineLevel="0" collapsed="false">
      <c r="B86" s="38" t="s">
        <v>186</v>
      </c>
      <c r="C86" s="38" t="s">
        <v>28</v>
      </c>
      <c r="D86" s="38" t="s">
        <v>49</v>
      </c>
      <c r="E86" s="38" t="s">
        <v>187</v>
      </c>
      <c r="F86" s="38" t="s">
        <v>188</v>
      </c>
      <c r="G86" s="44"/>
      <c r="H86" s="38" t="s">
        <v>189</v>
      </c>
    </row>
    <row r="87" customFormat="false" ht="12.75" hidden="false" customHeight="false" outlineLevel="0" collapsed="false">
      <c r="B87" s="38" t="s">
        <v>190</v>
      </c>
      <c r="C87" s="38" t="s">
        <v>28</v>
      </c>
      <c r="D87" s="38" t="s">
        <v>49</v>
      </c>
      <c r="E87" s="46" t="s">
        <v>191</v>
      </c>
      <c r="F87" s="38" t="s">
        <v>192</v>
      </c>
      <c r="G87" s="44"/>
    </row>
    <row r="88" customFormat="false" ht="12.75" hidden="false" customHeight="false" outlineLevel="0" collapsed="false">
      <c r="B88" s="38" t="s">
        <v>193</v>
      </c>
      <c r="C88" s="38" t="s">
        <v>28</v>
      </c>
      <c r="D88" s="38" t="s">
        <v>49</v>
      </c>
      <c r="E88" s="46" t="s">
        <v>194</v>
      </c>
      <c r="F88" s="38" t="s">
        <v>194</v>
      </c>
      <c r="G88" s="44"/>
    </row>
    <row r="89" customFormat="false" ht="12.75" hidden="false" customHeight="false" outlineLevel="0" collapsed="false">
      <c r="B89" s="38" t="s">
        <v>195</v>
      </c>
      <c r="C89" s="38" t="s">
        <v>28</v>
      </c>
      <c r="D89" s="38" t="s">
        <v>49</v>
      </c>
      <c r="E89" s="38" t="s">
        <v>196</v>
      </c>
      <c r="F89" s="38" t="s">
        <v>197</v>
      </c>
      <c r="G89" s="44"/>
    </row>
    <row r="90" customFormat="false" ht="12.75" hidden="false" customHeight="false" outlineLevel="0" collapsed="false">
      <c r="B90" s="38" t="s">
        <v>198</v>
      </c>
      <c r="C90" s="38" t="s">
        <v>28</v>
      </c>
      <c r="D90" s="38" t="s">
        <v>49</v>
      </c>
      <c r="E90" s="38" t="s">
        <v>91</v>
      </c>
      <c r="F90" s="38" t="s">
        <v>199</v>
      </c>
      <c r="G90" s="44"/>
    </row>
    <row r="91" customFormat="false" ht="12.75" hidden="false" customHeight="false" outlineLevel="0" collapsed="false">
      <c r="B91" s="38" t="s">
        <v>200</v>
      </c>
      <c r="C91" s="38" t="s">
        <v>28</v>
      </c>
      <c r="D91" s="38" t="s">
        <v>49</v>
      </c>
      <c r="E91" s="38" t="s">
        <v>82</v>
      </c>
      <c r="F91" s="38" t="s">
        <v>201</v>
      </c>
      <c r="G91" s="44"/>
    </row>
    <row r="93" customFormat="false" ht="12.75" hidden="false" customHeight="false" outlineLevel="0" collapsed="false">
      <c r="B93" s="47" t="s">
        <v>202</v>
      </c>
    </row>
    <row r="94" customFormat="false" ht="12.75" hidden="false" customHeight="false" outlineLevel="0" collapsed="false">
      <c r="B94" s="38" t="s">
        <v>203</v>
      </c>
      <c r="C94" s="38" t="s">
        <v>28</v>
      </c>
      <c r="D94" s="38" t="s">
        <v>26</v>
      </c>
      <c r="E94" s="38" t="s">
        <v>204</v>
      </c>
      <c r="F94" s="46" t="s">
        <v>205</v>
      </c>
      <c r="G94" s="46"/>
      <c r="K94" s="44"/>
      <c r="M94" s="44"/>
      <c r="O94" s="44"/>
    </row>
    <row r="95" customFormat="false" ht="12.75" hidden="false" customHeight="false" outlineLevel="0" collapsed="false">
      <c r="B95" s="38" t="s">
        <v>206</v>
      </c>
      <c r="C95" s="38" t="s">
        <v>28</v>
      </c>
      <c r="D95" s="38" t="s">
        <v>26</v>
      </c>
      <c r="E95" s="38" t="s">
        <v>207</v>
      </c>
      <c r="F95" s="46" t="s">
        <v>205</v>
      </c>
      <c r="I95" s="44"/>
      <c r="M95" s="44"/>
      <c r="O95" s="44"/>
    </row>
    <row r="96" customFormat="false" ht="12.75" hidden="false" customHeight="false" outlineLevel="0" collapsed="false">
      <c r="B96" s="38" t="s">
        <v>208</v>
      </c>
      <c r="C96" s="38" t="s">
        <v>28</v>
      </c>
      <c r="D96" s="38" t="s">
        <v>26</v>
      </c>
      <c r="E96" s="38" t="s">
        <v>209</v>
      </c>
      <c r="F96" s="46" t="s">
        <v>210</v>
      </c>
      <c r="I96" s="44"/>
      <c r="M96" s="44"/>
      <c r="O96" s="44"/>
      <c r="R96" s="44"/>
    </row>
    <row r="97" customFormat="false" ht="12.75" hidden="false" customHeight="false" outlineLevel="0" collapsed="false">
      <c r="M97" s="44"/>
      <c r="O97" s="44"/>
    </row>
    <row r="98" customFormat="false" ht="12.75" hidden="false" customHeight="false" outlineLevel="0" collapsed="false">
      <c r="B98" s="38" t="s">
        <v>211</v>
      </c>
      <c r="C98" s="38" t="s">
        <v>28</v>
      </c>
      <c r="D98" s="38" t="s">
        <v>26</v>
      </c>
      <c r="E98" s="38" t="s">
        <v>212</v>
      </c>
      <c r="F98" s="46" t="s">
        <v>205</v>
      </c>
      <c r="H98" s="44"/>
      <c r="L98" s="44"/>
      <c r="M98" s="44"/>
      <c r="O98" s="44"/>
      <c r="P98" s="44"/>
    </row>
    <row r="99" customFormat="false" ht="12.75" hidden="false" customHeight="false" outlineLevel="0" collapsed="false">
      <c r="B99" s="38" t="s">
        <v>213</v>
      </c>
      <c r="C99" s="38" t="s">
        <v>28</v>
      </c>
      <c r="D99" s="38" t="s">
        <v>26</v>
      </c>
      <c r="E99" s="38" t="s">
        <v>214</v>
      </c>
      <c r="F99" s="46" t="s">
        <v>205</v>
      </c>
      <c r="J99" s="44"/>
      <c r="M99" s="44"/>
      <c r="N99" s="44"/>
      <c r="O99" s="44"/>
    </row>
    <row r="100" customFormat="false" ht="12.75" hidden="false" customHeight="false" outlineLevel="0" collapsed="false">
      <c r="B100" s="38" t="s">
        <v>215</v>
      </c>
      <c r="C100" s="38" t="s">
        <v>28</v>
      </c>
      <c r="D100" s="38" t="s">
        <v>26</v>
      </c>
      <c r="E100" s="38" t="s">
        <v>216</v>
      </c>
      <c r="F100" s="46" t="s">
        <v>210</v>
      </c>
      <c r="I100" s="44"/>
      <c r="M100" s="44"/>
      <c r="O100" s="44"/>
      <c r="R100" s="44"/>
    </row>
    <row r="101" customFormat="false" ht="12.75" hidden="false" customHeight="false" outlineLevel="0" collapsed="false">
      <c r="M101" s="44"/>
      <c r="O101" s="44"/>
    </row>
    <row r="102" customFormat="false" ht="12.75" hidden="false" customHeight="false" outlineLevel="0" collapsed="false">
      <c r="B102" s="38" t="s">
        <v>217</v>
      </c>
      <c r="C102" s="38" t="s">
        <v>28</v>
      </c>
      <c r="D102" s="38" t="s">
        <v>26</v>
      </c>
      <c r="E102" s="38" t="s">
        <v>218</v>
      </c>
      <c r="F102" s="46" t="s">
        <v>205</v>
      </c>
      <c r="K102" s="44"/>
      <c r="M102" s="44"/>
      <c r="O102" s="44"/>
    </row>
    <row r="103" customFormat="false" ht="12.75" hidden="false" customHeight="false" outlineLevel="0" collapsed="false">
      <c r="B103" s="38" t="s">
        <v>219</v>
      </c>
      <c r="C103" s="38" t="s">
        <v>28</v>
      </c>
      <c r="D103" s="38" t="s">
        <v>26</v>
      </c>
      <c r="E103" s="38" t="s">
        <v>220</v>
      </c>
      <c r="F103" s="46" t="s">
        <v>205</v>
      </c>
      <c r="J103" s="44"/>
      <c r="M103" s="44"/>
      <c r="N103" s="44"/>
      <c r="O103" s="44"/>
    </row>
    <row r="104" customFormat="false" ht="12.75" hidden="false" customHeight="false" outlineLevel="0" collapsed="false">
      <c r="B104" s="38" t="s">
        <v>221</v>
      </c>
      <c r="C104" s="38" t="s">
        <v>28</v>
      </c>
      <c r="D104" s="38" t="s">
        <v>26</v>
      </c>
      <c r="E104" s="38" t="s">
        <v>222</v>
      </c>
      <c r="F104" s="46" t="s">
        <v>210</v>
      </c>
      <c r="M104" s="44"/>
      <c r="O104" s="44"/>
      <c r="R104" s="44"/>
    </row>
    <row r="105" customFormat="false" ht="12.75" hidden="false" customHeight="false" outlineLevel="0" collapsed="false">
      <c r="M105" s="44"/>
      <c r="O105" s="44"/>
    </row>
    <row r="106" customFormat="false" ht="12.75" hidden="false" customHeight="false" outlineLevel="0" collapsed="false">
      <c r="B106" s="38" t="s">
        <v>223</v>
      </c>
      <c r="C106" s="38" t="s">
        <v>28</v>
      </c>
      <c r="D106" s="38" t="s">
        <v>26</v>
      </c>
      <c r="E106" s="38" t="s">
        <v>224</v>
      </c>
      <c r="F106" s="46" t="s">
        <v>205</v>
      </c>
      <c r="K106" s="44"/>
      <c r="M106" s="44"/>
      <c r="O106" s="44"/>
    </row>
    <row r="107" customFormat="false" ht="12.75" hidden="false" customHeight="false" outlineLevel="0" collapsed="false">
      <c r="B107" s="38" t="s">
        <v>225</v>
      </c>
      <c r="C107" s="38" t="s">
        <v>28</v>
      </c>
      <c r="D107" s="38" t="s">
        <v>26</v>
      </c>
      <c r="E107" s="38" t="s">
        <v>226</v>
      </c>
      <c r="F107" s="46" t="s">
        <v>205</v>
      </c>
      <c r="I107" s="44"/>
      <c r="M107" s="44"/>
      <c r="O107" s="44"/>
    </row>
    <row r="108" customFormat="false" ht="12.75" hidden="false" customHeight="false" outlineLevel="0" collapsed="false">
      <c r="B108" s="38" t="s">
        <v>227</v>
      </c>
      <c r="C108" s="38" t="s">
        <v>28</v>
      </c>
      <c r="D108" s="38" t="s">
        <v>26</v>
      </c>
      <c r="E108" s="38" t="s">
        <v>228</v>
      </c>
      <c r="F108" s="46" t="s">
        <v>210</v>
      </c>
      <c r="H108" s="44"/>
      <c r="L108" s="44"/>
      <c r="M108" s="44"/>
      <c r="O108" s="44"/>
      <c r="Q108" s="44"/>
    </row>
    <row r="109" customFormat="false" ht="12.75" hidden="false" customHeight="false" outlineLevel="0" collapsed="false">
      <c r="F109" s="44"/>
      <c r="M109" s="44"/>
      <c r="O109" s="44"/>
    </row>
    <row r="110" customFormat="false" ht="12.75" hidden="false" customHeight="false" outlineLevel="0" collapsed="false">
      <c r="B110" s="38" t="s">
        <v>229</v>
      </c>
      <c r="C110" s="38" t="s">
        <v>28</v>
      </c>
      <c r="D110" s="38" t="s">
        <v>26</v>
      </c>
      <c r="E110" s="38" t="s">
        <v>230</v>
      </c>
      <c r="F110" s="46" t="s">
        <v>205</v>
      </c>
      <c r="K110" s="44"/>
      <c r="M110" s="44"/>
      <c r="O110" s="44"/>
    </row>
    <row r="111" customFormat="false" ht="12.75" hidden="false" customHeight="false" outlineLevel="0" collapsed="false">
      <c r="B111" s="38" t="s">
        <v>231</v>
      </c>
      <c r="C111" s="38" t="s">
        <v>28</v>
      </c>
      <c r="D111" s="38" t="s">
        <v>26</v>
      </c>
      <c r="E111" s="38" t="s">
        <v>232</v>
      </c>
      <c r="F111" s="46" t="s">
        <v>205</v>
      </c>
      <c r="J111" s="44"/>
      <c r="M111" s="44"/>
      <c r="N111" s="44"/>
      <c r="O111" s="44"/>
    </row>
    <row r="112" customFormat="false" ht="12.75" hidden="false" customHeight="false" outlineLevel="0" collapsed="false">
      <c r="B112" s="38" t="s">
        <v>233</v>
      </c>
      <c r="C112" s="38" t="s">
        <v>28</v>
      </c>
      <c r="D112" s="38" t="s">
        <v>26</v>
      </c>
      <c r="E112" s="38" t="s">
        <v>234</v>
      </c>
      <c r="F112" s="46" t="s">
        <v>210</v>
      </c>
      <c r="M112" s="44"/>
      <c r="O112" s="44"/>
      <c r="R112" s="44"/>
    </row>
    <row r="113" customFormat="false" ht="12.75" hidden="false" customHeight="false" outlineLevel="0" collapsed="false">
      <c r="B113" s="38" t="s">
        <v>235</v>
      </c>
      <c r="C113" s="38" t="s">
        <v>28</v>
      </c>
      <c r="D113" s="38" t="s">
        <v>26</v>
      </c>
      <c r="E113" s="38" t="s">
        <v>236</v>
      </c>
      <c r="F113" s="38" t="s">
        <v>236</v>
      </c>
      <c r="M113" s="44"/>
      <c r="O113" s="44"/>
    </row>
    <row r="114" customFormat="false" ht="12.75" hidden="false" customHeight="false" outlineLevel="0" collapsed="false">
      <c r="B114" s="44" t="s">
        <v>237</v>
      </c>
      <c r="C114" s="38" t="s">
        <v>28</v>
      </c>
      <c r="D114" s="38" t="s">
        <v>26</v>
      </c>
      <c r="E114" s="38" t="s">
        <v>238</v>
      </c>
      <c r="F114" s="38" t="s">
        <v>238</v>
      </c>
      <c r="G114" s="44"/>
      <c r="L114" s="44"/>
      <c r="M114" s="44"/>
      <c r="O114" s="44"/>
      <c r="P114" s="44"/>
    </row>
    <row r="115" customFormat="false" ht="12.75" hidden="false" customHeight="false" outlineLevel="0" collapsed="false">
      <c r="B115" s="44"/>
      <c r="C115" s="44"/>
      <c r="D115" s="44"/>
      <c r="E115" s="44"/>
      <c r="F115" s="44"/>
      <c r="G115" s="44"/>
      <c r="L115" s="44"/>
      <c r="M115" s="44"/>
      <c r="O115" s="44"/>
      <c r="P115" s="44"/>
    </row>
    <row r="116" customFormat="false" ht="12.75" hidden="false" customHeight="false" outlineLevel="0" collapsed="false">
      <c r="M116" s="44"/>
      <c r="O116" s="44"/>
    </row>
    <row r="117" customFormat="false" ht="12.75" hidden="false" customHeight="false" outlineLevel="0" collapsed="false">
      <c r="B117" s="38" t="s">
        <v>239</v>
      </c>
      <c r="C117" s="38" t="s">
        <v>28</v>
      </c>
      <c r="D117" s="38" t="s">
        <v>26</v>
      </c>
      <c r="E117" s="38" t="s">
        <v>240</v>
      </c>
      <c r="F117" s="46" t="s">
        <v>241</v>
      </c>
      <c r="G117" s="46"/>
      <c r="J117" s="44"/>
      <c r="M117" s="44"/>
      <c r="O117" s="44"/>
    </row>
    <row r="118" customFormat="false" ht="12.75" hidden="false" customHeight="false" outlineLevel="0" collapsed="false">
      <c r="B118" s="38" t="s">
        <v>242</v>
      </c>
      <c r="C118" s="38" t="s">
        <v>28</v>
      </c>
      <c r="D118" s="38" t="s">
        <v>26</v>
      </c>
      <c r="E118" s="38" t="s">
        <v>243</v>
      </c>
      <c r="F118" s="46" t="s">
        <v>241</v>
      </c>
      <c r="J118" s="44"/>
      <c r="M118" s="44"/>
      <c r="O118" s="44"/>
    </row>
    <row r="119" customFormat="false" ht="12.75" hidden="false" customHeight="false" outlineLevel="0" collapsed="false">
      <c r="B119" s="38" t="s">
        <v>244</v>
      </c>
      <c r="C119" s="38" t="s">
        <v>28</v>
      </c>
      <c r="D119" s="38" t="s">
        <v>26</v>
      </c>
      <c r="E119" s="38" t="s">
        <v>240</v>
      </c>
      <c r="F119" s="46" t="s">
        <v>245</v>
      </c>
      <c r="J119" s="44"/>
      <c r="M119" s="44"/>
      <c r="N119" s="44"/>
      <c r="O119" s="44"/>
    </row>
    <row r="120" customFormat="false" ht="12.75" hidden="false" customHeight="false" outlineLevel="0" collapsed="false">
      <c r="B120" s="38" t="s">
        <v>246</v>
      </c>
      <c r="C120" s="38" t="s">
        <v>28</v>
      </c>
      <c r="D120" s="38" t="s">
        <v>26</v>
      </c>
      <c r="E120" s="38" t="s">
        <v>247</v>
      </c>
      <c r="F120" s="46" t="s">
        <v>245</v>
      </c>
      <c r="J120" s="44"/>
      <c r="M120" s="44"/>
      <c r="N120" s="44"/>
      <c r="O120" s="44"/>
    </row>
    <row r="121" customFormat="false" ht="12.75" hidden="false" customHeight="false" outlineLevel="0" collapsed="false">
      <c r="B121" s="38" t="s">
        <v>248</v>
      </c>
      <c r="C121" s="38" t="s">
        <v>28</v>
      </c>
      <c r="D121" s="38" t="s">
        <v>26</v>
      </c>
      <c r="E121" s="38" t="s">
        <v>247</v>
      </c>
      <c r="F121" s="46" t="s">
        <v>241</v>
      </c>
      <c r="J121" s="44"/>
      <c r="M121" s="44"/>
      <c r="N121" s="44"/>
      <c r="O121" s="44"/>
    </row>
    <row r="122" customFormat="false" ht="12.75" hidden="false" customHeight="false" outlineLevel="0" collapsed="false">
      <c r="M122" s="44"/>
      <c r="O122" s="44"/>
    </row>
    <row r="123" customFormat="false" ht="12.75" hidden="false" customHeight="false" outlineLevel="0" collapsed="false">
      <c r="B123" s="38" t="s">
        <v>249</v>
      </c>
      <c r="C123" s="38" t="s">
        <v>28</v>
      </c>
      <c r="D123" s="38" t="s">
        <v>26</v>
      </c>
      <c r="E123" s="38" t="s">
        <v>250</v>
      </c>
      <c r="F123" s="46" t="s">
        <v>245</v>
      </c>
      <c r="G123" s="44"/>
      <c r="K123" s="44"/>
      <c r="M123" s="44"/>
      <c r="O123" s="44"/>
    </row>
    <row r="124" customFormat="false" ht="12.75" hidden="false" customHeight="false" outlineLevel="0" collapsed="false">
      <c r="B124" s="38" t="s">
        <v>251</v>
      </c>
      <c r="C124" s="38" t="s">
        <v>28</v>
      </c>
      <c r="D124" s="38" t="s">
        <v>26</v>
      </c>
      <c r="E124" s="38" t="s">
        <v>250</v>
      </c>
      <c r="F124" s="46" t="s">
        <v>252</v>
      </c>
      <c r="G124" s="44"/>
      <c r="K124" s="44"/>
      <c r="M124" s="44"/>
      <c r="O124" s="44"/>
    </row>
    <row r="125" customFormat="false" ht="12.75" hidden="false" customHeight="false" outlineLevel="0" collapsed="false">
      <c r="B125" s="38" t="s">
        <v>253</v>
      </c>
      <c r="C125" s="38" t="s">
        <v>28</v>
      </c>
      <c r="D125" s="38" t="s">
        <v>26</v>
      </c>
      <c r="E125" s="38" t="s">
        <v>254</v>
      </c>
      <c r="M125" s="44"/>
      <c r="O125" s="44"/>
      <c r="P125" s="44"/>
    </row>
    <row r="126" customFormat="false" ht="12.75" hidden="false" customHeight="false" outlineLevel="0" collapsed="false">
      <c r="B126" s="38" t="s">
        <v>255</v>
      </c>
      <c r="C126" s="38" t="s">
        <v>28</v>
      </c>
      <c r="D126" s="38" t="s">
        <v>26</v>
      </c>
      <c r="E126" s="38" t="s">
        <v>256</v>
      </c>
      <c r="F126" s="46" t="s">
        <v>245</v>
      </c>
      <c r="I126" s="44"/>
      <c r="M126" s="44"/>
      <c r="O126" s="44"/>
      <c r="Q126" s="44"/>
    </row>
    <row r="127" customFormat="false" ht="12.75" hidden="false" customHeight="false" outlineLevel="0" collapsed="false">
      <c r="B127" s="38" t="s">
        <v>257</v>
      </c>
      <c r="C127" s="38" t="s">
        <v>28</v>
      </c>
      <c r="D127" s="38" t="s">
        <v>26</v>
      </c>
      <c r="E127" s="38" t="s">
        <v>257</v>
      </c>
      <c r="F127" s="46" t="s">
        <v>245</v>
      </c>
      <c r="M127" s="44"/>
      <c r="N127" s="44"/>
      <c r="O127" s="44"/>
      <c r="R127" s="44"/>
    </row>
    <row r="128" customFormat="false" ht="12.75" hidden="false" customHeight="false" outlineLevel="0" collapsed="false">
      <c r="O128" s="44"/>
    </row>
    <row r="129" customFormat="false" ht="12.75" hidden="false" customHeight="false" outlineLevel="0" collapsed="false">
      <c r="B129" s="48" t="s">
        <v>258</v>
      </c>
      <c r="C129" s="38" t="s">
        <v>28</v>
      </c>
      <c r="D129" s="38" t="s">
        <v>26</v>
      </c>
      <c r="E129" s="49" t="s">
        <v>259</v>
      </c>
      <c r="F129" s="49" t="s">
        <v>259</v>
      </c>
      <c r="O129" s="44"/>
    </row>
    <row r="130" customFormat="false" ht="12.75" hidden="false" customHeight="false" outlineLevel="0" collapsed="false">
      <c r="B130" s="48" t="s">
        <v>260</v>
      </c>
      <c r="C130" s="38" t="s">
        <v>28</v>
      </c>
      <c r="D130" s="38" t="s">
        <v>26</v>
      </c>
      <c r="E130" s="49" t="s">
        <v>261</v>
      </c>
      <c r="F130" s="49" t="s">
        <v>261</v>
      </c>
    </row>
    <row r="131" customFormat="false" ht="12.75" hidden="false" customHeight="false" outlineLevel="0" collapsed="false">
      <c r="B131" s="48" t="s">
        <v>262</v>
      </c>
      <c r="C131" s="38" t="s">
        <v>28</v>
      </c>
      <c r="D131" s="38" t="s">
        <v>26</v>
      </c>
      <c r="E131" s="49" t="s">
        <v>263</v>
      </c>
      <c r="F131" s="49" t="s">
        <v>263</v>
      </c>
      <c r="G131" s="46"/>
    </row>
    <row r="132" customFormat="false" ht="12.75" hidden="false" customHeight="false" outlineLevel="0" collapsed="false">
      <c r="B132" s="48" t="s">
        <v>264</v>
      </c>
      <c r="C132" s="38" t="s">
        <v>28</v>
      </c>
      <c r="D132" s="38" t="s">
        <v>26</v>
      </c>
      <c r="E132" s="49" t="s">
        <v>265</v>
      </c>
      <c r="F132" s="49" t="s">
        <v>265</v>
      </c>
    </row>
    <row r="133" customFormat="false" ht="12.75" hidden="false" customHeight="false" outlineLevel="0" collapsed="false">
      <c r="B133" s="48" t="s">
        <v>266</v>
      </c>
      <c r="C133" s="38" t="s">
        <v>28</v>
      </c>
      <c r="D133" s="38" t="s">
        <v>26</v>
      </c>
      <c r="E133" s="49" t="s">
        <v>267</v>
      </c>
      <c r="F133" s="49" t="s">
        <v>267</v>
      </c>
    </row>
    <row r="134" customFormat="false" ht="12.75" hidden="false" customHeight="false" outlineLevel="0" collapsed="false">
      <c r="B134" s="48" t="s">
        <v>268</v>
      </c>
      <c r="C134" s="38" t="s">
        <v>28</v>
      </c>
      <c r="D134" s="38" t="s">
        <v>26</v>
      </c>
      <c r="E134" s="49" t="s">
        <v>269</v>
      </c>
      <c r="F134" s="49" t="s">
        <v>269</v>
      </c>
    </row>
    <row r="135" customFormat="false" ht="12.75" hidden="false" customHeight="false" outlineLevel="0" collapsed="false">
      <c r="B135" s="48" t="s">
        <v>270</v>
      </c>
      <c r="C135" s="38" t="s">
        <v>28</v>
      </c>
      <c r="D135" s="38" t="s">
        <v>26</v>
      </c>
      <c r="E135" s="49" t="s">
        <v>271</v>
      </c>
      <c r="F135" s="49" t="s">
        <v>271</v>
      </c>
      <c r="G135" s="46"/>
      <c r="H135" s="46"/>
      <c r="I135" s="46"/>
      <c r="J135" s="46"/>
    </row>
    <row r="136" customFormat="false" ht="12.75" hidden="false" customHeight="false" outlineLevel="0" collapsed="false">
      <c r="B136" s="38" t="s">
        <v>272</v>
      </c>
      <c r="C136" s="38" t="s">
        <v>28</v>
      </c>
      <c r="D136" s="38" t="s">
        <v>26</v>
      </c>
      <c r="E136" s="49" t="s">
        <v>273</v>
      </c>
      <c r="F136" s="48" t="s">
        <v>273</v>
      </c>
      <c r="H136" s="44"/>
    </row>
    <row r="137" customFormat="false" ht="12.75" hidden="false" customHeight="false" outlineLevel="0" collapsed="false">
      <c r="E137" s="49"/>
      <c r="F137" s="49"/>
      <c r="G137" s="46"/>
    </row>
    <row r="138" customFormat="false" ht="12.75" hidden="false" customHeight="false" outlineLevel="0" collapsed="false">
      <c r="E138" s="49"/>
      <c r="F138" s="48"/>
    </row>
    <row r="139" customFormat="false" ht="12.75" hidden="false" customHeight="false" outlineLevel="0" collapsed="false">
      <c r="E13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13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36" activeCellId="0" sqref="C1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12.7"/>
    <col collapsed="false" customWidth="false" hidden="false" outlineLevel="0" max="2" min="2" style="44" width="9.14"/>
    <col collapsed="false" customWidth="true" hidden="false" outlineLevel="0" max="4" min="3" style="44" width="30.7"/>
    <col collapsed="false" customWidth="true" hidden="false" outlineLevel="0" max="5" min="5" style="44" width="12.7"/>
    <col collapsed="false" customWidth="false" hidden="false" outlineLevel="0" max="257" min="6" style="44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50" t="s">
        <v>274</v>
      </c>
      <c r="C2" s="50"/>
      <c r="D2" s="50"/>
    </row>
    <row r="3" customFormat="false" ht="12.75" hidden="false" customHeight="false" outlineLevel="0" collapsed="false">
      <c r="B3" s="51"/>
      <c r="C3" s="52"/>
      <c r="D3" s="53"/>
    </row>
    <row r="4" customFormat="false" ht="12.75" hidden="false" customHeight="false" outlineLevel="0" collapsed="false">
      <c r="B4" s="54" t="n">
        <v>1</v>
      </c>
      <c r="C4" s="48" t="s">
        <v>26</v>
      </c>
      <c r="D4" s="55" t="s">
        <v>275</v>
      </c>
      <c r="E4" s="38"/>
    </row>
    <row r="5" customFormat="false" ht="12.75" hidden="false" customHeight="false" outlineLevel="0" collapsed="false">
      <c r="B5" s="54" t="n">
        <v>2</v>
      </c>
      <c r="C5" s="48" t="s">
        <v>276</v>
      </c>
      <c r="D5" s="55" t="s">
        <v>277</v>
      </c>
      <c r="E5" s="38"/>
    </row>
    <row r="6" customFormat="false" ht="12.75" hidden="false" customHeight="false" outlineLevel="0" collapsed="false">
      <c r="B6" s="54" t="n">
        <v>3</v>
      </c>
      <c r="C6" s="48" t="s">
        <v>278</v>
      </c>
      <c r="D6" s="55" t="s">
        <v>279</v>
      </c>
      <c r="E6" s="38"/>
    </row>
    <row r="7" customFormat="false" ht="12.75" hidden="false" customHeight="false" outlineLevel="0" collapsed="false">
      <c r="B7" s="54" t="n">
        <v>4</v>
      </c>
      <c r="C7" s="48" t="s">
        <v>280</v>
      </c>
      <c r="D7" s="55" t="s">
        <v>281</v>
      </c>
      <c r="E7" s="38"/>
    </row>
    <row r="8" customFormat="false" ht="12.75" hidden="false" customHeight="false" outlineLevel="0" collapsed="false">
      <c r="B8" s="54" t="n">
        <v>5</v>
      </c>
      <c r="C8" s="48" t="s">
        <v>45</v>
      </c>
      <c r="D8" s="55" t="s">
        <v>282</v>
      </c>
      <c r="E8" s="38"/>
    </row>
    <row r="9" customFormat="false" ht="13.5" hidden="false" customHeight="false" outlineLevel="0" collapsed="false">
      <c r="B9" s="56"/>
      <c r="C9" s="57"/>
      <c r="D9" s="58"/>
      <c r="E9" s="38"/>
    </row>
    <row r="10" customFormat="false" ht="13.5" hidden="false" customHeight="false" outlineLevel="0" collapsed="false"/>
    <row r="11" customFormat="false" ht="13.5" hidden="false" customHeight="false" outlineLevel="0" collapsed="false">
      <c r="B11" s="59" t="s">
        <v>283</v>
      </c>
      <c r="C11" s="59"/>
      <c r="D11" s="59"/>
    </row>
    <row r="12" customFormat="false" ht="12.75" hidden="false" customHeight="false" outlineLevel="0" collapsed="false">
      <c r="B12" s="51"/>
      <c r="C12" s="52"/>
      <c r="D12" s="53"/>
    </row>
    <row r="13" customFormat="false" ht="12.75" hidden="false" customHeight="false" outlineLevel="0" collapsed="false">
      <c r="B13" s="60" t="n">
        <v>1</v>
      </c>
      <c r="C13" s="52" t="s">
        <v>28</v>
      </c>
      <c r="D13" s="61" t="s">
        <v>284</v>
      </c>
    </row>
    <row r="14" customFormat="false" ht="12.75" hidden="false" customHeight="false" outlineLevel="0" collapsed="false">
      <c r="B14" s="60" t="n">
        <v>2</v>
      </c>
      <c r="C14" s="52" t="s">
        <v>25</v>
      </c>
      <c r="D14" s="53" t="s">
        <v>285</v>
      </c>
    </row>
    <row r="15" customFormat="false" ht="12.75" hidden="false" customHeight="false" outlineLevel="0" collapsed="false">
      <c r="B15" s="60" t="n">
        <v>3</v>
      </c>
      <c r="C15" s="52" t="s">
        <v>30</v>
      </c>
      <c r="D15" s="53" t="s">
        <v>286</v>
      </c>
    </row>
    <row r="16" customFormat="false" ht="12.75" hidden="false" customHeight="false" outlineLevel="0" collapsed="false">
      <c r="B16" s="60" t="n">
        <v>4</v>
      </c>
      <c r="C16" s="52" t="s">
        <v>287</v>
      </c>
      <c r="D16" s="53" t="s">
        <v>288</v>
      </c>
    </row>
    <row r="17" customFormat="false" ht="12.75" hidden="false" customHeight="false" outlineLevel="0" collapsed="false">
      <c r="B17" s="60" t="n">
        <v>5</v>
      </c>
      <c r="C17" s="52" t="s">
        <v>34</v>
      </c>
      <c r="D17" s="53" t="s">
        <v>289</v>
      </c>
    </row>
    <row r="18" customFormat="false" ht="12.75" hidden="false" customHeight="false" outlineLevel="0" collapsed="false">
      <c r="B18" s="60" t="n">
        <v>6</v>
      </c>
      <c r="C18" s="52" t="s">
        <v>32</v>
      </c>
      <c r="D18" s="53" t="s">
        <v>290</v>
      </c>
    </row>
    <row r="19" customFormat="false" ht="12.75" hidden="false" customHeight="false" outlineLevel="0" collapsed="false">
      <c r="B19" s="60" t="n">
        <v>7</v>
      </c>
      <c r="C19" s="52" t="s">
        <v>36</v>
      </c>
      <c r="D19" s="53" t="s">
        <v>291</v>
      </c>
    </row>
    <row r="20" customFormat="false" ht="12.75" hidden="false" customHeight="false" outlineLevel="0" collapsed="false">
      <c r="B20" s="60" t="n">
        <v>8</v>
      </c>
      <c r="C20" s="52" t="s">
        <v>44</v>
      </c>
      <c r="D20" s="53" t="s">
        <v>292</v>
      </c>
    </row>
    <row r="21" customFormat="false" ht="12.75" hidden="false" customHeight="false" outlineLevel="0" collapsed="false">
      <c r="B21" s="60" t="n">
        <v>9</v>
      </c>
      <c r="C21" s="52" t="s">
        <v>293</v>
      </c>
      <c r="D21" s="53" t="s">
        <v>294</v>
      </c>
    </row>
    <row r="22" customFormat="false" ht="13.5" hidden="false" customHeight="false" outlineLevel="0" collapsed="false">
      <c r="B22" s="62"/>
      <c r="C22" s="63"/>
      <c r="D22" s="64"/>
    </row>
    <row r="23" customFormat="false" ht="13.5" hidden="false" customHeight="false" outlineLevel="0" collapsed="false"/>
    <row r="24" customFormat="false" ht="13.5" hidden="false" customHeight="false" outlineLevel="0" collapsed="false">
      <c r="B24" s="65" t="s">
        <v>295</v>
      </c>
      <c r="C24" s="65"/>
      <c r="D24" s="65"/>
    </row>
    <row r="25" customFormat="false" ht="12.75" hidden="false" customHeight="false" outlineLevel="0" collapsed="false">
      <c r="B25" s="66"/>
      <c r="C25" s="67"/>
      <c r="D25" s="68"/>
      <c r="F25" s="69"/>
      <c r="G25" s="69"/>
      <c r="H25" s="69"/>
      <c r="I25" s="69"/>
    </row>
    <row r="26" customFormat="false" ht="12.75" hidden="false" customHeight="false" outlineLevel="0" collapsed="false">
      <c r="B26" s="60" t="n">
        <v>1</v>
      </c>
      <c r="C26" s="52" t="s">
        <v>24</v>
      </c>
      <c r="D26" s="61" t="s">
        <v>296</v>
      </c>
      <c r="F26" s="0"/>
      <c r="G26" s="0"/>
      <c r="H26" s="52"/>
      <c r="I26" s="52"/>
    </row>
    <row r="27" customFormat="false" ht="12.75" hidden="false" customHeight="false" outlineLevel="0" collapsed="false">
      <c r="B27" s="60" t="n">
        <f aca="false">+B26+1</f>
        <v>2</v>
      </c>
      <c r="C27" s="52" t="s">
        <v>297</v>
      </c>
      <c r="D27" s="61" t="s">
        <v>298</v>
      </c>
      <c r="F27" s="52"/>
      <c r="G27" s="52"/>
    </row>
    <row r="28" customFormat="false" ht="12.75" hidden="false" customHeight="false" outlineLevel="0" collapsed="false">
      <c r="B28" s="60" t="n">
        <f aca="false">+B27+1</f>
        <v>3</v>
      </c>
      <c r="C28" s="49" t="s">
        <v>299</v>
      </c>
      <c r="D28" s="55" t="s">
        <v>300</v>
      </c>
      <c r="F28" s="52"/>
      <c r="G28" s="52"/>
    </row>
    <row r="29" customFormat="false" ht="12.75" hidden="false" customHeight="false" outlineLevel="0" collapsed="false">
      <c r="B29" s="60" t="n">
        <f aca="false">+B28+1</f>
        <v>4</v>
      </c>
      <c r="C29" s="48" t="s">
        <v>120</v>
      </c>
      <c r="D29" s="55" t="s">
        <v>301</v>
      </c>
      <c r="F29" s="52"/>
      <c r="G29" s="52"/>
    </row>
    <row r="30" customFormat="false" ht="12.75" hidden="false" customHeight="false" outlineLevel="0" collapsed="false">
      <c r="B30" s="60" t="n">
        <f aca="false">+B29+1</f>
        <v>5</v>
      </c>
      <c r="C30" s="48" t="s">
        <v>52</v>
      </c>
      <c r="D30" s="55" t="s">
        <v>302</v>
      </c>
      <c r="F30" s="52"/>
      <c r="G30" s="52"/>
    </row>
    <row r="31" customFormat="false" ht="12.75" hidden="false" customHeight="false" outlineLevel="0" collapsed="false">
      <c r="B31" s="60" t="n">
        <f aca="false">+B30+1</f>
        <v>6</v>
      </c>
      <c r="C31" s="48" t="s">
        <v>303</v>
      </c>
      <c r="D31" s="55" t="s">
        <v>304</v>
      </c>
      <c r="F31" s="52"/>
      <c r="G31" s="52"/>
    </row>
    <row r="32" customFormat="false" ht="12.75" hidden="false" customHeight="false" outlineLevel="0" collapsed="false">
      <c r="B32" s="60" t="n">
        <f aca="false">+B31+1</f>
        <v>7</v>
      </c>
      <c r="C32" s="48" t="s">
        <v>176</v>
      </c>
      <c r="D32" s="55" t="s">
        <v>305</v>
      </c>
      <c r="F32" s="52"/>
      <c r="G32" s="52"/>
    </row>
    <row r="33" customFormat="false" ht="12.75" hidden="false" customHeight="false" outlineLevel="0" collapsed="false">
      <c r="B33" s="60" t="n">
        <f aca="false">+B32+1</f>
        <v>8</v>
      </c>
      <c r="C33" s="48" t="s">
        <v>148</v>
      </c>
      <c r="D33" s="55" t="s">
        <v>306</v>
      </c>
      <c r="F33" s="52"/>
      <c r="G33" s="52"/>
    </row>
    <row r="34" customFormat="false" ht="12.75" hidden="false" customHeight="false" outlineLevel="0" collapsed="false">
      <c r="B34" s="60" t="n">
        <f aca="false">+B33+1</f>
        <v>9</v>
      </c>
      <c r="C34" s="48" t="s">
        <v>173</v>
      </c>
      <c r="D34" s="55" t="s">
        <v>307</v>
      </c>
      <c r="F34" s="52"/>
      <c r="G34" s="52"/>
    </row>
    <row r="35" customFormat="false" ht="12.75" hidden="false" customHeight="false" outlineLevel="0" collapsed="false">
      <c r="B35" s="60" t="n">
        <f aca="false">+B34+1</f>
        <v>10</v>
      </c>
      <c r="C35" s="48" t="s">
        <v>57</v>
      </c>
      <c r="D35" s="55" t="s">
        <v>308</v>
      </c>
      <c r="F35" s="52"/>
      <c r="G35" s="52"/>
    </row>
    <row r="36" customFormat="false" ht="12.75" hidden="false" customHeight="false" outlineLevel="0" collapsed="false">
      <c r="B36" s="60" t="n">
        <f aca="false">+B35+1</f>
        <v>11</v>
      </c>
      <c r="C36" s="48" t="s">
        <v>151</v>
      </c>
      <c r="D36" s="55" t="s">
        <v>309</v>
      </c>
      <c r="F36" s="52"/>
      <c r="G36" s="52"/>
    </row>
    <row r="37" customFormat="false" ht="12.75" hidden="false" customHeight="false" outlineLevel="0" collapsed="false">
      <c r="B37" s="60" t="n">
        <f aca="false">+B36+1</f>
        <v>12</v>
      </c>
      <c r="C37" s="48" t="s">
        <v>154</v>
      </c>
      <c r="D37" s="55" t="s">
        <v>310</v>
      </c>
      <c r="F37" s="52"/>
      <c r="G37" s="52"/>
    </row>
    <row r="38" customFormat="false" ht="12.75" hidden="false" customHeight="false" outlineLevel="0" collapsed="false">
      <c r="B38" s="60" t="n">
        <f aca="false">+B37+1</f>
        <v>13</v>
      </c>
      <c r="C38" s="48" t="s">
        <v>60</v>
      </c>
      <c r="D38" s="55" t="s">
        <v>311</v>
      </c>
      <c r="F38" s="52"/>
      <c r="G38" s="52"/>
    </row>
    <row r="39" customFormat="false" ht="12.75" hidden="false" customHeight="false" outlineLevel="0" collapsed="false">
      <c r="B39" s="60" t="n">
        <f aca="false">+B38+1</f>
        <v>14</v>
      </c>
      <c r="C39" s="48" t="s">
        <v>63</v>
      </c>
      <c r="D39" s="55" t="s">
        <v>312</v>
      </c>
      <c r="F39" s="52"/>
      <c r="G39" s="52"/>
    </row>
    <row r="40" customFormat="false" ht="12.75" hidden="false" customHeight="false" outlineLevel="0" collapsed="false">
      <c r="B40" s="60" t="n">
        <f aca="false">+B39+1</f>
        <v>15</v>
      </c>
      <c r="C40" s="48" t="s">
        <v>65</v>
      </c>
      <c r="D40" s="55" t="s">
        <v>313</v>
      </c>
      <c r="F40" s="52"/>
      <c r="G40" s="52"/>
    </row>
    <row r="41" customFormat="false" ht="12.75" hidden="false" customHeight="false" outlineLevel="0" collapsed="false">
      <c r="B41" s="60" t="n">
        <f aca="false">+B40+1</f>
        <v>16</v>
      </c>
      <c r="C41" s="48" t="s">
        <v>48</v>
      </c>
      <c r="D41" s="55" t="s">
        <v>314</v>
      </c>
      <c r="F41" s="52"/>
      <c r="G41" s="52"/>
    </row>
    <row r="42" customFormat="false" ht="12.75" hidden="false" customHeight="false" outlineLevel="0" collapsed="false">
      <c r="B42" s="60" t="n">
        <f aca="false">+B41+1</f>
        <v>17</v>
      </c>
      <c r="C42" s="48" t="s">
        <v>100</v>
      </c>
      <c r="D42" s="55" t="s">
        <v>315</v>
      </c>
      <c r="F42" s="52"/>
      <c r="G42" s="52"/>
    </row>
    <row r="43" customFormat="false" ht="12.75" hidden="false" customHeight="false" outlineLevel="0" collapsed="false">
      <c r="B43" s="60" t="n">
        <f aca="false">+B42+1</f>
        <v>18</v>
      </c>
      <c r="C43" s="48" t="s">
        <v>316</v>
      </c>
      <c r="D43" s="55" t="s">
        <v>317</v>
      </c>
      <c r="F43" s="52"/>
      <c r="G43" s="52"/>
    </row>
    <row r="44" customFormat="false" ht="12.75" hidden="false" customHeight="false" outlineLevel="0" collapsed="false">
      <c r="B44" s="60" t="n">
        <f aca="false">+B43+1</f>
        <v>19</v>
      </c>
      <c r="C44" s="48" t="s">
        <v>156</v>
      </c>
      <c r="D44" s="55" t="s">
        <v>318</v>
      </c>
      <c r="F44" s="52"/>
      <c r="G44" s="52"/>
    </row>
    <row r="45" customFormat="false" ht="12.75" hidden="false" customHeight="false" outlineLevel="0" collapsed="false">
      <c r="B45" s="60" t="n">
        <f aca="false">+B44+1</f>
        <v>20</v>
      </c>
      <c r="C45" s="48" t="s">
        <v>67</v>
      </c>
      <c r="D45" s="55" t="s">
        <v>319</v>
      </c>
      <c r="F45" s="52"/>
      <c r="G45" s="52"/>
    </row>
    <row r="46" customFormat="false" ht="12.75" hidden="false" customHeight="false" outlineLevel="0" collapsed="false">
      <c r="B46" s="60" t="n">
        <f aca="false">+B45+1</f>
        <v>21</v>
      </c>
      <c r="C46" s="48" t="s">
        <v>103</v>
      </c>
      <c r="D46" s="55" t="s">
        <v>320</v>
      </c>
      <c r="F46" s="52"/>
      <c r="G46" s="52"/>
    </row>
    <row r="47" customFormat="false" ht="12.75" hidden="false" customHeight="false" outlineLevel="0" collapsed="false">
      <c r="B47" s="60" t="n">
        <f aca="false">+B46+1</f>
        <v>22</v>
      </c>
      <c r="C47" s="48" t="s">
        <v>123</v>
      </c>
      <c r="D47" s="55" t="s">
        <v>321</v>
      </c>
      <c r="F47" s="52"/>
      <c r="G47" s="52"/>
    </row>
    <row r="48" customFormat="false" ht="12.75" hidden="false" customHeight="false" outlineLevel="0" collapsed="false">
      <c r="B48" s="60" t="n">
        <f aca="false">+B47+1</f>
        <v>23</v>
      </c>
      <c r="C48" s="48" t="s">
        <v>69</v>
      </c>
      <c r="D48" s="55" t="s">
        <v>322</v>
      </c>
      <c r="F48" s="52"/>
      <c r="G48" s="52"/>
    </row>
    <row r="49" customFormat="false" ht="12.75" hidden="false" customHeight="false" outlineLevel="0" collapsed="false">
      <c r="B49" s="60" t="n">
        <f aca="false">+B48+1</f>
        <v>24</v>
      </c>
      <c r="C49" s="49" t="s">
        <v>323</v>
      </c>
      <c r="D49" s="55" t="s">
        <v>324</v>
      </c>
      <c r="F49" s="52"/>
      <c r="G49" s="52"/>
    </row>
    <row r="50" customFormat="false" ht="12.75" hidden="false" customHeight="false" outlineLevel="0" collapsed="false">
      <c r="B50" s="60" t="n">
        <f aca="false">+B49+1</f>
        <v>25</v>
      </c>
      <c r="C50" s="48" t="s">
        <v>105</v>
      </c>
      <c r="D50" s="55" t="s">
        <v>325</v>
      </c>
      <c r="F50" s="52"/>
      <c r="G50" s="52"/>
    </row>
    <row r="51" customFormat="false" ht="12.75" hidden="false" customHeight="false" outlineLevel="0" collapsed="false">
      <c r="B51" s="60" t="n">
        <f aca="false">+B50+1</f>
        <v>26</v>
      </c>
      <c r="C51" s="48" t="s">
        <v>127</v>
      </c>
      <c r="D51" s="55" t="s">
        <v>326</v>
      </c>
      <c r="F51" s="52"/>
      <c r="G51" s="52"/>
    </row>
    <row r="52" customFormat="false" ht="12.75" hidden="false" customHeight="false" outlineLevel="0" collapsed="false">
      <c r="B52" s="60" t="n">
        <f aca="false">+B51+1</f>
        <v>27</v>
      </c>
      <c r="C52" s="48" t="s">
        <v>130</v>
      </c>
      <c r="D52" s="55" t="s">
        <v>327</v>
      </c>
      <c r="F52" s="52"/>
      <c r="G52" s="52"/>
    </row>
    <row r="53" customFormat="false" ht="12.75" hidden="false" customHeight="false" outlineLevel="0" collapsed="false">
      <c r="B53" s="60" t="n">
        <f aca="false">+B52+1</f>
        <v>28</v>
      </c>
      <c r="C53" s="48" t="s">
        <v>132</v>
      </c>
      <c r="D53" s="55" t="s">
        <v>328</v>
      </c>
      <c r="F53" s="52"/>
      <c r="G53" s="52"/>
    </row>
    <row r="54" customFormat="false" ht="12.75" hidden="false" customHeight="false" outlineLevel="0" collapsed="false">
      <c r="B54" s="60" t="n">
        <f aca="false">+B53+1</f>
        <v>29</v>
      </c>
      <c r="C54" s="48" t="s">
        <v>137</v>
      </c>
      <c r="D54" s="55" t="s">
        <v>329</v>
      </c>
      <c r="F54" s="52"/>
      <c r="G54" s="52"/>
    </row>
    <row r="55" customFormat="false" ht="12.75" hidden="false" customHeight="false" outlineLevel="0" collapsed="false">
      <c r="B55" s="60" t="n">
        <f aca="false">+B54+1</f>
        <v>30</v>
      </c>
      <c r="C55" s="48" t="s">
        <v>135</v>
      </c>
      <c r="D55" s="55" t="s">
        <v>330</v>
      </c>
      <c r="F55" s="52"/>
      <c r="G55" s="52"/>
    </row>
    <row r="56" customFormat="false" ht="12.75" hidden="false" customHeight="false" outlineLevel="0" collapsed="false">
      <c r="B56" s="60" t="n">
        <f aca="false">+B55+1</f>
        <v>31</v>
      </c>
      <c r="C56" s="48" t="s">
        <v>159</v>
      </c>
      <c r="D56" s="55" t="s">
        <v>331</v>
      </c>
      <c r="F56" s="52"/>
      <c r="G56" s="52"/>
    </row>
    <row r="57" customFormat="false" ht="12.75" hidden="false" customHeight="false" outlineLevel="0" collapsed="false">
      <c r="B57" s="60" t="n">
        <f aca="false">+B56+1</f>
        <v>32</v>
      </c>
      <c r="C57" s="48" t="s">
        <v>161</v>
      </c>
      <c r="D57" s="55" t="s">
        <v>332</v>
      </c>
      <c r="F57" s="52"/>
      <c r="G57" s="52"/>
    </row>
    <row r="58" customFormat="false" ht="12.75" hidden="false" customHeight="false" outlineLevel="0" collapsed="false">
      <c r="B58" s="60" t="n">
        <f aca="false">+B57+1</f>
        <v>33</v>
      </c>
      <c r="C58" s="48" t="s">
        <v>139</v>
      </c>
      <c r="D58" s="55" t="s">
        <v>333</v>
      </c>
      <c r="F58" s="52"/>
      <c r="G58" s="52"/>
    </row>
    <row r="59" customFormat="false" ht="12.75" hidden="false" customHeight="false" outlineLevel="0" collapsed="false">
      <c r="B59" s="60" t="n">
        <f aca="false">+B58+1</f>
        <v>34</v>
      </c>
      <c r="C59" s="48" t="s">
        <v>142</v>
      </c>
      <c r="D59" s="55" t="s">
        <v>334</v>
      </c>
      <c r="F59" s="52"/>
      <c r="G59" s="52"/>
    </row>
    <row r="60" customFormat="false" ht="12.75" hidden="false" customHeight="false" outlineLevel="0" collapsed="false">
      <c r="B60" s="60" t="n">
        <f aca="false">+B59+1</f>
        <v>35</v>
      </c>
      <c r="C60" s="48" t="s">
        <v>163</v>
      </c>
      <c r="D60" s="55" t="s">
        <v>335</v>
      </c>
      <c r="F60" s="52"/>
      <c r="G60" s="52"/>
    </row>
    <row r="61" customFormat="false" ht="12.75" hidden="false" customHeight="false" outlineLevel="0" collapsed="false">
      <c r="B61" s="60" t="n">
        <f aca="false">+B60+1</f>
        <v>36</v>
      </c>
      <c r="C61" s="48" t="s">
        <v>71</v>
      </c>
      <c r="D61" s="55" t="s">
        <v>336</v>
      </c>
      <c r="F61" s="52"/>
      <c r="G61" s="52"/>
    </row>
    <row r="62" customFormat="false" ht="12.75" hidden="false" customHeight="false" outlineLevel="0" collapsed="false">
      <c r="B62" s="60" t="n">
        <f aca="false">+B61+1</f>
        <v>37</v>
      </c>
      <c r="C62" s="48" t="s">
        <v>73</v>
      </c>
      <c r="D62" s="55" t="s">
        <v>337</v>
      </c>
      <c r="F62" s="52"/>
      <c r="G62" s="52"/>
    </row>
    <row r="63" customFormat="false" ht="12.75" hidden="false" customHeight="false" outlineLevel="0" collapsed="false">
      <c r="B63" s="60" t="n">
        <f aca="false">+B62+1</f>
        <v>38</v>
      </c>
      <c r="C63" s="49" t="s">
        <v>338</v>
      </c>
      <c r="D63" s="55" t="s">
        <v>339</v>
      </c>
      <c r="F63" s="52"/>
      <c r="G63" s="52"/>
    </row>
    <row r="64" customFormat="false" ht="12.75" hidden="false" customHeight="false" outlineLevel="0" collapsed="false">
      <c r="B64" s="60" t="n">
        <f aca="false">+B63+1</f>
        <v>39</v>
      </c>
      <c r="C64" s="48" t="s">
        <v>107</v>
      </c>
      <c r="D64" s="55" t="s">
        <v>340</v>
      </c>
      <c r="F64" s="52"/>
      <c r="G64" s="52"/>
    </row>
    <row r="65" customFormat="false" ht="12.75" hidden="false" customHeight="false" outlineLevel="0" collapsed="false">
      <c r="B65" s="60" t="n">
        <f aca="false">+B64+1</f>
        <v>40</v>
      </c>
      <c r="C65" s="49" t="s">
        <v>341</v>
      </c>
      <c r="D65" s="55" t="s">
        <v>341</v>
      </c>
      <c r="F65" s="52"/>
      <c r="G65" s="52"/>
    </row>
    <row r="66" customFormat="false" ht="12.75" hidden="false" customHeight="false" outlineLevel="0" collapsed="false">
      <c r="B66" s="60" t="n">
        <f aca="false">+B65+1</f>
        <v>41</v>
      </c>
      <c r="C66" s="49" t="s">
        <v>342</v>
      </c>
      <c r="D66" s="55" t="s">
        <v>342</v>
      </c>
      <c r="F66" s="52"/>
      <c r="G66" s="52"/>
    </row>
    <row r="67" customFormat="false" ht="12.75" hidden="false" customHeight="false" outlineLevel="0" collapsed="false">
      <c r="B67" s="60" t="n">
        <f aca="false">+B66+1</f>
        <v>42</v>
      </c>
      <c r="C67" s="48" t="s">
        <v>78</v>
      </c>
      <c r="D67" s="55" t="s">
        <v>343</v>
      </c>
      <c r="F67" s="52"/>
      <c r="G67" s="52"/>
    </row>
    <row r="68" customFormat="false" ht="12.75" hidden="false" customHeight="false" outlineLevel="0" collapsed="false">
      <c r="B68" s="60" t="n">
        <f aca="false">+B67+1</f>
        <v>43</v>
      </c>
      <c r="C68" s="48" t="s">
        <v>81</v>
      </c>
      <c r="D68" s="55" t="s">
        <v>344</v>
      </c>
      <c r="F68" s="52"/>
      <c r="G68" s="52"/>
    </row>
    <row r="69" customFormat="false" ht="12.75" hidden="false" customHeight="false" outlineLevel="0" collapsed="false">
      <c r="B69" s="60" t="n">
        <f aca="false">+B68+1</f>
        <v>44</v>
      </c>
      <c r="C69" s="48" t="s">
        <v>84</v>
      </c>
      <c r="D69" s="55" t="s">
        <v>345</v>
      </c>
      <c r="F69" s="52"/>
      <c r="G69" s="52"/>
    </row>
    <row r="70" customFormat="false" ht="12.75" hidden="false" customHeight="false" outlineLevel="0" collapsed="false">
      <c r="B70" s="60" t="n">
        <f aca="false">+B69+1</f>
        <v>45</v>
      </c>
      <c r="C70" s="48" t="s">
        <v>109</v>
      </c>
      <c r="D70" s="55" t="s">
        <v>346</v>
      </c>
      <c r="F70" s="52"/>
      <c r="G70" s="52"/>
    </row>
    <row r="71" customFormat="false" ht="12.75" hidden="false" customHeight="false" outlineLevel="0" collapsed="false">
      <c r="B71" s="60" t="n">
        <f aca="false">+B70+1</f>
        <v>46</v>
      </c>
      <c r="C71" s="48" t="s">
        <v>200</v>
      </c>
      <c r="D71" s="55" t="s">
        <v>347</v>
      </c>
      <c r="F71" s="52"/>
      <c r="G71" s="52"/>
    </row>
    <row r="72" customFormat="false" ht="12.75" hidden="false" customHeight="false" outlineLevel="0" collapsed="false">
      <c r="B72" s="60" t="n">
        <f aca="false">+B71+1</f>
        <v>47</v>
      </c>
      <c r="C72" s="48" t="s">
        <v>89</v>
      </c>
      <c r="D72" s="55" t="s">
        <v>348</v>
      </c>
      <c r="F72" s="52"/>
      <c r="G72" s="52"/>
    </row>
    <row r="73" customFormat="false" ht="12.75" hidden="false" customHeight="false" outlineLevel="0" collapsed="false">
      <c r="B73" s="60" t="n">
        <f aca="false">+B72+1</f>
        <v>48</v>
      </c>
      <c r="C73" s="48" t="s">
        <v>86</v>
      </c>
      <c r="D73" s="55" t="s">
        <v>349</v>
      </c>
      <c r="F73" s="49"/>
      <c r="G73" s="52"/>
    </row>
    <row r="74" customFormat="false" ht="12.75" hidden="false" customHeight="false" outlineLevel="0" collapsed="false">
      <c r="B74" s="60" t="n">
        <f aca="false">+B73+1</f>
        <v>49</v>
      </c>
      <c r="C74" s="49" t="s">
        <v>111</v>
      </c>
      <c r="D74" s="55" t="s">
        <v>350</v>
      </c>
      <c r="F74" s="49"/>
      <c r="G74" s="52"/>
    </row>
    <row r="75" customFormat="false" ht="12.75" hidden="false" customHeight="false" outlineLevel="0" collapsed="false">
      <c r="B75" s="60" t="n">
        <f aca="false">+B74+1</f>
        <v>50</v>
      </c>
      <c r="C75" s="49" t="s">
        <v>90</v>
      </c>
      <c r="D75" s="55" t="s">
        <v>351</v>
      </c>
      <c r="F75" s="49"/>
      <c r="G75" s="52"/>
    </row>
    <row r="76" customFormat="false" ht="12.75" hidden="false" customHeight="false" outlineLevel="0" collapsed="false">
      <c r="B76" s="60" t="n">
        <f aca="false">+B75+1</f>
        <v>51</v>
      </c>
      <c r="C76" s="49" t="s">
        <v>93</v>
      </c>
      <c r="D76" s="55" t="s">
        <v>352</v>
      </c>
      <c r="F76" s="49"/>
      <c r="G76" s="52"/>
    </row>
    <row r="77" customFormat="false" ht="12.75" hidden="false" customHeight="false" outlineLevel="0" collapsed="false">
      <c r="B77" s="60" t="n">
        <f aca="false">+B76+1</f>
        <v>52</v>
      </c>
      <c r="C77" s="49" t="s">
        <v>95</v>
      </c>
      <c r="D77" s="55" t="s">
        <v>353</v>
      </c>
      <c r="F77" s="52"/>
      <c r="G77" s="52"/>
    </row>
    <row r="78" customFormat="false" ht="12.75" hidden="false" customHeight="false" outlineLevel="0" collapsed="false">
      <c r="B78" s="60" t="n">
        <f aca="false">+B77+1</f>
        <v>53</v>
      </c>
      <c r="C78" s="48" t="s">
        <v>195</v>
      </c>
      <c r="D78" s="55" t="s">
        <v>195</v>
      </c>
      <c r="F78" s="52"/>
      <c r="G78" s="52"/>
    </row>
    <row r="79" customFormat="false" ht="12.75" hidden="false" customHeight="false" outlineLevel="0" collapsed="false">
      <c r="B79" s="60" t="n">
        <f aca="false">+B78+1</f>
        <v>54</v>
      </c>
      <c r="C79" s="48" t="s">
        <v>198</v>
      </c>
      <c r="D79" s="55" t="s">
        <v>354</v>
      </c>
      <c r="F79" s="52"/>
      <c r="G79" s="52"/>
    </row>
    <row r="80" customFormat="false" ht="12.75" hidden="false" customHeight="false" outlineLevel="0" collapsed="false">
      <c r="B80" s="60" t="n">
        <f aca="false">+B79+1</f>
        <v>55</v>
      </c>
      <c r="C80" s="48" t="s">
        <v>165</v>
      </c>
      <c r="D80" s="55" t="s">
        <v>355</v>
      </c>
      <c r="F80" s="52"/>
      <c r="G80" s="52"/>
    </row>
    <row r="81" customFormat="false" ht="12.75" hidden="false" customHeight="false" outlineLevel="0" collapsed="false">
      <c r="B81" s="60" t="n">
        <f aca="false">+B80+1</f>
        <v>56</v>
      </c>
      <c r="C81" s="48" t="s">
        <v>97</v>
      </c>
      <c r="D81" s="55" t="s">
        <v>356</v>
      </c>
      <c r="F81" s="52"/>
      <c r="G81" s="52"/>
    </row>
    <row r="82" customFormat="false" ht="12.75" hidden="false" customHeight="false" outlineLevel="0" collapsed="false">
      <c r="B82" s="60" t="n">
        <f aca="false">+B81+1</f>
        <v>57</v>
      </c>
      <c r="C82" s="48" t="s">
        <v>114</v>
      </c>
      <c r="D82" s="55" t="s">
        <v>357</v>
      </c>
      <c r="F82" s="52"/>
      <c r="G82" s="52"/>
    </row>
    <row r="83" customFormat="false" ht="12.75" hidden="false" customHeight="false" outlineLevel="0" collapsed="false">
      <c r="B83" s="60" t="n">
        <f aca="false">+B82+1</f>
        <v>58</v>
      </c>
      <c r="C83" s="48" t="s">
        <v>115</v>
      </c>
      <c r="D83" s="55" t="s">
        <v>358</v>
      </c>
      <c r="F83" s="52"/>
      <c r="G83" s="52"/>
    </row>
    <row r="84" customFormat="false" ht="12.75" hidden="false" customHeight="false" outlineLevel="0" collapsed="false">
      <c r="B84" s="60" t="n">
        <f aca="false">+B83+1</f>
        <v>59</v>
      </c>
      <c r="C84" s="49" t="s">
        <v>145</v>
      </c>
      <c r="D84" s="55" t="s">
        <v>359</v>
      </c>
      <c r="F84" s="52"/>
      <c r="G84" s="52"/>
    </row>
    <row r="85" customFormat="false" ht="12.75" hidden="false" customHeight="false" outlineLevel="0" collapsed="false">
      <c r="B85" s="60" t="n">
        <f aca="false">+B84+1</f>
        <v>60</v>
      </c>
      <c r="C85" s="48" t="s">
        <v>186</v>
      </c>
      <c r="D85" s="55" t="s">
        <v>360</v>
      </c>
      <c r="F85" s="52"/>
      <c r="G85" s="52"/>
    </row>
    <row r="86" customFormat="false" ht="12.75" hidden="false" customHeight="false" outlineLevel="0" collapsed="false">
      <c r="B86" s="60" t="n">
        <f aca="false">+B85+1</f>
        <v>61</v>
      </c>
      <c r="C86" s="48" t="s">
        <v>190</v>
      </c>
      <c r="D86" s="55" t="s">
        <v>361</v>
      </c>
      <c r="F86" s="52"/>
      <c r="G86" s="52"/>
    </row>
    <row r="87" customFormat="false" ht="12.75" hidden="false" customHeight="false" outlineLevel="0" collapsed="false">
      <c r="B87" s="60" t="n">
        <f aca="false">+B86+1</f>
        <v>62</v>
      </c>
      <c r="C87" s="48" t="s">
        <v>183</v>
      </c>
      <c r="D87" s="55" t="s">
        <v>362</v>
      </c>
      <c r="F87" s="52"/>
      <c r="G87" s="52"/>
    </row>
    <row r="88" customFormat="false" ht="12.75" hidden="false" customHeight="false" outlineLevel="0" collapsed="false">
      <c r="B88" s="60" t="n">
        <f aca="false">+B87+1</f>
        <v>63</v>
      </c>
      <c r="C88" s="48" t="s">
        <v>180</v>
      </c>
      <c r="D88" s="55" t="s">
        <v>363</v>
      </c>
      <c r="F88" s="52"/>
      <c r="G88" s="52"/>
    </row>
    <row r="89" customFormat="false" ht="12.75" hidden="false" customHeight="false" outlineLevel="0" collapsed="false">
      <c r="B89" s="60" t="n">
        <f aca="false">+B88+1</f>
        <v>64</v>
      </c>
      <c r="C89" s="48" t="s">
        <v>167</v>
      </c>
      <c r="D89" s="55" t="s">
        <v>364</v>
      </c>
      <c r="F89" s="52"/>
      <c r="G89" s="52"/>
    </row>
    <row r="90" customFormat="false" ht="12.75" hidden="false" customHeight="false" outlineLevel="0" collapsed="false">
      <c r="B90" s="60" t="n">
        <f aca="false">+B89+1</f>
        <v>65</v>
      </c>
      <c r="C90" s="48" t="s">
        <v>193</v>
      </c>
      <c r="D90" s="55" t="s">
        <v>194</v>
      </c>
      <c r="F90" s="52"/>
      <c r="G90" s="52"/>
    </row>
    <row r="91" customFormat="false" ht="12.75" hidden="false" customHeight="false" outlineLevel="0" collapsed="false">
      <c r="B91" s="60" t="n">
        <f aca="false">+B90+1</f>
        <v>66</v>
      </c>
      <c r="C91" s="48" t="s">
        <v>170</v>
      </c>
      <c r="D91" s="55" t="s">
        <v>365</v>
      </c>
      <c r="F91" s="52"/>
      <c r="G91" s="52"/>
    </row>
    <row r="92" customFormat="false" ht="12.75" hidden="false" customHeight="false" outlineLevel="0" collapsed="false">
      <c r="B92" s="60" t="n">
        <f aca="false">+B91+1</f>
        <v>67</v>
      </c>
      <c r="C92" s="52" t="s">
        <v>366</v>
      </c>
      <c r="D92" s="61" t="s">
        <v>367</v>
      </c>
      <c r="F92" s="52"/>
      <c r="G92" s="52"/>
    </row>
    <row r="93" customFormat="false" ht="12.75" hidden="false" customHeight="false" outlineLevel="0" collapsed="false">
      <c r="B93" s="60" t="n">
        <f aca="false">+B92+1</f>
        <v>68</v>
      </c>
      <c r="C93" s="70" t="s">
        <v>368</v>
      </c>
      <c r="D93" s="61" t="s">
        <v>369</v>
      </c>
      <c r="F93" s="52"/>
      <c r="G93" s="52"/>
    </row>
    <row r="94" customFormat="false" ht="12.75" hidden="false" customHeight="false" outlineLevel="0" collapsed="false">
      <c r="B94" s="60" t="n">
        <f aca="false">+B93+1</f>
        <v>69</v>
      </c>
      <c r="C94" s="48" t="s">
        <v>203</v>
      </c>
      <c r="D94" s="55" t="s">
        <v>370</v>
      </c>
    </row>
    <row r="95" customFormat="false" ht="12.75" hidden="false" customHeight="false" outlineLevel="0" collapsed="false">
      <c r="B95" s="60" t="n">
        <f aca="false">+B94+1</f>
        <v>70</v>
      </c>
      <c r="C95" s="48" t="s">
        <v>206</v>
      </c>
      <c r="D95" s="55" t="s">
        <v>371</v>
      </c>
    </row>
    <row r="96" customFormat="false" ht="12.75" hidden="false" customHeight="false" outlineLevel="0" collapsed="false">
      <c r="B96" s="60" t="n">
        <f aca="false">+B95+1</f>
        <v>71</v>
      </c>
      <c r="C96" s="48" t="s">
        <v>208</v>
      </c>
      <c r="D96" s="55" t="s">
        <v>372</v>
      </c>
    </row>
    <row r="97" customFormat="false" ht="12.75" hidden="false" customHeight="false" outlineLevel="0" collapsed="false">
      <c r="B97" s="60" t="n">
        <f aca="false">+B96+1</f>
        <v>72</v>
      </c>
      <c r="C97" s="48" t="s">
        <v>211</v>
      </c>
      <c r="D97" s="55" t="s">
        <v>373</v>
      </c>
    </row>
    <row r="98" customFormat="false" ht="12.75" hidden="false" customHeight="false" outlineLevel="0" collapsed="false">
      <c r="B98" s="60" t="n">
        <f aca="false">+B97+1</f>
        <v>73</v>
      </c>
      <c r="C98" s="48" t="s">
        <v>213</v>
      </c>
      <c r="D98" s="55" t="s">
        <v>374</v>
      </c>
    </row>
    <row r="99" customFormat="false" ht="12.75" hidden="false" customHeight="false" outlineLevel="0" collapsed="false">
      <c r="B99" s="60" t="n">
        <f aca="false">+B98+1</f>
        <v>74</v>
      </c>
      <c r="C99" s="48" t="s">
        <v>215</v>
      </c>
      <c r="D99" s="55" t="s">
        <v>375</v>
      </c>
    </row>
    <row r="100" customFormat="false" ht="12.75" hidden="false" customHeight="false" outlineLevel="0" collapsed="false">
      <c r="B100" s="60" t="n">
        <f aca="false">+B99+1</f>
        <v>75</v>
      </c>
      <c r="C100" s="48" t="s">
        <v>217</v>
      </c>
      <c r="D100" s="55" t="s">
        <v>376</v>
      </c>
    </row>
    <row r="101" customFormat="false" ht="12.75" hidden="false" customHeight="false" outlineLevel="0" collapsed="false">
      <c r="B101" s="60" t="n">
        <f aca="false">+B100+1</f>
        <v>76</v>
      </c>
      <c r="C101" s="48" t="s">
        <v>219</v>
      </c>
      <c r="D101" s="55" t="s">
        <v>377</v>
      </c>
    </row>
    <row r="102" customFormat="false" ht="12.75" hidden="false" customHeight="false" outlineLevel="0" collapsed="false">
      <c r="B102" s="60" t="n">
        <f aca="false">+B101+1</f>
        <v>77</v>
      </c>
      <c r="C102" s="48" t="s">
        <v>221</v>
      </c>
      <c r="D102" s="55" t="s">
        <v>378</v>
      </c>
    </row>
    <row r="103" customFormat="false" ht="12.75" hidden="false" customHeight="false" outlineLevel="0" collapsed="false">
      <c r="B103" s="60" t="n">
        <f aca="false">+B102+1</f>
        <v>78</v>
      </c>
      <c r="C103" s="48" t="s">
        <v>223</v>
      </c>
      <c r="D103" s="55" t="s">
        <v>379</v>
      </c>
    </row>
    <row r="104" customFormat="false" ht="12.75" hidden="false" customHeight="false" outlineLevel="0" collapsed="false">
      <c r="B104" s="60" t="n">
        <f aca="false">+B103+1</f>
        <v>79</v>
      </c>
      <c r="C104" s="48" t="s">
        <v>225</v>
      </c>
      <c r="D104" s="55" t="s">
        <v>380</v>
      </c>
    </row>
    <row r="105" customFormat="false" ht="12.75" hidden="false" customHeight="false" outlineLevel="0" collapsed="false">
      <c r="B105" s="60" t="n">
        <f aca="false">+B104+1</f>
        <v>80</v>
      </c>
      <c r="C105" s="48" t="s">
        <v>227</v>
      </c>
      <c r="D105" s="55" t="s">
        <v>381</v>
      </c>
    </row>
    <row r="106" customFormat="false" ht="12.75" hidden="false" customHeight="false" outlineLevel="0" collapsed="false">
      <c r="B106" s="60" t="n">
        <f aca="false">+B105+1</f>
        <v>81</v>
      </c>
      <c r="C106" s="48" t="s">
        <v>229</v>
      </c>
      <c r="D106" s="55" t="s">
        <v>382</v>
      </c>
    </row>
    <row r="107" customFormat="false" ht="12.75" hidden="false" customHeight="false" outlineLevel="0" collapsed="false">
      <c r="B107" s="60" t="n">
        <f aca="false">+B106+1</f>
        <v>82</v>
      </c>
      <c r="C107" s="48" t="s">
        <v>231</v>
      </c>
      <c r="D107" s="55" t="s">
        <v>383</v>
      </c>
    </row>
    <row r="108" customFormat="false" ht="12.75" hidden="false" customHeight="false" outlineLevel="0" collapsed="false">
      <c r="B108" s="60" t="n">
        <f aca="false">+B107+1</f>
        <v>83</v>
      </c>
      <c r="C108" s="48" t="s">
        <v>233</v>
      </c>
      <c r="D108" s="55" t="s">
        <v>384</v>
      </c>
    </row>
    <row r="109" customFormat="false" ht="12.75" hidden="false" customHeight="false" outlineLevel="0" collapsed="false">
      <c r="B109" s="60" t="n">
        <f aca="false">+B108+1</f>
        <v>84</v>
      </c>
      <c r="C109" s="48" t="s">
        <v>38</v>
      </c>
      <c r="D109" s="55" t="s">
        <v>385</v>
      </c>
    </row>
    <row r="110" customFormat="false" ht="12.75" hidden="false" customHeight="false" outlineLevel="0" collapsed="false">
      <c r="B110" s="60" t="n">
        <f aca="false">+B109+1</f>
        <v>85</v>
      </c>
      <c r="C110" s="48" t="s">
        <v>258</v>
      </c>
      <c r="D110" s="55" t="s">
        <v>259</v>
      </c>
    </row>
    <row r="111" customFormat="false" ht="12.75" hidden="false" customHeight="false" outlineLevel="0" collapsed="false">
      <c r="B111" s="60" t="n">
        <f aca="false">+B110+1</f>
        <v>86</v>
      </c>
      <c r="C111" s="48" t="s">
        <v>260</v>
      </c>
      <c r="D111" s="55" t="s">
        <v>261</v>
      </c>
    </row>
    <row r="112" customFormat="false" ht="12.75" hidden="false" customHeight="false" outlineLevel="0" collapsed="false">
      <c r="B112" s="60" t="n">
        <f aca="false">+B111+1</f>
        <v>87</v>
      </c>
      <c r="C112" s="48" t="s">
        <v>262</v>
      </c>
      <c r="D112" s="55" t="s">
        <v>263</v>
      </c>
    </row>
    <row r="113" customFormat="false" ht="12.75" hidden="false" customHeight="false" outlineLevel="0" collapsed="false">
      <c r="B113" s="60" t="n">
        <f aca="false">+B112+1</f>
        <v>88</v>
      </c>
      <c r="C113" s="48" t="s">
        <v>264</v>
      </c>
      <c r="D113" s="55" t="s">
        <v>265</v>
      </c>
    </row>
    <row r="114" customFormat="false" ht="12.75" hidden="false" customHeight="false" outlineLevel="0" collapsed="false">
      <c r="B114" s="60" t="n">
        <f aca="false">+B113+1</f>
        <v>89</v>
      </c>
      <c r="C114" s="48" t="s">
        <v>266</v>
      </c>
      <c r="D114" s="55" t="s">
        <v>267</v>
      </c>
    </row>
    <row r="115" customFormat="false" ht="12.75" hidden="false" customHeight="false" outlineLevel="0" collapsed="false">
      <c r="B115" s="60" t="n">
        <f aca="false">+B114+1</f>
        <v>90</v>
      </c>
      <c r="C115" s="48" t="s">
        <v>268</v>
      </c>
      <c r="D115" s="55" t="s">
        <v>269</v>
      </c>
    </row>
    <row r="116" customFormat="false" ht="12.75" hidden="false" customHeight="false" outlineLevel="0" collapsed="false">
      <c r="B116" s="60" t="n">
        <f aca="false">+B115+1</f>
        <v>91</v>
      </c>
      <c r="C116" s="48" t="s">
        <v>270</v>
      </c>
      <c r="D116" s="55" t="s">
        <v>271</v>
      </c>
    </row>
    <row r="117" customFormat="false" ht="12.75" hidden="false" customHeight="false" outlineLevel="0" collapsed="false">
      <c r="B117" s="60" t="n">
        <f aca="false">+B116+1</f>
        <v>92</v>
      </c>
      <c r="C117" s="48" t="s">
        <v>239</v>
      </c>
      <c r="D117" s="55" t="s">
        <v>386</v>
      </c>
    </row>
    <row r="118" customFormat="false" ht="12.75" hidden="false" customHeight="false" outlineLevel="0" collapsed="false">
      <c r="B118" s="60" t="n">
        <f aca="false">+B117+1</f>
        <v>93</v>
      </c>
      <c r="C118" s="48" t="s">
        <v>242</v>
      </c>
      <c r="D118" s="55" t="s">
        <v>387</v>
      </c>
    </row>
    <row r="119" customFormat="false" ht="12.75" hidden="false" customHeight="false" outlineLevel="0" collapsed="false">
      <c r="B119" s="60" t="n">
        <f aca="false">+B118+1</f>
        <v>94</v>
      </c>
      <c r="C119" s="48" t="s">
        <v>244</v>
      </c>
      <c r="D119" s="55" t="s">
        <v>388</v>
      </c>
    </row>
    <row r="120" customFormat="false" ht="12.75" hidden="false" customHeight="false" outlineLevel="0" collapsed="false">
      <c r="B120" s="60" t="n">
        <f aca="false">+B119+1</f>
        <v>95</v>
      </c>
      <c r="C120" s="48" t="s">
        <v>246</v>
      </c>
      <c r="D120" s="55" t="s">
        <v>389</v>
      </c>
    </row>
    <row r="121" customFormat="false" ht="12.75" hidden="false" customHeight="false" outlineLevel="0" collapsed="false">
      <c r="B121" s="60" t="n">
        <f aca="false">+B120+1</f>
        <v>96</v>
      </c>
      <c r="C121" s="48" t="s">
        <v>248</v>
      </c>
      <c r="D121" s="55" t="s">
        <v>390</v>
      </c>
    </row>
    <row r="122" customFormat="false" ht="12.75" hidden="false" customHeight="false" outlineLevel="0" collapsed="false">
      <c r="B122" s="60" t="n">
        <f aca="false">+B121+1</f>
        <v>97</v>
      </c>
      <c r="C122" s="48" t="s">
        <v>251</v>
      </c>
      <c r="D122" s="55" t="s">
        <v>391</v>
      </c>
    </row>
    <row r="123" customFormat="false" ht="12.75" hidden="false" customHeight="false" outlineLevel="0" collapsed="false">
      <c r="B123" s="60" t="n">
        <f aca="false">+B122+1</f>
        <v>98</v>
      </c>
      <c r="C123" s="48" t="s">
        <v>249</v>
      </c>
      <c r="D123" s="55" t="s">
        <v>392</v>
      </c>
    </row>
    <row r="124" customFormat="false" ht="12.75" hidden="false" customHeight="false" outlineLevel="0" collapsed="false">
      <c r="B124" s="60" t="n">
        <f aca="false">+B123+1</f>
        <v>99</v>
      </c>
      <c r="C124" s="48" t="s">
        <v>253</v>
      </c>
      <c r="D124" s="55" t="s">
        <v>254</v>
      </c>
    </row>
    <row r="125" customFormat="false" ht="12.75" hidden="false" customHeight="false" outlineLevel="0" collapsed="false">
      <c r="B125" s="60" t="n">
        <f aca="false">+B124+1</f>
        <v>100</v>
      </c>
      <c r="C125" s="48" t="s">
        <v>255</v>
      </c>
      <c r="D125" s="55" t="s">
        <v>393</v>
      </c>
    </row>
    <row r="126" customFormat="false" ht="12.75" hidden="false" customHeight="false" outlineLevel="0" collapsed="false">
      <c r="B126" s="60" t="n">
        <f aca="false">+B125+1</f>
        <v>101</v>
      </c>
      <c r="C126" s="48" t="s">
        <v>257</v>
      </c>
      <c r="D126" s="55" t="s">
        <v>394</v>
      </c>
    </row>
    <row r="127" customFormat="false" ht="12.75" hidden="false" customHeight="false" outlineLevel="0" collapsed="false">
      <c r="B127" s="60" t="n">
        <f aca="false">+B126+1</f>
        <v>102</v>
      </c>
      <c r="C127" s="52" t="s">
        <v>43</v>
      </c>
      <c r="D127" s="61" t="s">
        <v>395</v>
      </c>
    </row>
    <row r="128" customFormat="false" ht="12.75" hidden="false" customHeight="false" outlineLevel="0" collapsed="false">
      <c r="B128" s="60" t="n">
        <f aca="false">+B127+1</f>
        <v>103</v>
      </c>
      <c r="C128" s="52" t="s">
        <v>396</v>
      </c>
      <c r="D128" s="53" t="s">
        <v>396</v>
      </c>
    </row>
    <row r="129" customFormat="false" ht="12.75" hidden="false" customHeight="false" outlineLevel="0" collapsed="false">
      <c r="B129" s="60" t="n">
        <f aca="false">+B128+1</f>
        <v>104</v>
      </c>
      <c r="C129" s="48" t="s">
        <v>397</v>
      </c>
      <c r="D129" s="55" t="s">
        <v>398</v>
      </c>
    </row>
    <row r="130" customFormat="false" ht="12.75" hidden="false" customHeight="false" outlineLevel="0" collapsed="false">
      <c r="B130" s="60" t="n">
        <f aca="false">+B129+1</f>
        <v>105</v>
      </c>
      <c r="C130" s="48" t="s">
        <v>399</v>
      </c>
      <c r="D130" s="55" t="s">
        <v>400</v>
      </c>
    </row>
    <row r="131" customFormat="false" ht="12.75" hidden="false" customHeight="false" outlineLevel="0" collapsed="false">
      <c r="B131" s="60" t="n">
        <f aca="false">+B130+1</f>
        <v>106</v>
      </c>
      <c r="C131" s="48" t="s">
        <v>401</v>
      </c>
      <c r="D131" s="55" t="s">
        <v>402</v>
      </c>
    </row>
    <row r="132" customFormat="false" ht="12.75" hidden="false" customHeight="false" outlineLevel="0" collapsed="false">
      <c r="B132" s="60" t="n">
        <f aca="false">+B131+1</f>
        <v>107</v>
      </c>
      <c r="C132" s="48" t="s">
        <v>403</v>
      </c>
      <c r="D132" s="55" t="s">
        <v>404</v>
      </c>
    </row>
    <row r="133" customFormat="false" ht="12.75" hidden="false" customHeight="false" outlineLevel="0" collapsed="false">
      <c r="B133" s="60" t="n">
        <f aca="false">+B132+1</f>
        <v>108</v>
      </c>
      <c r="C133" s="48" t="s">
        <v>405</v>
      </c>
      <c r="D133" s="55" t="s">
        <v>406</v>
      </c>
    </row>
    <row r="134" customFormat="false" ht="12.75" hidden="false" customHeight="false" outlineLevel="0" collapsed="false">
      <c r="B134" s="60" t="n">
        <f aca="false">+B133+1</f>
        <v>109</v>
      </c>
      <c r="C134" s="52" t="s">
        <v>235</v>
      </c>
      <c r="D134" s="55" t="s">
        <v>236</v>
      </c>
    </row>
    <row r="135" customFormat="false" ht="12.75" hidden="false" customHeight="false" outlineLevel="0" collapsed="false">
      <c r="B135" s="60" t="n">
        <f aca="false">+B134+1</f>
        <v>110</v>
      </c>
      <c r="C135" s="52" t="s">
        <v>237</v>
      </c>
      <c r="D135" s="55" t="s">
        <v>238</v>
      </c>
    </row>
    <row r="136" customFormat="false" ht="12.75" hidden="false" customHeight="false" outlineLevel="0" collapsed="false">
      <c r="B136" s="60" t="n">
        <f aca="false">+B135+1</f>
        <v>111</v>
      </c>
      <c r="C136" s="52" t="s">
        <v>272</v>
      </c>
      <c r="D136" s="55" t="s">
        <v>273</v>
      </c>
    </row>
    <row r="137" customFormat="false" ht="12.75" hidden="false" customHeight="false" outlineLevel="0" collapsed="false">
      <c r="B137" s="60" t="n">
        <f aca="false">+B136+1</f>
        <v>112</v>
      </c>
      <c r="C137" s="48" t="s">
        <v>117</v>
      </c>
      <c r="D137" s="71" t="s">
        <v>117</v>
      </c>
    </row>
    <row r="138" customFormat="false" ht="13.5" hidden="false" customHeight="false" outlineLevel="0" collapsed="false">
      <c r="B138" s="72" t="n">
        <f aca="false">+B137+1</f>
        <v>113</v>
      </c>
      <c r="C138" s="63"/>
      <c r="D138" s="58"/>
    </row>
  </sheetData>
  <mergeCells count="3">
    <mergeCell ref="B2:D2"/>
    <mergeCell ref="B11:D11"/>
    <mergeCell ref="B24:D24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1998-01-09T14:20:40Z</dcterms:created>
  <dc:creator/>
  <dc:description/>
  <dc:language>en-US</dc:language>
  <cp:lastModifiedBy>Andy Zipper</cp:lastModifiedBy>
  <cp:lastPrinted>1998-10-08T13:04:59Z</cp:lastPrinted>
  <dcterms:modified xsi:type="dcterms:W3CDTF">2001-11-15T20:25:15Z</dcterms:modified>
  <cp:revision>0</cp:revision>
  <dc:subject/>
  <dc:title/>
</cp:coreProperties>
</file>