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ivot table" sheetId="1" state="visible" r:id="rId3"/>
  </sheets>
  <definedNames>
    <definedName function="false" hidden="false" localSheetId="0" name="_xlnm.Print_Titles" vbProcedure="false">'Pivot table'!$4:$5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<sst xmlns="http://schemas.openxmlformats.org/spreadsheetml/2006/main" count="115" uniqueCount="85">
  <si>
    <t xml:space="preserve">2002 Corpoate Charges to NBPL</t>
  </si>
  <si>
    <t xml:space="preserve">Company</t>
  </si>
  <si>
    <t xml:space="preserve">Corporate</t>
  </si>
  <si>
    <t xml:space="preserve">Data</t>
  </si>
  <si>
    <t xml:space="preserve">%</t>
  </si>
  <si>
    <t xml:space="preserve">Group</t>
  </si>
  <si>
    <t xml:space="preserve">Division</t>
  </si>
  <si>
    <t xml:space="preserve">SAP CC</t>
  </si>
  <si>
    <t xml:space="preserve">2002 Desc</t>
  </si>
  <si>
    <t xml:space="preserve">Question</t>
  </si>
  <si>
    <t xml:space="preserve">Sum of 2001</t>
  </si>
  <si>
    <t xml:space="preserve">Sum of 2002</t>
  </si>
  <si>
    <t xml:space="preserve">Variance</t>
  </si>
  <si>
    <t xml:space="preserve">Increase</t>
  </si>
  <si>
    <t xml:space="preserve">Allocated-MMF</t>
  </si>
  <si>
    <t xml:space="preserve">Accounting &amp; Compliance</t>
  </si>
  <si>
    <t xml:space="preserve">Corp Acctg, Planning &amp; Reporting</t>
  </si>
  <si>
    <t xml:space="preserve">Explain what this cost center does and what increase in work will this cost center be doing for NBPL?</t>
  </si>
  <si>
    <t xml:space="preserve">IT Compliance</t>
  </si>
  <si>
    <t xml:space="preserve">Enron assurance services</t>
  </si>
  <si>
    <t xml:space="preserve">Human Capital Management</t>
  </si>
  <si>
    <t xml:space="preserve">This is a new cost center that is allocating costs to NBPL.  Explain what this cost center does and how it benefits NBPL.</t>
  </si>
  <si>
    <t xml:space="preserve">Transaction Accounting</t>
  </si>
  <si>
    <t xml:space="preserve">Benefit Plans &amp; Comp</t>
  </si>
  <si>
    <t xml:space="preserve">Annual Incentive (Note A1)</t>
  </si>
  <si>
    <t xml:space="preserve">Is this Annual Incentive for Corp? If so, why is there such a large increase and what benefits does the increase have for NBPL?</t>
  </si>
  <si>
    <t xml:space="preserve">Executive</t>
  </si>
  <si>
    <t xml:space="preserve">Executive Consultants </t>
  </si>
  <si>
    <t xml:space="preserve">Executive Reception </t>
  </si>
  <si>
    <t xml:space="preserve">NBPL has not been allocated this charge in the past.   Any allocations that deal with  Enron Corp has a public entity are  not allocated to NBPL.</t>
  </si>
  <si>
    <t xml:space="preserve">Chairman &amp; CEO</t>
  </si>
  <si>
    <t xml:space="preserve">Explain what increase in work will this cost center be doing for NBPL?</t>
  </si>
  <si>
    <t xml:space="preserve">Vice Chairman</t>
  </si>
  <si>
    <t xml:space="preserve">Explain what work Mark Frevert will be doing for NBPL which requires this large of an allocation.</t>
  </si>
  <si>
    <t xml:space="preserve">Human Resources</t>
  </si>
  <si>
    <t xml:space="preserve">Health Center</t>
  </si>
  <si>
    <t xml:space="preserve">NBPL only has one employee located in Houston.  A $39,000 increase in allocation is not reasonable for one employee.</t>
  </si>
  <si>
    <t xml:space="preserve">Corporate HR Analysis &amp; Reporting</t>
  </si>
  <si>
    <t xml:space="preserve">Employee relations</t>
  </si>
  <si>
    <t xml:space="preserve">Corp/HR/ and CR exec</t>
  </si>
  <si>
    <t xml:space="preserve">HR Risk Mgmt Audit</t>
  </si>
  <si>
    <t xml:space="preserve">I understand that this charge is primarily for drug and alcohol testing and should be based on direct charges not allocated.  NBPL was not allocated this charge from this cost center last year.</t>
  </si>
  <si>
    <t xml:space="preserve">Body Shop</t>
  </si>
  <si>
    <t xml:space="preserve">NBPL only has one employee located in Houston and has not been allocated charges from this cost center in the past.  </t>
  </si>
  <si>
    <t xml:space="preserve">EEO/Diversity</t>
  </si>
  <si>
    <t xml:space="preserve">Explain what this cost center does and what work will this cost center be doing for NBPL?</t>
  </si>
  <si>
    <t xml:space="preserve">HR Global Information</t>
  </si>
  <si>
    <t xml:space="preserve">ClickAtHome Program</t>
  </si>
  <si>
    <t xml:space="preserve">I would have thought this number would have gone down for 2002 since most employees purchased computers this year.</t>
  </si>
  <si>
    <t xml:space="preserve">Legal</t>
  </si>
  <si>
    <t xml:space="preserve">Legal Litigations</t>
  </si>
  <si>
    <t xml:space="preserve">This is a new cost center that is allocating costs to NBPL.  Explain what this cost center does and how it benefits NBPL.  In the past, corporate legal costs have been a direct charge to the company they are doing work for.</t>
  </si>
  <si>
    <t xml:space="preserve">Corporate Legal</t>
  </si>
  <si>
    <t xml:space="preserve">Executive Board Meeting Expenses</t>
  </si>
  <si>
    <t xml:space="preserve">Corp lititgation management</t>
  </si>
  <si>
    <t xml:space="preserve">Corp Social/Environmental Respon</t>
  </si>
  <si>
    <t xml:space="preserve">Public Affairs &amp; Admin</t>
  </si>
  <si>
    <t xml:space="preserve">Exec VP/Chief of Staff</t>
  </si>
  <si>
    <t xml:space="preserve">Corporate Insurance Premiums</t>
  </si>
  <si>
    <t xml:space="preserve">Explain what kind of insurance premiums are being allocated  -- property or executive liability.</t>
  </si>
  <si>
    <t xml:space="preserve">Risk Management</t>
  </si>
  <si>
    <t xml:space="preserve">Amorization</t>
  </si>
  <si>
    <t xml:space="preserve">SAP ISC</t>
  </si>
  <si>
    <t xml:space="preserve">ISC Support allocations</t>
  </si>
  <si>
    <t xml:space="preserve">What is this credit for?</t>
  </si>
  <si>
    <t xml:space="preserve">Accts Payable </t>
  </si>
  <si>
    <t xml:space="preserve">Strategic Sourcing</t>
  </si>
  <si>
    <t xml:space="preserve">Enron Foundation Matching Funds/Gifts</t>
  </si>
  <si>
    <t xml:space="preserve">This number is too high based on actuals received so far this year.</t>
  </si>
  <si>
    <t xml:space="preserve">Directs</t>
  </si>
  <si>
    <t xml:space="preserve">Community Relations</t>
  </si>
  <si>
    <t xml:space="preserve">Tax Compliance</t>
  </si>
  <si>
    <t xml:space="preserve">Corporate Tax</t>
  </si>
  <si>
    <t xml:space="preserve">Employee Events Programs</t>
  </si>
  <si>
    <t xml:space="preserve">Enron Kids Center</t>
  </si>
  <si>
    <t xml:space="preserve">NBPL will not accept this charge.</t>
  </si>
  <si>
    <t xml:space="preserve">Events/Worklife O&amp;M</t>
  </si>
  <si>
    <t xml:space="preserve">MLP Services</t>
  </si>
  <si>
    <t xml:space="preserve">This is a new cost center that is allocating costs to NBPL.  Explain what this cost center does and how it will benefit NBPL.</t>
  </si>
  <si>
    <t xml:space="preserve">Business Controls</t>
  </si>
  <si>
    <t xml:space="preserve">Employee Communications  </t>
  </si>
  <si>
    <t xml:space="preserve">EIS</t>
  </si>
  <si>
    <t xml:space="preserve">(blank)</t>
  </si>
  <si>
    <t xml:space="preserve">EIS - Total estimate (2000 budget)</t>
  </si>
  <si>
    <t xml:space="preserve">Grand Total</t>
  </si>
</sst>
</file>

<file path=xl/styles.xml><?xml version="1.0" encoding="utf-8"?>
<styleSheet xmlns="http://schemas.openxmlformats.org/spreadsheetml/2006/main">
  <numFmts count="5">
    <numFmt numFmtId="164" formatCode="General"/>
    <numFmt numFmtId="165" formatCode="_(* #,##0_);_(* \(#,##0\);_(* \-??_);_(@_)"/>
    <numFmt numFmtId="166" formatCode="0%"/>
    <numFmt numFmtId="167" formatCode="0.0%"/>
    <numFmt numFmtId="168" formatCode="_(* #,##0_);_(* \(#,##0\);_(* \-?_);_(@_)"/>
  </numFmts>
  <fonts count="5">
    <font>
      <sz val="10"/>
      <name val="Arial"/>
      <family val="0"/>
    </font>
    <font>
      <sz val="10"/>
      <name val="Arial"/>
      <family val="0"/>
    </font>
    <font>
      <sz val="10"/>
      <name val="Arial"/>
      <family val="0"/>
    </font>
    <font>
      <sz val="10"/>
      <name val="Arial"/>
      <family val="0"/>
    </font>
    <font>
      <b val="true"/>
      <sz val="12"/>
      <name val="Arial"/>
      <family val="2"/>
    </font>
  </fonts>
  <fills count="2">
    <fill>
      <patternFill patternType="none"/>
    </fill>
    <fill>
      <patternFill patternType="gray125"/>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style="thin">
        <color rgb="FFFFFFFF"/>
      </left>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color rgb="FFFFFFFF"/>
      </top>
      <bottom/>
      <diagonal/>
    </border>
    <border diagonalUp="false" diagonalDown="false">
      <left style="thin"/>
      <right/>
      <top style="thin"/>
      <bottom style="thin"/>
      <diagonal/>
    </border>
    <border diagonalUp="false" diagonalDown="false">
      <left style="thin">
        <color rgb="FFFFFFFF"/>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19"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9" xfId="0" applyFont="false" applyBorder="true" applyAlignment="true" applyProtection="false">
      <alignment horizontal="general" vertical="top" textRotation="0" wrapText="false" indent="0" shrinkToFit="false"/>
      <protection locked="true" hidden="false"/>
    </xf>
    <xf numFmtId="164" fontId="0" fillId="0" borderId="9" xfId="0" applyFont="false" applyBorder="true" applyAlignment="true" applyProtection="false">
      <alignment horizontal="general" vertical="top" textRotation="0" wrapText="false" indent="0" shrinkToFit="false"/>
      <protection locked="true" hidden="false"/>
    </xf>
    <xf numFmtId="165" fontId="0" fillId="0" borderId="6"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general" vertical="top" textRotation="0" wrapText="true" indent="0" shrinkToFit="false"/>
      <protection locked="true" hidden="false"/>
    </xf>
    <xf numFmtId="165" fontId="0" fillId="0" borderId="1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19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41"/>
    <col collapsed="false" customWidth="true" hidden="false" outlineLevel="0" max="2" min="2" style="0" width="22.85"/>
    <col collapsed="false" customWidth="true" hidden="false" outlineLevel="0" max="3" min="3" style="0" width="10.13"/>
    <col collapsed="false" customWidth="true" hidden="false" outlineLevel="0" max="4" min="4" style="0" width="32.28"/>
    <col collapsed="false" customWidth="true" hidden="false" outlineLevel="0" max="5" min="5" style="0" width="39.41"/>
    <col collapsed="false" customWidth="true" hidden="false" outlineLevel="0" max="7" min="6" style="0" width="11.85"/>
    <col collapsed="false" customWidth="true" hidden="false" outlineLevel="0" max="8" min="8" style="0" width="12.7"/>
    <col collapsed="false" customWidth="true" hidden="false" outlineLevel="0" max="12" min="9" style="0" width="10.28"/>
    <col collapsed="false" customWidth="true" hidden="false" outlineLevel="0" max="13" min="13" style="0" width="11.28"/>
  </cols>
  <sheetData>
    <row r="1" customFormat="false" ht="15.75" hidden="false" customHeight="false" outlineLevel="0" collapsed="false">
      <c r="A1" s="1" t="s">
        <v>0</v>
      </c>
    </row>
    <row r="2" customFormat="false" ht="12.75" hidden="false" customHeight="false" outlineLevel="0" collapsed="false">
      <c r="A2" s="2" t="s">
        <v>1</v>
      </c>
      <c r="B2" s="3" t="s">
        <v>2</v>
      </c>
    </row>
    <row r="4" customFormat="false" ht="12.75" hidden="false" customHeight="false" outlineLevel="0" collapsed="false">
      <c r="A4" s="4"/>
      <c r="B4" s="5"/>
      <c r="C4" s="5"/>
      <c r="D4" s="5"/>
      <c r="E4" s="5"/>
      <c r="F4" s="4" t="s">
        <v>3</v>
      </c>
      <c r="G4" s="5"/>
      <c r="H4" s="6"/>
      <c r="I4" s="7" t="s">
        <v>4</v>
      </c>
    </row>
    <row r="5" customFormat="false" ht="12.75" hidden="false" customHeight="false" outlineLevel="0" collapsed="false">
      <c r="A5" s="4" t="s">
        <v>5</v>
      </c>
      <c r="B5" s="4" t="s">
        <v>6</v>
      </c>
      <c r="C5" s="4" t="s">
        <v>7</v>
      </c>
      <c r="D5" s="4" t="s">
        <v>8</v>
      </c>
      <c r="E5" s="4" t="s">
        <v>9</v>
      </c>
      <c r="F5" s="4" t="s">
        <v>10</v>
      </c>
      <c r="G5" s="8" t="s">
        <v>11</v>
      </c>
      <c r="H5" s="9" t="s">
        <v>12</v>
      </c>
      <c r="I5" s="10" t="s">
        <v>13</v>
      </c>
    </row>
    <row r="6" customFormat="false" ht="38.25" hidden="false" customHeight="false" outlineLevel="0" collapsed="false">
      <c r="A6" s="11" t="s">
        <v>14</v>
      </c>
      <c r="B6" s="12" t="s">
        <v>15</v>
      </c>
      <c r="C6" s="12" t="n">
        <v>100012</v>
      </c>
      <c r="D6" s="12" t="s">
        <v>16</v>
      </c>
      <c r="E6" s="13" t="s">
        <v>17</v>
      </c>
      <c r="F6" s="14" t="n">
        <v>203000</v>
      </c>
      <c r="G6" s="15" t="n">
        <v>323000</v>
      </c>
      <c r="H6" s="16" t="n">
        <f aca="false">G6-F6</f>
        <v>120000</v>
      </c>
      <c r="I6" s="17" t="n">
        <f aca="false">IF(F6=0,1,H6/F6)</f>
        <v>0.591133004926108</v>
      </c>
      <c r="J6" s="18"/>
    </row>
    <row r="7" customFormat="false" ht="38.25" hidden="false" customHeight="false" outlineLevel="0" collapsed="false">
      <c r="A7" s="19"/>
      <c r="B7" s="20"/>
      <c r="C7" s="12" t="n">
        <v>100091</v>
      </c>
      <c r="D7" s="12" t="s">
        <v>18</v>
      </c>
      <c r="E7" s="13" t="s">
        <v>17</v>
      </c>
      <c r="F7" s="14" t="n">
        <v>2000</v>
      </c>
      <c r="G7" s="15" t="n">
        <v>52000</v>
      </c>
      <c r="H7" s="21" t="n">
        <f aca="false">G7-F7</f>
        <v>50000</v>
      </c>
      <c r="I7" s="17" t="n">
        <f aca="false">IF(F7=0,1,H7/F7)</f>
        <v>25</v>
      </c>
      <c r="J7" s="18"/>
    </row>
    <row r="8" customFormat="false" ht="38.25" hidden="false" customHeight="false" outlineLevel="0" collapsed="false">
      <c r="A8" s="19"/>
      <c r="B8" s="20"/>
      <c r="C8" s="12" t="n">
        <v>100127</v>
      </c>
      <c r="D8" s="12" t="s">
        <v>19</v>
      </c>
      <c r="E8" s="13" t="s">
        <v>17</v>
      </c>
      <c r="F8" s="14" t="n">
        <v>91000</v>
      </c>
      <c r="G8" s="15" t="n">
        <v>190000</v>
      </c>
      <c r="H8" s="21" t="n">
        <f aca="false">G8-F8</f>
        <v>99000</v>
      </c>
      <c r="I8" s="17" t="n">
        <f aca="false">IF(F8=0,1,H8/F8)</f>
        <v>1.08791208791209</v>
      </c>
      <c r="J8" s="18"/>
    </row>
    <row r="9" customFormat="false" ht="38.25" hidden="false" customHeight="false" outlineLevel="0" collapsed="false">
      <c r="A9" s="19"/>
      <c r="B9" s="20"/>
      <c r="C9" s="12" t="n">
        <v>100236</v>
      </c>
      <c r="D9" s="12" t="s">
        <v>20</v>
      </c>
      <c r="E9" s="13" t="s">
        <v>21</v>
      </c>
      <c r="F9" s="14"/>
      <c r="G9" s="15" t="n">
        <v>53000</v>
      </c>
      <c r="H9" s="21" t="n">
        <f aca="false">G9-F9</f>
        <v>53000</v>
      </c>
      <c r="I9" s="17" t="n">
        <f aca="false">IF(F9=0,1,H9/F9)</f>
        <v>1</v>
      </c>
      <c r="J9" s="18"/>
    </row>
    <row r="10" customFormat="false" ht="38.25" hidden="false" customHeight="false" outlineLevel="0" collapsed="false">
      <c r="A10" s="19"/>
      <c r="B10" s="20"/>
      <c r="C10" s="12" t="n">
        <v>102670</v>
      </c>
      <c r="D10" s="12" t="s">
        <v>22</v>
      </c>
      <c r="E10" s="13" t="s">
        <v>21</v>
      </c>
      <c r="F10" s="14"/>
      <c r="G10" s="15" t="n">
        <v>29000</v>
      </c>
      <c r="H10" s="21" t="n">
        <f aca="false">G10-F10</f>
        <v>29000</v>
      </c>
      <c r="I10" s="17" t="n">
        <f aca="false">IF(F10=0,1,H10/F10)</f>
        <v>1</v>
      </c>
      <c r="J10" s="18"/>
    </row>
    <row r="11" customFormat="false" ht="38.25" hidden="false" customHeight="false" outlineLevel="0" collapsed="false">
      <c r="A11" s="19"/>
      <c r="B11" s="12" t="s">
        <v>23</v>
      </c>
      <c r="C11" s="12" t="n">
        <v>100114</v>
      </c>
      <c r="D11" s="12" t="s">
        <v>24</v>
      </c>
      <c r="E11" s="13" t="s">
        <v>25</v>
      </c>
      <c r="F11" s="14" t="n">
        <v>515000</v>
      </c>
      <c r="G11" s="15" t="n">
        <v>1330000</v>
      </c>
      <c r="H11" s="21" t="n">
        <f aca="false">G11-F11</f>
        <v>815000</v>
      </c>
      <c r="I11" s="17" t="n">
        <f aca="false">IF(F11=0,1,H11/F11)</f>
        <v>1.58252427184466</v>
      </c>
      <c r="J11" s="18"/>
    </row>
    <row r="12" customFormat="false" ht="38.25" hidden="false" customHeight="false" outlineLevel="0" collapsed="false">
      <c r="A12" s="19"/>
      <c r="B12" s="12" t="s">
        <v>26</v>
      </c>
      <c r="C12" s="12" t="n">
        <v>100009</v>
      </c>
      <c r="D12" s="12" t="s">
        <v>27</v>
      </c>
      <c r="E12" s="13" t="s">
        <v>17</v>
      </c>
      <c r="F12" s="14" t="n">
        <v>1000</v>
      </c>
      <c r="G12" s="15" t="n">
        <v>32000</v>
      </c>
      <c r="H12" s="21" t="n">
        <f aca="false">G12-F12</f>
        <v>31000</v>
      </c>
      <c r="I12" s="17" t="n">
        <f aca="false">IF(F12=0,1,H12/F12)</f>
        <v>31</v>
      </c>
      <c r="J12" s="18"/>
    </row>
    <row r="13" customFormat="false" ht="51" hidden="false" customHeight="false" outlineLevel="0" collapsed="false">
      <c r="A13" s="19"/>
      <c r="B13" s="20"/>
      <c r="C13" s="12" t="n">
        <v>100020</v>
      </c>
      <c r="D13" s="12" t="s">
        <v>28</v>
      </c>
      <c r="E13" s="13" t="s">
        <v>29</v>
      </c>
      <c r="F13" s="14"/>
      <c r="G13" s="15" t="n">
        <v>122000</v>
      </c>
      <c r="H13" s="21" t="n">
        <f aca="false">G13-F13</f>
        <v>122000</v>
      </c>
      <c r="I13" s="17" t="n">
        <f aca="false">IF(F13=0,1,H13/F13)</f>
        <v>1</v>
      </c>
      <c r="J13" s="18"/>
    </row>
    <row r="14" customFormat="false" ht="25.5" hidden="false" customHeight="false" outlineLevel="0" collapsed="false">
      <c r="A14" s="19"/>
      <c r="B14" s="20"/>
      <c r="C14" s="12" t="n">
        <v>100044</v>
      </c>
      <c r="D14" s="12" t="s">
        <v>30</v>
      </c>
      <c r="E14" s="13" t="s">
        <v>31</v>
      </c>
      <c r="F14" s="14" t="n">
        <v>124000</v>
      </c>
      <c r="G14" s="15" t="n">
        <v>201000</v>
      </c>
      <c r="H14" s="21" t="n">
        <f aca="false">G14-F14</f>
        <v>77000</v>
      </c>
      <c r="I14" s="17" t="n">
        <f aca="false">IF(F14=0,1,H14/F14)</f>
        <v>0.620967741935484</v>
      </c>
      <c r="J14" s="18"/>
    </row>
    <row r="15" customFormat="false" ht="38.25" hidden="false" customHeight="false" outlineLevel="0" collapsed="false">
      <c r="A15" s="19"/>
      <c r="B15" s="20"/>
      <c r="C15" s="12" t="n">
        <v>140672</v>
      </c>
      <c r="D15" s="12" t="s">
        <v>32</v>
      </c>
      <c r="E15" s="13" t="s">
        <v>33</v>
      </c>
      <c r="F15" s="14"/>
      <c r="G15" s="15" t="n">
        <v>170000</v>
      </c>
      <c r="H15" s="21" t="n">
        <f aca="false">G15-F15</f>
        <v>170000</v>
      </c>
      <c r="I15" s="17" t="n">
        <f aca="false">IF(F15=0,1,H15/F15)</f>
        <v>1</v>
      </c>
      <c r="J15" s="18"/>
    </row>
    <row r="16" customFormat="false" ht="38.25" hidden="false" customHeight="false" outlineLevel="0" collapsed="false">
      <c r="A16" s="19"/>
      <c r="B16" s="12" t="s">
        <v>34</v>
      </c>
      <c r="C16" s="12" t="n">
        <v>100034</v>
      </c>
      <c r="D16" s="12" t="s">
        <v>35</v>
      </c>
      <c r="E16" s="13" t="s">
        <v>36</v>
      </c>
      <c r="F16" s="14" t="n">
        <v>5000</v>
      </c>
      <c r="G16" s="15" t="n">
        <v>44000</v>
      </c>
      <c r="H16" s="21" t="n">
        <f aca="false">G16-F16</f>
        <v>39000</v>
      </c>
      <c r="I16" s="17" t="n">
        <f aca="false">IF(F16=0,1,H16/F16)</f>
        <v>7.8</v>
      </c>
      <c r="J16" s="18"/>
    </row>
    <row r="17" customFormat="false" ht="38.25" hidden="false" customHeight="false" outlineLevel="0" collapsed="false">
      <c r="A17" s="19"/>
      <c r="B17" s="20"/>
      <c r="C17" s="12" t="n">
        <v>100090</v>
      </c>
      <c r="D17" s="12" t="s">
        <v>37</v>
      </c>
      <c r="E17" s="13" t="s">
        <v>17</v>
      </c>
      <c r="F17" s="14" t="n">
        <v>5000</v>
      </c>
      <c r="G17" s="15" t="n">
        <v>42000</v>
      </c>
      <c r="H17" s="21" t="n">
        <f aca="false">G17-F17</f>
        <v>37000</v>
      </c>
      <c r="I17" s="17" t="n">
        <f aca="false">IF(F17=0,1,H17/F17)</f>
        <v>7.4</v>
      </c>
      <c r="J17" s="18"/>
    </row>
    <row r="18" customFormat="false" ht="38.25" hidden="false" customHeight="false" outlineLevel="0" collapsed="false">
      <c r="A18" s="19"/>
      <c r="B18" s="20"/>
      <c r="C18" s="12" t="n">
        <v>100110</v>
      </c>
      <c r="D18" s="12" t="s">
        <v>38</v>
      </c>
      <c r="E18" s="13" t="s">
        <v>17</v>
      </c>
      <c r="F18" s="14" t="n">
        <v>2000</v>
      </c>
      <c r="G18" s="15" t="n">
        <v>24000</v>
      </c>
      <c r="H18" s="21" t="n">
        <f aca="false">G18-F18</f>
        <v>22000</v>
      </c>
      <c r="I18" s="17" t="n">
        <f aca="false">IF(F18=0,1,H18/F18)</f>
        <v>11</v>
      </c>
      <c r="J18" s="18"/>
    </row>
    <row r="19" customFormat="false" ht="51" hidden="false" customHeight="false" outlineLevel="0" collapsed="false">
      <c r="A19" s="19"/>
      <c r="B19" s="20"/>
      <c r="C19" s="12" t="n">
        <v>100218</v>
      </c>
      <c r="D19" s="12" t="s">
        <v>39</v>
      </c>
      <c r="E19" s="13" t="s">
        <v>29</v>
      </c>
      <c r="F19" s="14"/>
      <c r="G19" s="15" t="n">
        <v>27000</v>
      </c>
      <c r="H19" s="21" t="n">
        <f aca="false">G19-F19</f>
        <v>27000</v>
      </c>
      <c r="I19" s="17" t="n">
        <f aca="false">IF(F19=0,1,H19/F19)</f>
        <v>1</v>
      </c>
      <c r="J19" s="18"/>
    </row>
    <row r="20" customFormat="false" ht="63.75" hidden="false" customHeight="false" outlineLevel="0" collapsed="false">
      <c r="A20" s="19"/>
      <c r="B20" s="20"/>
      <c r="C20" s="12" t="n">
        <v>100008</v>
      </c>
      <c r="D20" s="12" t="s">
        <v>40</v>
      </c>
      <c r="E20" s="13" t="s">
        <v>41</v>
      </c>
      <c r="F20" s="14"/>
      <c r="G20" s="15" t="n">
        <v>32000</v>
      </c>
      <c r="H20" s="21" t="n">
        <f aca="false">G20-F20</f>
        <v>32000</v>
      </c>
      <c r="I20" s="17" t="n">
        <f aca="false">IF(F20=0,1,H20/F20)</f>
        <v>1</v>
      </c>
      <c r="J20" s="18"/>
    </row>
    <row r="21" customFormat="false" ht="38.25" hidden="false" customHeight="false" outlineLevel="0" collapsed="false">
      <c r="A21" s="19"/>
      <c r="B21" s="20"/>
      <c r="C21" s="12" t="n">
        <v>100141</v>
      </c>
      <c r="D21" s="12" t="s">
        <v>42</v>
      </c>
      <c r="E21" s="13" t="s">
        <v>43</v>
      </c>
      <c r="F21" s="14"/>
      <c r="G21" s="15" t="n">
        <v>47000</v>
      </c>
      <c r="H21" s="21" t="n">
        <f aca="false">G21-F21</f>
        <v>47000</v>
      </c>
      <c r="I21" s="17" t="n">
        <f aca="false">IF(F21=0,1,H21/F21)</f>
        <v>1</v>
      </c>
      <c r="J21" s="18"/>
    </row>
    <row r="22" customFormat="false" ht="25.5" hidden="false" customHeight="false" outlineLevel="0" collapsed="false">
      <c r="A22" s="19"/>
      <c r="B22" s="20"/>
      <c r="C22" s="12" t="n">
        <v>102780</v>
      </c>
      <c r="D22" s="12" t="s">
        <v>44</v>
      </c>
      <c r="E22" s="13" t="s">
        <v>45</v>
      </c>
      <c r="F22" s="14"/>
      <c r="G22" s="15" t="n">
        <v>23000</v>
      </c>
      <c r="H22" s="21" t="n">
        <f aca="false">G22-F22</f>
        <v>23000</v>
      </c>
      <c r="I22" s="17" t="n">
        <f aca="false">IF(F22=0,1,H22/F22)</f>
        <v>1</v>
      </c>
      <c r="J22" s="18"/>
    </row>
    <row r="23" customFormat="false" ht="38.25" hidden="false" customHeight="false" outlineLevel="0" collapsed="false">
      <c r="A23" s="19"/>
      <c r="B23" s="20"/>
      <c r="C23" s="12" t="n">
        <v>103082</v>
      </c>
      <c r="D23" s="12" t="s">
        <v>46</v>
      </c>
      <c r="E23" s="13" t="s">
        <v>17</v>
      </c>
      <c r="F23" s="14" t="n">
        <v>1000</v>
      </c>
      <c r="G23" s="15" t="n">
        <v>15000</v>
      </c>
      <c r="H23" s="21" t="n">
        <f aca="false">G23-F23</f>
        <v>14000</v>
      </c>
      <c r="I23" s="17" t="n">
        <f aca="false">IF(F23=0,1,H23/F23)</f>
        <v>14</v>
      </c>
      <c r="J23" s="18"/>
    </row>
    <row r="24" customFormat="false" ht="38.25" hidden="false" customHeight="false" outlineLevel="0" collapsed="false">
      <c r="A24" s="19"/>
      <c r="B24" s="20"/>
      <c r="C24" s="12" t="n">
        <v>103083</v>
      </c>
      <c r="D24" s="11" t="s">
        <v>47</v>
      </c>
      <c r="E24" s="13" t="s">
        <v>48</v>
      </c>
      <c r="F24" s="14" t="n">
        <v>56000</v>
      </c>
      <c r="G24" s="15" t="n">
        <v>62000</v>
      </c>
      <c r="H24" s="21" t="n">
        <f aca="false">G24-F24</f>
        <v>6000</v>
      </c>
      <c r="I24" s="17" t="n">
        <f aca="false">IF(F24=0,1,H24/F24)</f>
        <v>0.107142857142857</v>
      </c>
      <c r="J24" s="18"/>
    </row>
    <row r="25" customFormat="false" ht="76.5" hidden="false" customHeight="false" outlineLevel="0" collapsed="false">
      <c r="A25" s="19"/>
      <c r="B25" s="12" t="s">
        <v>49</v>
      </c>
      <c r="C25" s="12" t="n">
        <v>100039</v>
      </c>
      <c r="D25" s="12" t="s">
        <v>50</v>
      </c>
      <c r="E25" s="13" t="s">
        <v>51</v>
      </c>
      <c r="F25" s="14"/>
      <c r="G25" s="15" t="n">
        <v>11000</v>
      </c>
      <c r="H25" s="21" t="n">
        <f aca="false">G25-F25</f>
        <v>11000</v>
      </c>
      <c r="I25" s="17" t="n">
        <f aca="false">IF(F25=0,1,H25/F25)</f>
        <v>1</v>
      </c>
      <c r="J25" s="18"/>
    </row>
    <row r="26" customFormat="false" ht="76.5" hidden="false" customHeight="false" outlineLevel="0" collapsed="false">
      <c r="A26" s="19"/>
      <c r="B26" s="20"/>
      <c r="C26" s="12" t="n">
        <v>100040</v>
      </c>
      <c r="D26" s="12" t="s">
        <v>52</v>
      </c>
      <c r="E26" s="13" t="s">
        <v>51</v>
      </c>
      <c r="F26" s="14"/>
      <c r="G26" s="15" t="n">
        <v>44000</v>
      </c>
      <c r="H26" s="21" t="n">
        <f aca="false">G26-F26</f>
        <v>44000</v>
      </c>
      <c r="I26" s="17" t="n">
        <f aca="false">IF(F26=0,1,H26/F26)</f>
        <v>1</v>
      </c>
      <c r="J26" s="18"/>
    </row>
    <row r="27" customFormat="false" ht="51" hidden="false" customHeight="false" outlineLevel="0" collapsed="false">
      <c r="A27" s="19"/>
      <c r="B27" s="20"/>
      <c r="C27" s="12" t="n">
        <v>100140</v>
      </c>
      <c r="D27" s="12" t="s">
        <v>53</v>
      </c>
      <c r="E27" s="13" t="s">
        <v>29</v>
      </c>
      <c r="F27" s="14"/>
      <c r="G27" s="15" t="n">
        <v>64000</v>
      </c>
      <c r="H27" s="21" t="n">
        <f aca="false">G27-F27</f>
        <v>64000</v>
      </c>
      <c r="I27" s="17" t="n">
        <f aca="false">IF(F27=0,1,H27/F27)</f>
        <v>1</v>
      </c>
      <c r="J27" s="18"/>
    </row>
    <row r="28" customFormat="false" ht="76.5" hidden="false" customHeight="false" outlineLevel="0" collapsed="false">
      <c r="A28" s="19"/>
      <c r="B28" s="20"/>
      <c r="C28" s="12" t="n">
        <v>100818</v>
      </c>
      <c r="D28" s="12" t="s">
        <v>54</v>
      </c>
      <c r="E28" s="13" t="s">
        <v>51</v>
      </c>
      <c r="F28" s="14"/>
      <c r="G28" s="15" t="n">
        <v>11000</v>
      </c>
      <c r="H28" s="21" t="n">
        <f aca="false">G28-F28</f>
        <v>11000</v>
      </c>
      <c r="I28" s="17" t="n">
        <f aca="false">IF(F28=0,1,H28/F28)</f>
        <v>1</v>
      </c>
      <c r="J28" s="18"/>
    </row>
    <row r="29" customFormat="false" ht="38.25" hidden="false" customHeight="false" outlineLevel="0" collapsed="false">
      <c r="A29" s="19"/>
      <c r="B29" s="20"/>
      <c r="C29" s="12" t="n">
        <v>102741</v>
      </c>
      <c r="D29" s="12" t="s">
        <v>55</v>
      </c>
      <c r="E29" s="13" t="s">
        <v>17</v>
      </c>
      <c r="F29" s="14" t="n">
        <v>10000</v>
      </c>
      <c r="G29" s="15" t="n">
        <v>56000</v>
      </c>
      <c r="H29" s="21" t="n">
        <f aca="false">G29-F29</f>
        <v>46000</v>
      </c>
      <c r="I29" s="17" t="n">
        <f aca="false">IF(F29=0,1,H29/F29)</f>
        <v>4.6</v>
      </c>
      <c r="J29" s="18"/>
    </row>
    <row r="30" customFormat="false" ht="38.25" hidden="false" customHeight="false" outlineLevel="0" collapsed="false">
      <c r="A30" s="19"/>
      <c r="B30" s="12" t="s">
        <v>56</v>
      </c>
      <c r="C30" s="12" t="n">
        <v>100061</v>
      </c>
      <c r="D30" s="12" t="s">
        <v>57</v>
      </c>
      <c r="E30" s="13" t="s">
        <v>21</v>
      </c>
      <c r="F30" s="14"/>
      <c r="G30" s="15" t="n">
        <v>59000</v>
      </c>
      <c r="H30" s="21" t="n">
        <f aca="false">G30-F30</f>
        <v>59000</v>
      </c>
      <c r="I30" s="17" t="n">
        <f aca="false">IF(F30=0,1,H30/F30)</f>
        <v>1</v>
      </c>
      <c r="J30" s="18"/>
    </row>
    <row r="31" customFormat="false" ht="38.25" hidden="false" customHeight="false" outlineLevel="0" collapsed="false">
      <c r="A31" s="19"/>
      <c r="B31" s="20"/>
      <c r="C31" s="12" t="n">
        <v>100226</v>
      </c>
      <c r="D31" s="12" t="s">
        <v>58</v>
      </c>
      <c r="E31" s="13" t="s">
        <v>59</v>
      </c>
      <c r="F31" s="14" t="n">
        <v>136000</v>
      </c>
      <c r="G31" s="15" t="n">
        <v>96000</v>
      </c>
      <c r="H31" s="21" t="n">
        <f aca="false">G31-F31</f>
        <v>-40000</v>
      </c>
      <c r="I31" s="17" t="n">
        <f aca="false">IF(F31=0,1,H31/F31)</f>
        <v>-0.294117647058824</v>
      </c>
      <c r="J31" s="18"/>
    </row>
    <row r="32" customFormat="false" ht="38.25" hidden="false" customHeight="false" outlineLevel="0" collapsed="false">
      <c r="A32" s="19"/>
      <c r="B32" s="12" t="s">
        <v>60</v>
      </c>
      <c r="C32" s="12" t="n">
        <v>100216</v>
      </c>
      <c r="D32" s="12" t="s">
        <v>61</v>
      </c>
      <c r="E32" s="13" t="s">
        <v>21</v>
      </c>
      <c r="F32" s="14"/>
      <c r="G32" s="15" t="n">
        <v>199000</v>
      </c>
      <c r="H32" s="21" t="n">
        <f aca="false">G32-F32</f>
        <v>199000</v>
      </c>
      <c r="I32" s="17" t="n">
        <f aca="false">IF(F32=0,1,H32/F32)</f>
        <v>1</v>
      </c>
      <c r="J32" s="18"/>
    </row>
    <row r="33" customFormat="false" ht="12.75" hidden="false" customHeight="false" outlineLevel="0" collapsed="false">
      <c r="A33" s="19"/>
      <c r="B33" s="12" t="s">
        <v>62</v>
      </c>
      <c r="C33" s="12" t="n">
        <v>140347</v>
      </c>
      <c r="D33" s="12" t="s">
        <v>63</v>
      </c>
      <c r="E33" s="13" t="s">
        <v>64</v>
      </c>
      <c r="F33" s="14"/>
      <c r="G33" s="15" t="n">
        <v>-1116000</v>
      </c>
      <c r="H33" s="21" t="n">
        <f aca="false">G33-F33</f>
        <v>-1116000</v>
      </c>
      <c r="I33" s="17" t="n">
        <f aca="false">IF(F33=0,1,H33/F33)</f>
        <v>1</v>
      </c>
      <c r="J33" s="18"/>
    </row>
    <row r="34" customFormat="false" ht="38.25" hidden="false" customHeight="false" outlineLevel="0" collapsed="false">
      <c r="A34" s="19"/>
      <c r="B34" s="20"/>
      <c r="C34" s="12" t="n">
        <v>100801</v>
      </c>
      <c r="D34" s="12" t="s">
        <v>65</v>
      </c>
      <c r="E34" s="13" t="s">
        <v>17</v>
      </c>
      <c r="F34" s="14" t="n">
        <v>4000</v>
      </c>
      <c r="G34" s="15" t="n">
        <v>46000</v>
      </c>
      <c r="H34" s="21" t="n">
        <f aca="false">G34-F34</f>
        <v>42000</v>
      </c>
      <c r="I34" s="17" t="n">
        <f aca="false">IF(F34=0,1,H34/F34)</f>
        <v>10.5</v>
      </c>
      <c r="J34" s="18"/>
    </row>
    <row r="35" customFormat="false" ht="25.5" hidden="false" customHeight="false" outlineLevel="0" collapsed="false">
      <c r="A35" s="19"/>
      <c r="B35" s="12" t="s">
        <v>66</v>
      </c>
      <c r="C35" s="12" t="n">
        <v>100138</v>
      </c>
      <c r="D35" s="12" t="s">
        <v>67</v>
      </c>
      <c r="E35" s="13" t="s">
        <v>68</v>
      </c>
      <c r="F35" s="14" t="n">
        <v>47000</v>
      </c>
      <c r="G35" s="15" t="n">
        <v>57000</v>
      </c>
      <c r="H35" s="21" t="n">
        <f aca="false">G35-F35</f>
        <v>10000</v>
      </c>
      <c r="I35" s="17" t="n">
        <f aca="false">IF(F35=0,1,H35/F35)</f>
        <v>0.212765957446809</v>
      </c>
      <c r="J35" s="18"/>
    </row>
    <row r="36" customFormat="false" ht="38.25" hidden="false" customHeight="false" outlineLevel="0" collapsed="false">
      <c r="A36" s="11" t="s">
        <v>69</v>
      </c>
      <c r="B36" s="12" t="s">
        <v>70</v>
      </c>
      <c r="C36" s="12" t="n">
        <v>140502</v>
      </c>
      <c r="D36" s="12" t="s">
        <v>71</v>
      </c>
      <c r="E36" s="13" t="s">
        <v>21</v>
      </c>
      <c r="F36" s="14"/>
      <c r="G36" s="15" t="n">
        <v>7000</v>
      </c>
      <c r="H36" s="21" t="n">
        <f aca="false">G36-F36</f>
        <v>7000</v>
      </c>
      <c r="I36" s="17" t="n">
        <f aca="false">IF(F36=0,1,H36/F36)</f>
        <v>1</v>
      </c>
      <c r="J36" s="18"/>
    </row>
    <row r="37" customFormat="false" ht="38.25" hidden="false" customHeight="false" outlineLevel="0" collapsed="false">
      <c r="A37" s="19"/>
      <c r="B37" s="12" t="s">
        <v>72</v>
      </c>
      <c r="C37" s="12" t="n">
        <v>100070</v>
      </c>
      <c r="D37" s="12" t="s">
        <v>73</v>
      </c>
      <c r="E37" s="13" t="s">
        <v>21</v>
      </c>
      <c r="F37" s="14"/>
      <c r="G37" s="15" t="n">
        <v>11000</v>
      </c>
      <c r="H37" s="21" t="n">
        <f aca="false">G37-F37</f>
        <v>11000</v>
      </c>
      <c r="I37" s="17" t="n">
        <f aca="false">IF(F37=0,1,H37/F37)</f>
        <v>1</v>
      </c>
      <c r="J37" s="18"/>
    </row>
    <row r="38" customFormat="false" ht="12.75" hidden="false" customHeight="false" outlineLevel="0" collapsed="false">
      <c r="A38" s="19"/>
      <c r="B38" s="12" t="s">
        <v>34</v>
      </c>
      <c r="C38" s="12" t="n">
        <v>140269</v>
      </c>
      <c r="D38" s="12" t="s">
        <v>74</v>
      </c>
      <c r="E38" s="13" t="s">
        <v>75</v>
      </c>
      <c r="F38" s="14"/>
      <c r="G38" s="15" t="n">
        <v>9000</v>
      </c>
      <c r="H38" s="21" t="n">
        <f aca="false">G38-F38</f>
        <v>9000</v>
      </c>
      <c r="I38" s="17" t="n">
        <f aca="false">IF(F38=0,1,H38/F38)</f>
        <v>1</v>
      </c>
      <c r="J38" s="18"/>
    </row>
    <row r="39" customFormat="false" ht="38.25" hidden="false" customHeight="false" outlineLevel="0" collapsed="false">
      <c r="A39" s="19"/>
      <c r="B39" s="20"/>
      <c r="C39" s="12" t="n">
        <v>100808</v>
      </c>
      <c r="D39" s="12" t="s">
        <v>76</v>
      </c>
      <c r="E39" s="13" t="s">
        <v>17</v>
      </c>
      <c r="F39" s="14" t="n">
        <v>4000</v>
      </c>
      <c r="G39" s="15" t="n">
        <v>18000</v>
      </c>
      <c r="H39" s="21" t="n">
        <f aca="false">G39-F39</f>
        <v>14000</v>
      </c>
      <c r="I39" s="17" t="n">
        <f aca="false">IF(F39=0,1,H39/F39)</f>
        <v>3.5</v>
      </c>
      <c r="J39" s="18"/>
    </row>
    <row r="40" customFormat="false" ht="38.25" hidden="false" customHeight="false" outlineLevel="0" collapsed="false">
      <c r="A40" s="19"/>
      <c r="B40" s="20"/>
      <c r="C40" s="12" t="n">
        <v>103082</v>
      </c>
      <c r="D40" s="12" t="s">
        <v>46</v>
      </c>
      <c r="E40" s="13" t="s">
        <v>17</v>
      </c>
      <c r="F40" s="14" t="n">
        <v>3000</v>
      </c>
      <c r="G40" s="15" t="n">
        <v>21000</v>
      </c>
      <c r="H40" s="21" t="n">
        <f aca="false">G40-F40</f>
        <v>18000</v>
      </c>
      <c r="I40" s="17" t="n">
        <f aca="false">IF(F40=0,1,H40/F40)</f>
        <v>6</v>
      </c>
      <c r="J40" s="18"/>
    </row>
    <row r="41" customFormat="false" ht="38.25" hidden="false" customHeight="false" outlineLevel="0" collapsed="false">
      <c r="A41" s="19"/>
      <c r="B41" s="20"/>
      <c r="C41" s="12" t="n">
        <v>103083</v>
      </c>
      <c r="D41" s="12" t="s">
        <v>47</v>
      </c>
      <c r="E41" s="13" t="s">
        <v>48</v>
      </c>
      <c r="F41" s="14" t="n">
        <v>151000</v>
      </c>
      <c r="G41" s="15" t="n">
        <v>172000</v>
      </c>
      <c r="H41" s="21" t="n">
        <f aca="false">G41-F41</f>
        <v>21000</v>
      </c>
      <c r="I41" s="17" t="n">
        <f aca="false">IF(F41=0,1,H41/F41)</f>
        <v>0.139072847682119</v>
      </c>
      <c r="J41" s="18"/>
    </row>
    <row r="42" customFormat="false" ht="38.25" hidden="false" customHeight="false" outlineLevel="0" collapsed="false">
      <c r="A42" s="19"/>
      <c r="B42" s="20"/>
      <c r="C42" s="12" t="n">
        <v>100031</v>
      </c>
      <c r="D42" s="12" t="s">
        <v>77</v>
      </c>
      <c r="E42" s="13" t="s">
        <v>78</v>
      </c>
      <c r="F42" s="14"/>
      <c r="G42" s="15" t="n">
        <v>181000</v>
      </c>
      <c r="H42" s="21" t="n">
        <f aca="false">G42-F42</f>
        <v>181000</v>
      </c>
      <c r="I42" s="17" t="n">
        <f aca="false">IF(F42=0,1,H42/F42)</f>
        <v>1</v>
      </c>
      <c r="J42" s="18"/>
    </row>
    <row r="43" customFormat="false" ht="38.25" hidden="false" customHeight="false" outlineLevel="0" collapsed="false">
      <c r="A43" s="19"/>
      <c r="B43" s="12" t="s">
        <v>49</v>
      </c>
      <c r="C43" s="12" t="n">
        <v>100039</v>
      </c>
      <c r="D43" s="12" t="s">
        <v>50</v>
      </c>
      <c r="E43" s="13" t="s">
        <v>78</v>
      </c>
      <c r="F43" s="14"/>
      <c r="G43" s="15" t="n">
        <v>150000</v>
      </c>
      <c r="H43" s="21" t="n">
        <f aca="false">G43-F43</f>
        <v>150000</v>
      </c>
      <c r="I43" s="17" t="n">
        <f aca="false">IF(F43=0,1,H43/F43)</f>
        <v>1</v>
      </c>
      <c r="J43" s="18"/>
    </row>
    <row r="44" customFormat="false" ht="38.25" hidden="false" customHeight="false" outlineLevel="0" collapsed="false">
      <c r="A44" s="19"/>
      <c r="B44" s="20"/>
      <c r="C44" s="12" t="n">
        <v>140196</v>
      </c>
      <c r="D44" s="12" t="s">
        <v>79</v>
      </c>
      <c r="E44" s="13" t="s">
        <v>21</v>
      </c>
      <c r="F44" s="14"/>
      <c r="G44" s="15" t="n">
        <v>40000</v>
      </c>
      <c r="H44" s="21" t="n">
        <f aca="false">G44-F44</f>
        <v>40000</v>
      </c>
      <c r="I44" s="17" t="n">
        <f aca="false">IF(F44=0,1,H44/F44)</f>
        <v>1</v>
      </c>
      <c r="J44" s="18"/>
    </row>
    <row r="45" customFormat="false" ht="38.25" hidden="false" customHeight="false" outlineLevel="0" collapsed="false">
      <c r="A45" s="19"/>
      <c r="B45" s="12" t="s">
        <v>56</v>
      </c>
      <c r="C45" s="12" t="n">
        <v>100135</v>
      </c>
      <c r="D45" s="12" t="s">
        <v>80</v>
      </c>
      <c r="E45" s="13" t="s">
        <v>17</v>
      </c>
      <c r="F45" s="14" t="n">
        <v>10000</v>
      </c>
      <c r="G45" s="15" t="n">
        <v>33000</v>
      </c>
      <c r="H45" s="21" t="n">
        <f aca="false">G45-F45</f>
        <v>23000</v>
      </c>
      <c r="I45" s="17" t="n">
        <f aca="false">IF(F45=0,1,H45/F45)</f>
        <v>2.3</v>
      </c>
      <c r="J45" s="18"/>
    </row>
    <row r="46" customFormat="false" ht="38.25" hidden="false" customHeight="false" outlineLevel="0" collapsed="false">
      <c r="A46" s="19"/>
      <c r="B46" s="22" t="s">
        <v>81</v>
      </c>
      <c r="C46" s="12" t="s">
        <v>82</v>
      </c>
      <c r="D46" s="12" t="s">
        <v>83</v>
      </c>
      <c r="E46" s="13" t="s">
        <v>17</v>
      </c>
      <c r="F46" s="14" t="n">
        <v>320000</v>
      </c>
      <c r="G46" s="15" t="n">
        <v>1102404</v>
      </c>
      <c r="H46" s="21" t="n">
        <f aca="false">G46-F46</f>
        <v>782404</v>
      </c>
      <c r="I46" s="17" t="n">
        <f aca="false">IF(F46=0,1,H46/F46)</f>
        <v>2.4450125</v>
      </c>
      <c r="J46" s="18"/>
    </row>
    <row r="47" customFormat="false" ht="12.75" hidden="false" customHeight="false" outlineLevel="0" collapsed="false">
      <c r="A47" s="23" t="s">
        <v>84</v>
      </c>
      <c r="C47" s="24"/>
      <c r="D47" s="24"/>
      <c r="E47" s="25"/>
      <c r="F47" s="26" t="n">
        <f aca="false">SUM(F6:F46)</f>
        <v>1690000</v>
      </c>
      <c r="G47" s="26" t="n">
        <f aca="false">SUM(G6:G46)</f>
        <v>4089404</v>
      </c>
      <c r="H47" s="26" t="n">
        <f aca="false">SUM(H6:H46)</f>
        <v>2399404</v>
      </c>
      <c r="I47" s="17" t="n">
        <f aca="false">IF(F47=0,1,H47/F47)</f>
        <v>1.41976568047337</v>
      </c>
      <c r="J47" s="18"/>
    </row>
    <row r="48" customFormat="false" ht="12.75" hidden="false" customHeight="false" outlineLevel="0" collapsed="false">
      <c r="G48" s="27"/>
    </row>
    <row r="49" customFormat="false" ht="12.75" hidden="false" customHeight="false" outlineLevel="0" collapsed="false">
      <c r="G49" s="27"/>
    </row>
    <row r="50" customFormat="false" ht="12.75" hidden="false" customHeight="false" outlineLevel="0" collapsed="false">
      <c r="G50" s="27"/>
    </row>
    <row r="51" customFormat="false" ht="12.75" hidden="false" customHeight="false" outlineLevel="0" collapsed="false">
      <c r="G51" s="27"/>
    </row>
    <row r="52" customFormat="false" ht="12.75" hidden="false" customHeight="false" outlineLevel="0" collapsed="false">
      <c r="G52" s="27"/>
    </row>
    <row r="53" customFormat="false" ht="12.75" hidden="false" customHeight="false" outlineLevel="0" collapsed="false">
      <c r="G53" s="27"/>
    </row>
    <row r="54" customFormat="false" ht="12.75" hidden="false" customHeight="false" outlineLevel="0" collapsed="false">
      <c r="G54" s="27"/>
    </row>
    <row r="55" customFormat="false" ht="12.75" hidden="false" customHeight="false" outlineLevel="0" collapsed="false">
      <c r="G55" s="27"/>
    </row>
    <row r="56" customFormat="false" ht="12.75" hidden="false" customHeight="false" outlineLevel="0" collapsed="false">
      <c r="G56" s="27"/>
    </row>
    <row r="57" customFormat="false" ht="12.75" hidden="false" customHeight="false" outlineLevel="0" collapsed="false">
      <c r="G57" s="27"/>
    </row>
    <row r="58" customFormat="false" ht="12.75" hidden="false" customHeight="false" outlineLevel="0" collapsed="false">
      <c r="G58" s="27"/>
    </row>
    <row r="59" customFormat="false" ht="12.75" hidden="false" customHeight="false" outlineLevel="0" collapsed="false">
      <c r="G59" s="27"/>
    </row>
    <row r="60" customFormat="false" ht="12.75" hidden="false" customHeight="false" outlineLevel="0" collapsed="false">
      <c r="G60" s="27"/>
    </row>
    <row r="61" customFormat="false" ht="12.75" hidden="false" customHeight="false" outlineLevel="0" collapsed="false">
      <c r="G61" s="27"/>
    </row>
    <row r="62" customFormat="false" ht="12.75" hidden="false" customHeight="false" outlineLevel="0" collapsed="false">
      <c r="G62" s="27"/>
    </row>
    <row r="63" customFormat="false" ht="12.75" hidden="false" customHeight="false" outlineLevel="0" collapsed="false">
      <c r="G63" s="27"/>
    </row>
    <row r="64" customFormat="false" ht="12.75" hidden="false" customHeight="false" outlineLevel="0" collapsed="false">
      <c r="G64" s="27"/>
    </row>
    <row r="65" customFormat="false" ht="12.75" hidden="false" customHeight="false" outlineLevel="0" collapsed="false">
      <c r="G65" s="27"/>
    </row>
    <row r="66" customFormat="false" ht="12.75" hidden="false" customHeight="false" outlineLevel="0" collapsed="false">
      <c r="G66" s="27"/>
    </row>
    <row r="67" customFormat="false" ht="12.75" hidden="false" customHeight="false" outlineLevel="0" collapsed="false">
      <c r="G67" s="27"/>
    </row>
    <row r="68" customFormat="false" ht="12.75" hidden="false" customHeight="false" outlineLevel="0" collapsed="false">
      <c r="G68" s="27"/>
    </row>
    <row r="69" customFormat="false" ht="12.75" hidden="false" customHeight="false" outlineLevel="0" collapsed="false">
      <c r="G69" s="27"/>
    </row>
    <row r="70" customFormat="false" ht="12.75" hidden="false" customHeight="false" outlineLevel="0" collapsed="false">
      <c r="G70" s="27"/>
    </row>
    <row r="71" customFormat="false" ht="12.75" hidden="false" customHeight="false" outlineLevel="0" collapsed="false">
      <c r="G71" s="27"/>
    </row>
    <row r="72" customFormat="false" ht="12.75" hidden="false" customHeight="false" outlineLevel="0" collapsed="false">
      <c r="G72" s="27"/>
    </row>
    <row r="73" customFormat="false" ht="12.75" hidden="false" customHeight="false" outlineLevel="0" collapsed="false">
      <c r="G73" s="27"/>
    </row>
    <row r="74" customFormat="false" ht="12.75" hidden="false" customHeight="false" outlineLevel="0" collapsed="false">
      <c r="G74" s="27"/>
    </row>
    <row r="75" customFormat="false" ht="12.75" hidden="false" customHeight="false" outlineLevel="0" collapsed="false">
      <c r="G75" s="27"/>
    </row>
    <row r="76" customFormat="false" ht="12.75" hidden="false" customHeight="false" outlineLevel="0" collapsed="false">
      <c r="G76" s="27"/>
    </row>
    <row r="77" customFormat="false" ht="12.75" hidden="false" customHeight="false" outlineLevel="0" collapsed="false">
      <c r="G77" s="27"/>
    </row>
    <row r="78" customFormat="false" ht="12.75" hidden="false" customHeight="false" outlineLevel="0" collapsed="false">
      <c r="G78" s="27"/>
    </row>
    <row r="79" customFormat="false" ht="12.75" hidden="false" customHeight="false" outlineLevel="0" collapsed="false">
      <c r="G79" s="27"/>
    </row>
    <row r="80" customFormat="false" ht="12.75" hidden="false" customHeight="false" outlineLevel="0" collapsed="false">
      <c r="G80" s="27"/>
    </row>
    <row r="81" customFormat="false" ht="12.75" hidden="false" customHeight="false" outlineLevel="0" collapsed="false">
      <c r="G81" s="27"/>
    </row>
    <row r="82" customFormat="false" ht="12.75" hidden="false" customHeight="false" outlineLevel="0" collapsed="false">
      <c r="G82" s="27"/>
    </row>
    <row r="83" customFormat="false" ht="12.75" hidden="false" customHeight="false" outlineLevel="0" collapsed="false">
      <c r="G83" s="27"/>
    </row>
    <row r="84" customFormat="false" ht="12.75" hidden="false" customHeight="false" outlineLevel="0" collapsed="false">
      <c r="G84" s="27"/>
    </row>
    <row r="85" customFormat="false" ht="12.75" hidden="false" customHeight="false" outlineLevel="0" collapsed="false">
      <c r="G85" s="27"/>
    </row>
    <row r="86" customFormat="false" ht="12.75" hidden="false" customHeight="false" outlineLevel="0" collapsed="false">
      <c r="G86" s="27"/>
    </row>
    <row r="87" customFormat="false" ht="12.75" hidden="false" customHeight="false" outlineLevel="0" collapsed="false">
      <c r="G87" s="27"/>
    </row>
    <row r="88" customFormat="false" ht="12.75" hidden="false" customHeight="false" outlineLevel="0" collapsed="false">
      <c r="G88" s="27"/>
    </row>
    <row r="89" customFormat="false" ht="12.75" hidden="false" customHeight="false" outlineLevel="0" collapsed="false">
      <c r="G89" s="27"/>
    </row>
    <row r="90" customFormat="false" ht="12.75" hidden="false" customHeight="false" outlineLevel="0" collapsed="false">
      <c r="G90" s="27"/>
    </row>
    <row r="91" customFormat="false" ht="12.75" hidden="false" customHeight="false" outlineLevel="0" collapsed="false">
      <c r="G91" s="27"/>
    </row>
    <row r="92" customFormat="false" ht="12.75" hidden="false" customHeight="false" outlineLevel="0" collapsed="false">
      <c r="G92" s="27"/>
    </row>
    <row r="93" customFormat="false" ht="12.75" hidden="false" customHeight="false" outlineLevel="0" collapsed="false">
      <c r="G93" s="27"/>
    </row>
    <row r="94" customFormat="false" ht="12.75" hidden="false" customHeight="false" outlineLevel="0" collapsed="false">
      <c r="G94" s="27"/>
    </row>
    <row r="95" customFormat="false" ht="12.75" hidden="false" customHeight="false" outlineLevel="0" collapsed="false">
      <c r="G95" s="27"/>
    </row>
    <row r="96" customFormat="false" ht="12.75" hidden="false" customHeight="false" outlineLevel="0" collapsed="false">
      <c r="G96" s="27"/>
    </row>
    <row r="97" customFormat="false" ht="12.75" hidden="false" customHeight="false" outlineLevel="0" collapsed="false">
      <c r="G97" s="27"/>
    </row>
    <row r="98" customFormat="false" ht="12.75" hidden="false" customHeight="false" outlineLevel="0" collapsed="false">
      <c r="G98" s="27"/>
    </row>
    <row r="99" customFormat="false" ht="12.75" hidden="false" customHeight="false" outlineLevel="0" collapsed="false">
      <c r="G99" s="27"/>
    </row>
    <row r="100" customFormat="false" ht="12.75" hidden="false" customHeight="false" outlineLevel="0" collapsed="false">
      <c r="G100" s="27"/>
    </row>
    <row r="101" customFormat="false" ht="12.75" hidden="false" customHeight="false" outlineLevel="0" collapsed="false">
      <c r="G101" s="27"/>
    </row>
    <row r="102" customFormat="false" ht="12.75" hidden="false" customHeight="false" outlineLevel="0" collapsed="false">
      <c r="G102" s="27"/>
    </row>
    <row r="103" customFormat="false" ht="12.75" hidden="false" customHeight="false" outlineLevel="0" collapsed="false">
      <c r="G103" s="27"/>
    </row>
    <row r="104" customFormat="false" ht="12.75" hidden="false" customHeight="false" outlineLevel="0" collapsed="false">
      <c r="G104" s="27"/>
    </row>
    <row r="105" customFormat="false" ht="12.75" hidden="false" customHeight="false" outlineLevel="0" collapsed="false">
      <c r="G105" s="27"/>
    </row>
    <row r="106" customFormat="false" ht="12.75" hidden="false" customHeight="false" outlineLevel="0" collapsed="false">
      <c r="G106" s="27"/>
    </row>
    <row r="107" customFormat="false" ht="12.75" hidden="false" customHeight="false" outlineLevel="0" collapsed="false">
      <c r="G107" s="27"/>
    </row>
    <row r="108" customFormat="false" ht="12.75" hidden="false" customHeight="false" outlineLevel="0" collapsed="false">
      <c r="G108" s="27"/>
    </row>
    <row r="109" customFormat="false" ht="12.75" hidden="false" customHeight="false" outlineLevel="0" collapsed="false">
      <c r="G109" s="27"/>
    </row>
    <row r="110" customFormat="false" ht="12.75" hidden="false" customHeight="false" outlineLevel="0" collapsed="false">
      <c r="G110" s="27"/>
    </row>
    <row r="111" customFormat="false" ht="12.75" hidden="false" customHeight="false" outlineLevel="0" collapsed="false">
      <c r="G111" s="27"/>
    </row>
    <row r="112" customFormat="false" ht="12.75" hidden="false" customHeight="false" outlineLevel="0" collapsed="false">
      <c r="G112" s="27"/>
    </row>
    <row r="113" customFormat="false" ht="12.75" hidden="false" customHeight="false" outlineLevel="0" collapsed="false">
      <c r="G113" s="27"/>
    </row>
    <row r="114" customFormat="false" ht="12.75" hidden="false" customHeight="false" outlineLevel="0" collapsed="false">
      <c r="G114" s="27"/>
    </row>
    <row r="115" customFormat="false" ht="12.75" hidden="false" customHeight="false" outlineLevel="0" collapsed="false">
      <c r="G115" s="27"/>
    </row>
    <row r="116" customFormat="false" ht="12.75" hidden="false" customHeight="false" outlineLevel="0" collapsed="false">
      <c r="G116" s="27"/>
    </row>
    <row r="117" customFormat="false" ht="12.75" hidden="false" customHeight="false" outlineLevel="0" collapsed="false">
      <c r="G117" s="27"/>
    </row>
    <row r="118" customFormat="false" ht="12.75" hidden="false" customHeight="false" outlineLevel="0" collapsed="false">
      <c r="G118" s="27"/>
    </row>
    <row r="119" customFormat="false" ht="12.75" hidden="false" customHeight="false" outlineLevel="0" collapsed="false">
      <c r="G119" s="27"/>
    </row>
    <row r="120" customFormat="false" ht="12.75" hidden="false" customHeight="false" outlineLevel="0" collapsed="false">
      <c r="G120" s="27"/>
    </row>
    <row r="121" customFormat="false" ht="12.75" hidden="false" customHeight="false" outlineLevel="0" collapsed="false">
      <c r="G121" s="27"/>
    </row>
    <row r="122" customFormat="false" ht="12.75" hidden="false" customHeight="false" outlineLevel="0" collapsed="false">
      <c r="G122" s="27"/>
    </row>
    <row r="123" customFormat="false" ht="12.75" hidden="false" customHeight="false" outlineLevel="0" collapsed="false">
      <c r="G123" s="27"/>
    </row>
    <row r="124" customFormat="false" ht="12.75" hidden="false" customHeight="false" outlineLevel="0" collapsed="false">
      <c r="G124" s="27"/>
    </row>
    <row r="125" customFormat="false" ht="12.75" hidden="false" customHeight="false" outlineLevel="0" collapsed="false">
      <c r="G125" s="27"/>
    </row>
    <row r="126" customFormat="false" ht="12.75" hidden="false" customHeight="false" outlineLevel="0" collapsed="false">
      <c r="G126" s="27"/>
    </row>
    <row r="127" customFormat="false" ht="12.75" hidden="false" customHeight="false" outlineLevel="0" collapsed="false">
      <c r="G127" s="27"/>
    </row>
    <row r="128" customFormat="false" ht="12.75" hidden="false" customHeight="false" outlineLevel="0" collapsed="false">
      <c r="G128" s="27"/>
    </row>
    <row r="129" customFormat="false" ht="12.75" hidden="false" customHeight="false" outlineLevel="0" collapsed="false">
      <c r="G129" s="27"/>
    </row>
    <row r="130" customFormat="false" ht="12.75" hidden="false" customHeight="false" outlineLevel="0" collapsed="false">
      <c r="G130" s="27"/>
    </row>
    <row r="131" customFormat="false" ht="12.75" hidden="false" customHeight="false" outlineLevel="0" collapsed="false">
      <c r="G131" s="27"/>
    </row>
    <row r="132" customFormat="false" ht="12.75" hidden="false" customHeight="false" outlineLevel="0" collapsed="false">
      <c r="G132" s="27"/>
    </row>
    <row r="133" customFormat="false" ht="12.75" hidden="false" customHeight="false" outlineLevel="0" collapsed="false">
      <c r="G133" s="27"/>
    </row>
    <row r="134" customFormat="false" ht="12.75" hidden="false" customHeight="false" outlineLevel="0" collapsed="false">
      <c r="G134" s="27"/>
    </row>
    <row r="135" customFormat="false" ht="12.75" hidden="false" customHeight="false" outlineLevel="0" collapsed="false">
      <c r="G135" s="27"/>
    </row>
    <row r="136" customFormat="false" ht="12.75" hidden="false" customHeight="false" outlineLevel="0" collapsed="false">
      <c r="G136" s="27"/>
    </row>
    <row r="137" customFormat="false" ht="12.75" hidden="false" customHeight="false" outlineLevel="0" collapsed="false">
      <c r="G137" s="27"/>
    </row>
    <row r="138" customFormat="false" ht="12.75" hidden="false" customHeight="false" outlineLevel="0" collapsed="false">
      <c r="G138" s="27"/>
    </row>
    <row r="139" customFormat="false" ht="12.75" hidden="false" customHeight="false" outlineLevel="0" collapsed="false">
      <c r="G139" s="27"/>
    </row>
    <row r="140" customFormat="false" ht="12.75" hidden="false" customHeight="false" outlineLevel="0" collapsed="false">
      <c r="G140" s="27"/>
    </row>
    <row r="141" customFormat="false" ht="12.75" hidden="false" customHeight="false" outlineLevel="0" collapsed="false">
      <c r="G141" s="27"/>
    </row>
    <row r="142" customFormat="false" ht="12.75" hidden="false" customHeight="false" outlineLevel="0" collapsed="false">
      <c r="G142" s="27"/>
    </row>
    <row r="143" customFormat="false" ht="12.75" hidden="false" customHeight="false" outlineLevel="0" collapsed="false">
      <c r="G143" s="27"/>
    </row>
    <row r="144" customFormat="false" ht="12.75" hidden="false" customHeight="false" outlineLevel="0" collapsed="false">
      <c r="G144" s="27"/>
    </row>
    <row r="145" customFormat="false" ht="12.75" hidden="false" customHeight="false" outlineLevel="0" collapsed="false">
      <c r="G145" s="27"/>
    </row>
    <row r="146" customFormat="false" ht="12.75" hidden="false" customHeight="false" outlineLevel="0" collapsed="false">
      <c r="G146" s="27"/>
    </row>
    <row r="147" customFormat="false" ht="12.75" hidden="false" customHeight="false" outlineLevel="0" collapsed="false">
      <c r="G147" s="27"/>
    </row>
    <row r="148" customFormat="false" ht="12.75" hidden="false" customHeight="false" outlineLevel="0" collapsed="false">
      <c r="G148" s="27"/>
    </row>
    <row r="149" customFormat="false" ht="12.75" hidden="false" customHeight="false" outlineLevel="0" collapsed="false">
      <c r="G149" s="27"/>
    </row>
    <row r="150" customFormat="false" ht="12.75" hidden="false" customHeight="false" outlineLevel="0" collapsed="false">
      <c r="G150" s="27"/>
    </row>
    <row r="151" customFormat="false" ht="12.75" hidden="false" customHeight="false" outlineLevel="0" collapsed="false">
      <c r="G151" s="27"/>
    </row>
    <row r="152" customFormat="false" ht="12.75" hidden="false" customHeight="false" outlineLevel="0" collapsed="false">
      <c r="G152" s="27"/>
    </row>
    <row r="153" customFormat="false" ht="12.75" hidden="false" customHeight="false" outlineLevel="0" collapsed="false">
      <c r="G153" s="27"/>
    </row>
    <row r="154" customFormat="false" ht="12.75" hidden="false" customHeight="false" outlineLevel="0" collapsed="false">
      <c r="G154" s="27"/>
    </row>
    <row r="155" customFormat="false" ht="12.75" hidden="false" customHeight="false" outlineLevel="0" collapsed="false">
      <c r="G155" s="27"/>
    </row>
    <row r="156" customFormat="false" ht="12.75" hidden="false" customHeight="false" outlineLevel="0" collapsed="false">
      <c r="G156" s="27"/>
    </row>
    <row r="157" customFormat="false" ht="12.75" hidden="false" customHeight="false" outlineLevel="0" collapsed="false">
      <c r="G157" s="27"/>
    </row>
    <row r="158" customFormat="false" ht="12.75" hidden="false" customHeight="false" outlineLevel="0" collapsed="false">
      <c r="G158" s="27"/>
    </row>
    <row r="159" customFormat="false" ht="12.75" hidden="false" customHeight="false" outlineLevel="0" collapsed="false">
      <c r="G159" s="27"/>
    </row>
    <row r="160" customFormat="false" ht="12.75" hidden="false" customHeight="false" outlineLevel="0" collapsed="false">
      <c r="G160" s="27"/>
    </row>
    <row r="161" customFormat="false" ht="12.75" hidden="false" customHeight="false" outlineLevel="0" collapsed="false">
      <c r="G161" s="27"/>
    </row>
    <row r="162" customFormat="false" ht="12.75" hidden="false" customHeight="false" outlineLevel="0" collapsed="false">
      <c r="G162" s="27"/>
    </row>
    <row r="163" customFormat="false" ht="12.75" hidden="false" customHeight="false" outlineLevel="0" collapsed="false">
      <c r="G163" s="27"/>
    </row>
    <row r="164" customFormat="false" ht="12.75" hidden="false" customHeight="false" outlineLevel="0" collapsed="false">
      <c r="G164" s="27"/>
    </row>
    <row r="165" customFormat="false" ht="12.75" hidden="false" customHeight="false" outlineLevel="0" collapsed="false">
      <c r="G165" s="27"/>
    </row>
    <row r="166" customFormat="false" ht="12.75" hidden="false" customHeight="false" outlineLevel="0" collapsed="false">
      <c r="G166" s="27"/>
    </row>
    <row r="167" customFormat="false" ht="12.75" hidden="false" customHeight="false" outlineLevel="0" collapsed="false">
      <c r="G167" s="27"/>
    </row>
    <row r="168" customFormat="false" ht="12.75" hidden="false" customHeight="false" outlineLevel="0" collapsed="false">
      <c r="G168" s="27"/>
    </row>
    <row r="169" customFormat="false" ht="12.75" hidden="false" customHeight="false" outlineLevel="0" collapsed="false">
      <c r="G169" s="27"/>
    </row>
    <row r="170" customFormat="false" ht="12.75" hidden="false" customHeight="false" outlineLevel="0" collapsed="false">
      <c r="G170" s="27"/>
    </row>
    <row r="171" customFormat="false" ht="12.75" hidden="false" customHeight="false" outlineLevel="0" collapsed="false">
      <c r="G171" s="27"/>
    </row>
    <row r="172" customFormat="false" ht="12.75" hidden="false" customHeight="false" outlineLevel="0" collapsed="false">
      <c r="G172" s="27"/>
    </row>
    <row r="173" customFormat="false" ht="12.75" hidden="false" customHeight="false" outlineLevel="0" collapsed="false">
      <c r="G173" s="27"/>
    </row>
    <row r="174" customFormat="false" ht="12.75" hidden="false" customHeight="false" outlineLevel="0" collapsed="false">
      <c r="G174" s="27"/>
    </row>
    <row r="175" customFormat="false" ht="12.75" hidden="false" customHeight="false" outlineLevel="0" collapsed="false">
      <c r="G175" s="27"/>
    </row>
    <row r="176" customFormat="false" ht="12.75" hidden="false" customHeight="false" outlineLevel="0" collapsed="false">
      <c r="G176" s="27"/>
    </row>
    <row r="177" customFormat="false" ht="12.75" hidden="false" customHeight="false" outlineLevel="0" collapsed="false">
      <c r="G177" s="27"/>
    </row>
    <row r="178" customFormat="false" ht="12.75" hidden="false" customHeight="false" outlineLevel="0" collapsed="false">
      <c r="G178" s="27"/>
    </row>
    <row r="179" customFormat="false" ht="12.75" hidden="false" customHeight="false" outlineLevel="0" collapsed="false">
      <c r="G179" s="27"/>
    </row>
    <row r="180" customFormat="false" ht="12.75" hidden="false" customHeight="false" outlineLevel="0" collapsed="false">
      <c r="G180" s="27"/>
    </row>
    <row r="181" customFormat="false" ht="12.75" hidden="false" customHeight="false" outlineLevel="0" collapsed="false">
      <c r="G181" s="27"/>
    </row>
    <row r="182" customFormat="false" ht="12.75" hidden="false" customHeight="false" outlineLevel="0" collapsed="false">
      <c r="G182" s="27"/>
    </row>
    <row r="183" customFormat="false" ht="12.75" hidden="false" customHeight="false" outlineLevel="0" collapsed="false">
      <c r="G183" s="27"/>
    </row>
    <row r="184" customFormat="false" ht="12.75" hidden="false" customHeight="false" outlineLevel="0" collapsed="false">
      <c r="G184" s="27"/>
    </row>
    <row r="185" customFormat="false" ht="12.75" hidden="false" customHeight="false" outlineLevel="0" collapsed="false">
      <c r="G185" s="27"/>
    </row>
    <row r="186" customFormat="false" ht="12.75" hidden="false" customHeight="false" outlineLevel="0" collapsed="false">
      <c r="G186" s="27"/>
    </row>
    <row r="187" customFormat="false" ht="12.75" hidden="false" customHeight="false" outlineLevel="0" collapsed="false">
      <c r="G187" s="27"/>
    </row>
    <row r="188" customFormat="false" ht="12.75" hidden="false" customHeight="false" outlineLevel="0" collapsed="false">
      <c r="G188" s="27"/>
    </row>
    <row r="189" customFormat="false" ht="12.75" hidden="false" customHeight="false" outlineLevel="0" collapsed="false">
      <c r="G189" s="27"/>
    </row>
    <row r="190" customFormat="false" ht="12.75" hidden="false" customHeight="false" outlineLevel="0" collapsed="false">
      <c r="G190" s="27"/>
    </row>
  </sheetData>
  <printOptions headings="false" gridLines="false" gridLinesSet="true" horizontalCentered="false" verticalCentered="false"/>
  <pageMargins left="0.5" right="0.5" top="0.5" bottom="0.5" header="0.511811023622047" footer="0.511811023622047"/>
  <pageSetup paperSize="1" scale="100" fitToWidth="1" fitToHeight="3"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2001-09-25T16:31:17Z</dcterms:created>
  <dc:creator>bhumann</dc:creator>
  <dc:description/>
  <dc:language>en-US</dc:language>
  <cp:lastModifiedBy>bhumann</cp:lastModifiedBy>
  <cp:lastPrinted>2001-09-26T13:55:31Z</cp:lastPrinted>
  <dcterms:modified xsi:type="dcterms:W3CDTF">2001-09-26T14:14:27Z</dcterms:modified>
  <cp:revision>0</cp:revision>
  <dc:subject/>
  <dc:title/>
</cp:coreProperties>
</file>