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<sst xmlns="http://schemas.openxmlformats.org/spreadsheetml/2006/main" count="90" uniqueCount="48">
  <si>
    <t xml:space="preserve">Development Deals</t>
  </si>
  <si>
    <t xml:space="preserve">Deal Type</t>
  </si>
  <si>
    <t xml:space="preserve">Commercial Co - Lead</t>
  </si>
  <si>
    <t xml:space="preserve">Customer</t>
  </si>
  <si>
    <t xml:space="preserve">Prob. (%)</t>
  </si>
  <si>
    <t xml:space="preserve">Deal Description</t>
  </si>
  <si>
    <t xml:space="preserve">Size</t>
  </si>
  <si>
    <t xml:space="preserve">Status/ Follow-up</t>
  </si>
  <si>
    <t xml:space="preserve">Completion Date</t>
  </si>
  <si>
    <t xml:space="preserve">Value</t>
  </si>
  <si>
    <t xml:space="preserve">Completed Q1 Development Deals</t>
  </si>
  <si>
    <t xml:space="preserve">Development</t>
  </si>
  <si>
    <t xml:space="preserve">Mitro / Booth / Grube</t>
  </si>
  <si>
    <t xml:space="preserve">Intergen</t>
  </si>
  <si>
    <t xml:space="preserve">Done</t>
  </si>
  <si>
    <t xml:space="preserve">Enron sells 2 GE LM 6000 turbines and one ABB transformer</t>
  </si>
  <si>
    <t xml:space="preserve">96 MW</t>
  </si>
  <si>
    <t xml:space="preserve">Q1</t>
  </si>
  <si>
    <t xml:space="preserve">Mitro</t>
  </si>
  <si>
    <t xml:space="preserve">PSEG</t>
  </si>
  <si>
    <t xml:space="preserve">Enron signs exclusivity agreement w/PSEG on Plano, IL site</t>
  </si>
  <si>
    <t xml:space="preserve">Tapscott</t>
  </si>
  <si>
    <t xml:space="preserve">Doyle</t>
  </si>
  <si>
    <t xml:space="preserve">Enron receives cash distribution from Doyle I, L.L.C.</t>
  </si>
  <si>
    <t xml:space="preserve">Reversal of 2000 Doyle Loss</t>
  </si>
  <si>
    <t xml:space="preserve">Mitro/Booth</t>
  </si>
  <si>
    <t xml:space="preserve">Northwestern</t>
  </si>
  <si>
    <t xml:space="preserve">Enron signs exclusivity agreement with Northwestern on 7EA turbines ($1 MM split 50% with West Origination).</t>
  </si>
  <si>
    <t xml:space="preserve">156 MW</t>
  </si>
  <si>
    <t xml:space="preserve">Q1 Total</t>
  </si>
  <si>
    <t xml:space="preserve">Completed Q2 Development Deals</t>
  </si>
  <si>
    <t xml:space="preserve">Mitro / Booth</t>
  </si>
  <si>
    <t xml:space="preserve">Montana Power</t>
  </si>
  <si>
    <t xml:space="preserve">Enron signs exclusivity agreement with Montana Power on 501D5A turbine ($200,000 split 50% with West Origination).</t>
  </si>
  <si>
    <t xml:space="preserve">119 MW</t>
  </si>
  <si>
    <t xml:space="preserve">Q2</t>
  </si>
  <si>
    <t xml:space="preserve">Delta Power</t>
  </si>
  <si>
    <t xml:space="preserve">Enron sells Las Vegas turbines ($4.2 MM split 50% with West Origination).</t>
  </si>
  <si>
    <t xml:space="preserve">Booth</t>
  </si>
  <si>
    <t xml:space="preserve">AES</t>
  </si>
  <si>
    <t xml:space="preserve">Enron flips Haywood development site to AES with milestone payment for Interconnect Agreement with TVA.</t>
  </si>
  <si>
    <t xml:space="preserve">540 MW</t>
  </si>
  <si>
    <t xml:space="preserve">Done -- Possible additional gross margin of up to $4.5 MM by August 1st if interconnect agreement successfully negotiated with TVA.</t>
  </si>
  <si>
    <t xml:space="preserve">Equis Sales</t>
  </si>
  <si>
    <t xml:space="preserve">Enron sells 161 kV transformer to Equis Sales.</t>
  </si>
  <si>
    <t xml:space="preserve">Enron sells 2 7EA turbines ($7 MM split 50% with West Origination).</t>
  </si>
  <si>
    <t xml:space="preserve">Q2 Total</t>
  </si>
  <si>
    <t xml:space="preserve">Year to Date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</si>
</sst>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%"/>
    <numFmt numFmtId="167" formatCode="_(\$* #,##0.00_);_(\$* \(#,##0.00\);_(\$* \-??_);_(@_)"/>
    <numFmt numFmtId="168" formatCode="_(\$* #,##0_);_(\$* \(#,##0\);_(\$* \-??_);_(@_)"/>
    <numFmt numFmtId="169" formatCode="\$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800000"/>
      <name val="Arial"/>
      <family val="2"/>
    </font>
    <font>
      <b val="true"/>
      <sz val="16"/>
      <name val="Arial"/>
      <family val="2"/>
    </font>
    <font>
      <b val="true"/>
      <i val="true"/>
      <sz val="12"/>
      <color rgb="FF80000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7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0" borderId="8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2" borderId="7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2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2" borderId="8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7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9" fillId="2" borderId="8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3" borderId="7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3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1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3" borderId="8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7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8" fillId="2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10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0" borderId="11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3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3" borderId="13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1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3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29.41"/>
    <col collapsed="false" customWidth="true" hidden="false" outlineLevel="0" max="2" min="2" style="0" width="20.7"/>
    <col collapsed="false" customWidth="true" hidden="false" outlineLevel="0" max="3" min="3" style="0" width="12.14"/>
    <col collapsed="false" customWidth="true" hidden="false" outlineLevel="0" max="4" min="4" style="0" width="7.28"/>
    <col collapsed="false" customWidth="true" hidden="false" outlineLevel="0" max="5" min="5" style="0" width="22.14"/>
    <col collapsed="false" customWidth="true" hidden="false" outlineLevel="0" max="6" min="6" style="0" width="7.99"/>
    <col collapsed="false" customWidth="true" hidden="false" outlineLevel="0" max="7" min="7" style="0" width="31.56"/>
    <col collapsed="false" customWidth="true" hidden="false" outlineLevel="0" max="8" min="8" style="1" width="14.14"/>
    <col collapsed="false" customWidth="true" hidden="false" outlineLevel="0" max="9" min="9" style="0" width="14.99"/>
    <col collapsed="false" customWidth="false" hidden="false" outlineLevel="0" max="11" min="10" style="2" width="9.14"/>
    <col collapsed="false" customWidth="true" hidden="false" outlineLevel="0" max="12" min="12" style="2" width="10.13"/>
    <col collapsed="false" customWidth="false" hidden="false" outlineLevel="0" max="257" min="13" style="2" width="9.14"/>
  </cols>
  <sheetData>
    <row r="1" customFormat="false" ht="20.25" hidden="false" customHeight="false" outlineLevel="0" collapsed="false">
      <c r="A1" s="3" t="s">
        <v>0</v>
      </c>
      <c r="B1" s="2"/>
    </row>
    <row r="2" customFormat="false" ht="20.25" hidden="false" customHeight="false" outlineLevel="0" collapsed="false">
      <c r="A2" s="4" t="n">
        <f aca="true">TODAY()</f>
        <v>45926</v>
      </c>
    </row>
    <row r="3" customFormat="false" ht="13.5" hidden="false" customHeight="false" outlineLevel="0" collapsed="false">
      <c r="A3" s="2"/>
    </row>
    <row r="4" customFormat="false" ht="31.5" hidden="false" customHeight="true" outlineLevel="0" collapsed="false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6" t="s">
        <v>9</v>
      </c>
    </row>
    <row r="5" customFormat="false" ht="18.75" hidden="false" customHeight="true" outlineLevel="0" collapsed="false">
      <c r="A5" s="7" t="s">
        <v>10</v>
      </c>
      <c r="B5" s="8"/>
      <c r="C5" s="8"/>
      <c r="D5" s="8"/>
      <c r="E5" s="8"/>
      <c r="F5" s="8"/>
      <c r="G5" s="8"/>
      <c r="H5" s="8"/>
      <c r="I5" s="9"/>
    </row>
    <row r="6" customFormat="false" ht="38.25" hidden="false" customHeight="false" outlineLevel="0" collapsed="false">
      <c r="A6" s="10" t="s">
        <v>11</v>
      </c>
      <c r="B6" s="11" t="s">
        <v>12</v>
      </c>
      <c r="C6" s="12" t="s">
        <v>13</v>
      </c>
      <c r="D6" s="13" t="s">
        <v>14</v>
      </c>
      <c r="E6" s="11" t="s">
        <v>15</v>
      </c>
      <c r="F6" s="11" t="s">
        <v>16</v>
      </c>
      <c r="G6" s="11" t="s">
        <v>14</v>
      </c>
      <c r="H6" s="14" t="s">
        <v>17</v>
      </c>
      <c r="I6" s="15" t="n">
        <v>3509000</v>
      </c>
    </row>
    <row r="7" customFormat="false" ht="38.25" hidden="false" customHeight="true" outlineLevel="0" collapsed="false">
      <c r="A7" s="16" t="s">
        <v>11</v>
      </c>
      <c r="B7" s="17" t="s">
        <v>18</v>
      </c>
      <c r="C7" s="18" t="s">
        <v>19</v>
      </c>
      <c r="D7" s="19" t="s">
        <v>14</v>
      </c>
      <c r="E7" s="17" t="s">
        <v>20</v>
      </c>
      <c r="F7" s="17"/>
      <c r="G7" s="20" t="s">
        <v>14</v>
      </c>
      <c r="H7" s="21" t="s">
        <v>17</v>
      </c>
      <c r="I7" s="22" t="n">
        <v>300000</v>
      </c>
    </row>
    <row r="8" customFormat="false" ht="41.25" hidden="false" customHeight="true" outlineLevel="0" collapsed="false">
      <c r="A8" s="10" t="s">
        <v>11</v>
      </c>
      <c r="B8" s="23" t="s">
        <v>21</v>
      </c>
      <c r="C8" s="24" t="s">
        <v>22</v>
      </c>
      <c r="D8" s="25" t="s">
        <v>14</v>
      </c>
      <c r="E8" s="24" t="s">
        <v>23</v>
      </c>
      <c r="F8" s="24"/>
      <c r="G8" s="26" t="s">
        <v>14</v>
      </c>
      <c r="H8" s="27" t="s">
        <v>17</v>
      </c>
      <c r="I8" s="15" t="n">
        <v>1300000</v>
      </c>
    </row>
    <row r="9" customFormat="false" ht="25.5" hidden="false" customHeight="false" outlineLevel="0" collapsed="false">
      <c r="A9" s="16" t="s">
        <v>11</v>
      </c>
      <c r="B9" s="17" t="s">
        <v>21</v>
      </c>
      <c r="C9" s="28" t="s">
        <v>22</v>
      </c>
      <c r="D9" s="19" t="s">
        <v>14</v>
      </c>
      <c r="E9" s="17" t="s">
        <v>24</v>
      </c>
      <c r="F9" s="17"/>
      <c r="G9" s="17" t="s">
        <v>14</v>
      </c>
      <c r="H9" s="21" t="s">
        <v>17</v>
      </c>
      <c r="I9" s="29" t="n">
        <v>384000</v>
      </c>
    </row>
    <row r="10" customFormat="false" ht="76.5" hidden="false" customHeight="false" outlineLevel="0" collapsed="false">
      <c r="A10" s="10" t="s">
        <v>11</v>
      </c>
      <c r="B10" s="23" t="s">
        <v>25</v>
      </c>
      <c r="C10" s="24" t="s">
        <v>26</v>
      </c>
      <c r="D10" s="25" t="s">
        <v>14</v>
      </c>
      <c r="E10" s="24" t="s">
        <v>27</v>
      </c>
      <c r="F10" s="24" t="s">
        <v>28</v>
      </c>
      <c r="G10" s="26" t="s">
        <v>14</v>
      </c>
      <c r="H10" s="27" t="s">
        <v>17</v>
      </c>
      <c r="I10" s="15" t="n">
        <f aca="false">1000000/2</f>
        <v>500000</v>
      </c>
    </row>
    <row r="11" customFormat="false" ht="18.75" hidden="false" customHeight="true" outlineLevel="0" collapsed="false">
      <c r="A11" s="30"/>
      <c r="B11" s="31"/>
      <c r="C11" s="32"/>
      <c r="D11" s="33"/>
      <c r="E11" s="32"/>
      <c r="F11" s="32"/>
      <c r="G11" s="34"/>
      <c r="H11" s="35" t="s">
        <v>29</v>
      </c>
      <c r="I11" s="36" t="n">
        <f aca="false">SUM(I6:I10)</f>
        <v>5993000</v>
      </c>
    </row>
    <row r="12" customFormat="false" ht="18.75" hidden="false" customHeight="true" outlineLevel="0" collapsed="false">
      <c r="A12" s="7" t="s">
        <v>30</v>
      </c>
      <c r="B12" s="8"/>
      <c r="C12" s="8"/>
      <c r="D12" s="8"/>
      <c r="E12" s="8"/>
      <c r="F12" s="8"/>
      <c r="G12" s="8"/>
      <c r="H12" s="8"/>
      <c r="I12" s="9"/>
    </row>
    <row r="13" customFormat="false" ht="66.75" hidden="false" customHeight="true" outlineLevel="0" collapsed="false">
      <c r="A13" s="10" t="s">
        <v>11</v>
      </c>
      <c r="B13" s="23" t="s">
        <v>31</v>
      </c>
      <c r="C13" s="24" t="s">
        <v>32</v>
      </c>
      <c r="D13" s="25" t="s">
        <v>14</v>
      </c>
      <c r="E13" s="24" t="s">
        <v>33</v>
      </c>
      <c r="F13" s="37" t="s">
        <v>34</v>
      </c>
      <c r="G13" s="26" t="s">
        <v>14</v>
      </c>
      <c r="H13" s="27" t="s">
        <v>35</v>
      </c>
      <c r="I13" s="15" t="n">
        <f aca="false">200000/2</f>
        <v>100000</v>
      </c>
      <c r="L13" s="38"/>
    </row>
    <row r="14" customFormat="false" ht="51" hidden="false" customHeight="false" outlineLevel="0" collapsed="false">
      <c r="A14" s="16" t="s">
        <v>11</v>
      </c>
      <c r="B14" s="39" t="s">
        <v>31</v>
      </c>
      <c r="C14" s="18" t="s">
        <v>36</v>
      </c>
      <c r="D14" s="40" t="s">
        <v>14</v>
      </c>
      <c r="E14" s="18" t="s">
        <v>37</v>
      </c>
      <c r="F14" s="18"/>
      <c r="G14" s="20" t="s">
        <v>14</v>
      </c>
      <c r="H14" s="41" t="s">
        <v>35</v>
      </c>
      <c r="I14" s="22" t="n">
        <f aca="false">4200000/2</f>
        <v>2100000</v>
      </c>
    </row>
    <row r="15" customFormat="false" ht="66.75" hidden="false" customHeight="true" outlineLevel="0" collapsed="false">
      <c r="A15" s="10" t="s">
        <v>11</v>
      </c>
      <c r="B15" s="23" t="s">
        <v>38</v>
      </c>
      <c r="C15" s="24" t="s">
        <v>39</v>
      </c>
      <c r="D15" s="25" t="s">
        <v>14</v>
      </c>
      <c r="E15" s="24" t="s">
        <v>40</v>
      </c>
      <c r="F15" s="37" t="s">
        <v>41</v>
      </c>
      <c r="G15" s="26" t="s">
        <v>42</v>
      </c>
      <c r="H15" s="27" t="s">
        <v>35</v>
      </c>
      <c r="I15" s="15" t="n">
        <v>2734000</v>
      </c>
      <c r="L15" s="38"/>
    </row>
    <row r="16" customFormat="false" ht="45.75" hidden="false" customHeight="true" outlineLevel="0" collapsed="false">
      <c r="A16" s="16" t="s">
        <v>11</v>
      </c>
      <c r="B16" s="39" t="s">
        <v>38</v>
      </c>
      <c r="C16" s="18" t="s">
        <v>43</v>
      </c>
      <c r="D16" s="40" t="s">
        <v>14</v>
      </c>
      <c r="E16" s="18" t="s">
        <v>44</v>
      </c>
      <c r="F16" s="18"/>
      <c r="G16" s="20" t="s">
        <v>14</v>
      </c>
      <c r="H16" s="41" t="s">
        <v>35</v>
      </c>
      <c r="I16" s="22" t="n">
        <v>225000</v>
      </c>
    </row>
    <row r="17" customFormat="false" ht="72.75" hidden="false" customHeight="true" outlineLevel="0" collapsed="false">
      <c r="A17" s="42" t="s">
        <v>11</v>
      </c>
      <c r="B17" s="43" t="s">
        <v>38</v>
      </c>
      <c r="C17" s="44" t="s">
        <v>26</v>
      </c>
      <c r="D17" s="45" t="s">
        <v>14</v>
      </c>
      <c r="E17" s="44" t="s">
        <v>45</v>
      </c>
      <c r="F17" s="46" t="s">
        <v>28</v>
      </c>
      <c r="G17" s="47" t="s">
        <v>14</v>
      </c>
      <c r="H17" s="48" t="s">
        <v>35</v>
      </c>
      <c r="I17" s="49" t="n">
        <f aca="false">7000000/2</f>
        <v>3500000</v>
      </c>
    </row>
    <row r="18" customFormat="false" ht="18.75" hidden="false" customHeight="true" outlineLevel="0" collapsed="false">
      <c r="A18" s="50"/>
      <c r="B18" s="51"/>
      <c r="C18" s="52"/>
      <c r="D18" s="53"/>
      <c r="E18" s="52"/>
      <c r="F18" s="52"/>
      <c r="G18" s="54"/>
      <c r="H18" s="55" t="s">
        <v>46</v>
      </c>
      <c r="I18" s="56" t="n">
        <f aca="false">SUM(I13:I17)</f>
        <v>8659000</v>
      </c>
    </row>
    <row r="19" customFormat="false" ht="18.75" hidden="false" customHeight="true" outlineLevel="0" collapsed="false">
      <c r="A19" s="57"/>
      <c r="B19" s="58"/>
      <c r="C19" s="58"/>
      <c r="D19" s="58"/>
      <c r="E19" s="58"/>
      <c r="F19" s="58"/>
      <c r="G19" s="58"/>
      <c r="H19" s="59" t="s">
        <v>47</v>
      </c>
      <c r="I19" s="60" t="n">
        <f aca="false">I11+I18</f>
        <v>14652000</v>
      </c>
    </row>
    <row r="21" customFormat="false" ht="12.75" hidden="false" customHeight="false" outlineLevel="0" collapsed="false">
      <c r="I21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2001-04-23T19:07:00Z</dcterms:created>
  <dc:creator>Rebecca E. Walker</dc:creator>
  <dc:description/>
  <dc:language>en-US</dc:language>
  <cp:lastModifiedBy>bjacoby</cp:lastModifiedBy>
  <cp:lastPrinted>2001-06-21T15:51:15Z</cp:lastPrinted>
  <dcterms:modified xsi:type="dcterms:W3CDTF">2001-07-06T21:24:15Z</dcterms:modified>
  <cp:revision>0</cp:revision>
  <dc:subject/>
  <dc:title/>
</cp:coreProperties>
</file>