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00" sheetId="1" state="visible" r:id="rId3"/>
    <sheet name="Mar 00" sheetId="2" state="visible" r:id="rId4"/>
    <sheet name="Apr 00" sheetId="3" state="visible" r:id="rId5"/>
  </sheets>
  <definedNames>
    <definedName function="false" hidden="false" localSheetId="2" name="_xlnm.Print_Area" vbProcedure="false">'Apr 00'!$A$22:$N$103</definedName>
    <definedName function="false" hidden="false" localSheetId="0" name="_xlnm.Print_Area" vbProcedure="false">'JAN 00'!$A$1:$K$109</definedName>
    <definedName function="false" hidden="false" localSheetId="1" name="_xlnm.Print_Area" vbProcedure="false">'Mar 00'!$A$22:$N$103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<sst xmlns="http://schemas.openxmlformats.org/spreadsheetml/2006/main" count="1114" uniqueCount="171">
  <si>
    <t xml:space="preserve">DEVON  CO-OWNER</t>
  </si>
  <si>
    <t xml:space="preserve">PROD MTH</t>
  </si>
  <si>
    <t xml:space="preserve">INDEXES</t>
  </si>
  <si>
    <t xml:space="preserve">IF:HSC</t>
  </si>
  <si>
    <t xml:space="preserve">DAYS</t>
  </si>
  <si>
    <t xml:space="preserve">IF: KOCH/LA</t>
  </si>
  <si>
    <t xml:space="preserve">IF: KOCH/TX</t>
  </si>
  <si>
    <t xml:space="preserve">IF: SONAT</t>
  </si>
  <si>
    <t xml:space="preserve">IF: NGPL TxOk</t>
  </si>
  <si>
    <t xml:space="preserve">AS APPEARS ON</t>
  </si>
  <si>
    <t xml:space="preserve">K DATES</t>
  </si>
  <si>
    <t xml:space="preserve">CO-OWNER </t>
  </si>
  <si>
    <t xml:space="preserve">FIELD/WELL</t>
  </si>
  <si>
    <t xml:space="preserve">AVAIL NAME</t>
  </si>
  <si>
    <t xml:space="preserve">METER #</t>
  </si>
  <si>
    <t xml:space="preserve">INDEX</t>
  </si>
  <si>
    <t xml:space="preserve">AJUSTER</t>
  </si>
  <si>
    <t xml:space="preserve">AVAIL</t>
  </si>
  <si>
    <t xml:space="preserve">%</t>
  </si>
  <si>
    <t xml:space="preserve">$</t>
  </si>
  <si>
    <t xml:space="preserve">BURNELL N. PETTUS</t>
  </si>
  <si>
    <t xml:space="preserve">George R Brown</t>
  </si>
  <si>
    <t xml:space="preserve"> </t>
  </si>
  <si>
    <t xml:space="preserve">Comet Petroleum</t>
  </si>
  <si>
    <t xml:space="preserve">BURNELL N. PETTUS UNIT TRACT#7</t>
  </si>
  <si>
    <t xml:space="preserve">E A Tapp Estate</t>
  </si>
  <si>
    <t xml:space="preserve">BURNELL N. PETTUS 22,23,24</t>
  </si>
  <si>
    <t xml:space="preserve">Jimmy Johnston</t>
  </si>
  <si>
    <t xml:space="preserve">BURNELL N. PETTUS FIELD </t>
  </si>
  <si>
    <t xml:space="preserve">John Hess</t>
  </si>
  <si>
    <t xml:space="preserve">Altman</t>
  </si>
  <si>
    <t xml:space="preserve">TOTAL BURNELL N.PETTUS</t>
  </si>
  <si>
    <t xml:space="preserve">CARTHAGE</t>
  </si>
  <si>
    <t xml:space="preserve">Burk Corporation</t>
  </si>
  <si>
    <t xml:space="preserve">Carthage - Koch</t>
  </si>
  <si>
    <t xml:space="preserve">Burk Royalty Co.</t>
  </si>
  <si>
    <t xml:space="preserve">Burman Oil &amp; Gas</t>
  </si>
  <si>
    <t xml:space="preserve">William Comyges</t>
  </si>
  <si>
    <t xml:space="preserve">William M Comeg</t>
  </si>
  <si>
    <t xml:space="preserve">Malcolm C Damuth</t>
  </si>
  <si>
    <t xml:space="preserve">Malcolm C. Damu</t>
  </si>
  <si>
    <t xml:space="preserve">Steven Damuth</t>
  </si>
  <si>
    <t xml:space="preserve">Steve Craig Dam</t>
  </si>
  <si>
    <t xml:space="preserve">Robert P Evans</t>
  </si>
  <si>
    <t xml:space="preserve">Robert P. Evans</t>
  </si>
  <si>
    <t xml:space="preserve">Ann Fields</t>
  </si>
  <si>
    <t xml:space="preserve">Anne Fields</t>
  </si>
  <si>
    <t xml:space="preserve">James B Furrh, Jr.</t>
  </si>
  <si>
    <t xml:space="preserve">James B Furrh Jr</t>
  </si>
  <si>
    <t xml:space="preserve">Michael D Gollub</t>
  </si>
  <si>
    <t xml:space="preserve">Michael D Gollob</t>
  </si>
  <si>
    <t xml:space="preserve">Panola Producing</t>
  </si>
  <si>
    <t xml:space="preserve">Panola Producin</t>
  </si>
  <si>
    <t xml:space="preserve">Headington Oil Properties</t>
  </si>
  <si>
    <t xml:space="preserve">Headington Oil P</t>
  </si>
  <si>
    <t xml:space="preserve">Burford I King</t>
  </si>
  <si>
    <t xml:space="preserve">Burford I. King, T</t>
  </si>
  <si>
    <t xml:space="preserve">Francis A Milton</t>
  </si>
  <si>
    <t xml:space="preserve">Frances A. Milto</t>
  </si>
  <si>
    <t xml:space="preserve">Elizabeth Robinson</t>
  </si>
  <si>
    <t xml:space="preserve">Elizabeth Robins</t>
  </si>
  <si>
    <t xml:space="preserve">Sidney Argus Sharp</t>
  </si>
  <si>
    <t xml:space="preserve">Sidney Argus Sha</t>
  </si>
  <si>
    <t xml:space="preserve">Michael Shelby</t>
  </si>
  <si>
    <t xml:space="preserve">Michael H. Shelb</t>
  </si>
  <si>
    <t xml:space="preserve">Thomas Taylor</t>
  </si>
  <si>
    <t xml:space="preserve">Thomas F Taylor</t>
  </si>
  <si>
    <t xml:space="preserve">Tom E Johnson</t>
  </si>
  <si>
    <t xml:space="preserve">Thomas H Sharp</t>
  </si>
  <si>
    <t xml:space="preserve">Thomas H. Sharp</t>
  </si>
  <si>
    <t xml:space="preserve">B H Timmins</t>
  </si>
  <si>
    <t xml:space="preserve">Trust U/W/O B H Ti</t>
  </si>
  <si>
    <t xml:space="preserve">T H Timmins</t>
  </si>
  <si>
    <t xml:space="preserve">Charles McBride</t>
  </si>
  <si>
    <t xml:space="preserve">Charles Raymon</t>
  </si>
  <si>
    <t xml:space="preserve">IF: Koch Texas</t>
  </si>
  <si>
    <t xml:space="preserve">Charron McBride</t>
  </si>
  <si>
    <t xml:space="preserve">Charron Fay McB</t>
  </si>
  <si>
    <t xml:space="preserve">Webb Energy Resources</t>
  </si>
  <si>
    <t xml:space="preserve">Dr. W.P. LerBlan</t>
  </si>
  <si>
    <t xml:space="preserve">Tom B Williams</t>
  </si>
  <si>
    <t xml:space="preserve">Tom B. Williams</t>
  </si>
  <si>
    <t xml:space="preserve">Clayton Williams</t>
  </si>
  <si>
    <t xml:space="preserve">W A Moncrief, et al</t>
  </si>
  <si>
    <t xml:space="preserve">WA MONCRIEF</t>
  </si>
  <si>
    <t xml:space="preserve">IF NGPL Tx-Ok</t>
  </si>
  <si>
    <t xml:space="preserve">Edward H. Andrews</t>
  </si>
  <si>
    <t xml:space="preserve">Edward H. Andre</t>
  </si>
  <si>
    <t xml:space="preserve">Jeanne Fields Shelby</t>
  </si>
  <si>
    <t xml:space="preserve">Jeanne Fields Sh</t>
  </si>
  <si>
    <t xml:space="preserve">Marjorie M. Nugent</t>
  </si>
  <si>
    <t xml:space="preserve">Marjorie Nugent</t>
  </si>
  <si>
    <t xml:space="preserve">R M Nugent Estate</t>
  </si>
  <si>
    <t xml:space="preserve">James Sharp</t>
  </si>
  <si>
    <t xml:space="preserve">James A. Sharp</t>
  </si>
  <si>
    <t xml:space="preserve">F.W. Rabalais</t>
  </si>
  <si>
    <t xml:space="preserve">Carthage-AM</t>
  </si>
  <si>
    <t xml:space="preserve">Lila Allen</t>
  </si>
  <si>
    <t xml:space="preserve">Sam Allen</t>
  </si>
  <si>
    <t xml:space="preserve">United Petroleum</t>
  </si>
  <si>
    <t xml:space="preserve">Exxon</t>
  </si>
  <si>
    <t xml:space="preserve">St. Mary Land &amp; Exploration</t>
  </si>
  <si>
    <t xml:space="preserve">CARTHAGE-KOCH</t>
  </si>
  <si>
    <t xml:space="preserve">St. Mary Parish</t>
  </si>
  <si>
    <t xml:space="preserve">TOTAL CARTHAGE</t>
  </si>
  <si>
    <t xml:space="preserve">QUARANTINE BAY</t>
  </si>
  <si>
    <t xml:space="preserve">Continental Oil &amp; Gas</t>
  </si>
  <si>
    <t xml:space="preserve">QUARANTINE BAY FIELD</t>
  </si>
  <si>
    <t xml:space="preserve">William G Helis Estate</t>
  </si>
  <si>
    <t xml:space="preserve">TOTAL QUARANTINE BAY</t>
  </si>
  <si>
    <t xml:space="preserve">SLIGO</t>
  </si>
  <si>
    <t xml:space="preserve">Flash Gas &amp; Oil</t>
  </si>
  <si>
    <t xml:space="preserve">Flash Oil</t>
  </si>
  <si>
    <t xml:space="preserve">Medallion</t>
  </si>
  <si>
    <t xml:space="preserve">TOTAL SLIGO</t>
  </si>
  <si>
    <t xml:space="preserve">SOUTH TEXAS</t>
  </si>
  <si>
    <t xml:space="preserve">Ferguson Energy</t>
  </si>
  <si>
    <t xml:space="preserve">Comitas C.P.</t>
  </si>
  <si>
    <t xml:space="preserve">Ferguson, G</t>
  </si>
  <si>
    <t xml:space="preserve">South Comitas</t>
  </si>
  <si>
    <t xml:space="preserve">Garza</t>
  </si>
  <si>
    <t xml:space="preserve">Haynes Plant</t>
  </si>
  <si>
    <t xml:space="preserve">Haynes 17,18 CP</t>
  </si>
  <si>
    <t xml:space="preserve">Tejas Plant</t>
  </si>
  <si>
    <t xml:space="preserve">Burman</t>
  </si>
  <si>
    <t xml:space="preserve">Dynamic Production</t>
  </si>
  <si>
    <t xml:space="preserve">Dynamic</t>
  </si>
  <si>
    <t xml:space="preserve">W L Jennings</t>
  </si>
  <si>
    <t xml:space="preserve">Jennings W</t>
  </si>
  <si>
    <t xml:space="preserve">Bettis, Boyle, and Stovall</t>
  </si>
  <si>
    <t xml:space="preserve">Bowen,Ca,Ja,Turnco</t>
  </si>
  <si>
    <t xml:space="preserve">Richard Kleiner</t>
  </si>
  <si>
    <t xml:space="preserve">Kleiner Ri</t>
  </si>
  <si>
    <t xml:space="preserve">Natural Gas Fuel</t>
  </si>
  <si>
    <t xml:space="preserve">Exco</t>
  </si>
  <si>
    <t xml:space="preserve">98% of Sale</t>
  </si>
  <si>
    <t xml:space="preserve">Union Pacific</t>
  </si>
  <si>
    <t xml:space="preserve">Union P R</t>
  </si>
  <si>
    <t xml:space="preserve">Walker &amp; McBroom</t>
  </si>
  <si>
    <t xml:space="preserve">Walker &amp; M</t>
  </si>
  <si>
    <t xml:space="preserve">MBR Resources, Inc.</t>
  </si>
  <si>
    <t xml:space="preserve">Volpe S.E.</t>
  </si>
  <si>
    <t xml:space="preserve">MBR Resour</t>
  </si>
  <si>
    <t xml:space="preserve">Kenneth W. Cory, Ltd.</t>
  </si>
  <si>
    <t xml:space="preserve">Cory</t>
  </si>
  <si>
    <t xml:space="preserve">Snyder Oil</t>
  </si>
  <si>
    <t xml:space="preserve">Graebel Bosworth Ronning</t>
  </si>
  <si>
    <t xml:space="preserve">Ronning Gr   (68%)</t>
  </si>
  <si>
    <t xml:space="preserve">S. Comitas</t>
  </si>
  <si>
    <t xml:space="preserve">Graebel Ronning Trust</t>
  </si>
  <si>
    <t xml:space="preserve">Ronning Gr   (32%)</t>
  </si>
  <si>
    <t xml:space="preserve">TOTAL SOUTH TEXAS</t>
  </si>
  <si>
    <t xml:space="preserve">SANDTRAP</t>
  </si>
  <si>
    <t xml:space="preserve">Hunt Petroleum</t>
  </si>
  <si>
    <t xml:space="preserve">Sandtrap</t>
  </si>
  <si>
    <t xml:space="preserve">Hunt Pet</t>
  </si>
  <si>
    <t xml:space="preserve">Lydia Hunt</t>
  </si>
  <si>
    <t xml:space="preserve">Hunt Lyda</t>
  </si>
  <si>
    <t xml:space="preserve">Unit Four Partnership</t>
  </si>
  <si>
    <t xml:space="preserve">Unit Four</t>
  </si>
  <si>
    <t xml:space="preserve">TOTAL SANDTRAP</t>
  </si>
  <si>
    <t xml:space="preserve">PATTERSON</t>
  </si>
  <si>
    <t xml:space="preserve">B Eubanks</t>
  </si>
  <si>
    <t xml:space="preserve">Patterson</t>
  </si>
  <si>
    <t xml:space="preserve">Eubanks B</t>
  </si>
  <si>
    <t xml:space="preserve">TOTAL PATTERSON</t>
  </si>
  <si>
    <t xml:space="preserve">Am-Central</t>
  </si>
  <si>
    <t xml:space="preserve">Sam Allen (Dallas Exp)</t>
  </si>
  <si>
    <t xml:space="preserve">Koch</t>
  </si>
  <si>
    <t xml:space="preserve">Trevino</t>
  </si>
  <si>
    <t xml:space="preserve">Webb Energy Resources(LerBlanc)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</si>
</sst>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0%"/>
    <numFmt numFmtId="167" formatCode="_(\$* #,##0.00_);_(\$* \(#,##0.00\);_(\$* \-??_);_(@_)"/>
    <numFmt numFmtId="168" formatCode="_(* #,##0.00_);_(* \(#,##0.00\);_(* \-??_);_(@_)"/>
    <numFmt numFmtId="169" formatCode="0"/>
    <numFmt numFmtId="170" formatCode="[$-409]mmm\-yy"/>
    <numFmt numFmtId="171" formatCode="[$-409]m/d/yyyy"/>
    <numFmt numFmtId="172" formatCode="_(* #,##0_);_(* \(#,##0\);_(* \-??_);_(@_)"/>
    <numFmt numFmtId="173" formatCode="_(\$* #,##0.000_);_(\$* \(#,##0.000\);_(\$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3" min="3" style="0" width="12.99"/>
    <col collapsed="false" customWidth="true" hidden="false" outlineLevel="0" max="4" min="4" style="0" width="13.99"/>
    <col collapsed="false" customWidth="true" hidden="false" outlineLevel="0" max="5" min="5" style="0" width="14.99"/>
    <col collapsed="false" customWidth="true" hidden="false" outlineLevel="0" max="6" min="6" style="0" width="17.7"/>
    <col collapsed="false" customWidth="true" hidden="false" outlineLevel="0" max="7" min="7" style="0" width="1.85"/>
    <col collapsed="false" customWidth="true" hidden="false" outlineLevel="0" max="8" min="8" style="0" width="13.14"/>
  </cols>
  <sheetData>
    <row r="1" customFormat="false" ht="18" hidden="false" customHeight="false" outlineLevel="0" collapsed="false">
      <c r="A1" s="1"/>
      <c r="B1" s="1"/>
      <c r="C1" s="2" t="s">
        <v>0</v>
      </c>
      <c r="I1" s="3"/>
      <c r="J1" s="4"/>
      <c r="K1" s="5"/>
    </row>
    <row r="2" customFormat="false" ht="15.75" hidden="false" customHeight="false" outlineLevel="0" collapsed="false">
      <c r="A2" s="1"/>
      <c r="B2" s="1"/>
      <c r="C2" s="6" t="s">
        <v>1</v>
      </c>
      <c r="D2" s="7" t="n">
        <v>36526</v>
      </c>
      <c r="G2" s="8" t="s">
        <v>2</v>
      </c>
      <c r="H2" s="0" t="s">
        <v>3</v>
      </c>
      <c r="I2" s="9" t="n">
        <v>2.34</v>
      </c>
      <c r="K2" s="5"/>
    </row>
    <row r="3" customFormat="false" ht="15.75" hidden="false" customHeight="false" outlineLevel="0" collapsed="false">
      <c r="A3" s="1"/>
      <c r="B3" s="1"/>
      <c r="C3" s="6" t="s">
        <v>4</v>
      </c>
      <c r="D3" s="10" t="n">
        <v>31</v>
      </c>
      <c r="H3" s="0" t="s">
        <v>5</v>
      </c>
      <c r="I3" s="9" t="n">
        <v>2.23</v>
      </c>
      <c r="K3" s="5"/>
    </row>
    <row r="4" customFormat="false" ht="12.75" hidden="false" customHeight="false" outlineLevel="0" collapsed="false">
      <c r="A4" s="1"/>
      <c r="B4" s="1"/>
      <c r="C4" s="11"/>
      <c r="H4" s="0" t="s">
        <v>6</v>
      </c>
      <c r="I4" s="9" t="n">
        <v>2.18</v>
      </c>
      <c r="K4" s="5"/>
    </row>
    <row r="5" customFormat="false" ht="12.75" hidden="false" customHeight="false" outlineLevel="0" collapsed="false">
      <c r="A5" s="1"/>
      <c r="B5" s="1"/>
      <c r="C5" s="11"/>
      <c r="H5" s="0" t="s">
        <v>7</v>
      </c>
      <c r="I5" s="9" t="n">
        <v>2.35</v>
      </c>
      <c r="K5" s="5"/>
    </row>
    <row r="6" customFormat="false" ht="12.75" hidden="false" customHeight="false" outlineLevel="0" collapsed="false">
      <c r="A6" s="1"/>
      <c r="B6" s="1"/>
      <c r="C6" s="11"/>
      <c r="H6" s="0" t="s">
        <v>8</v>
      </c>
      <c r="I6" s="9" t="n">
        <v>2.27</v>
      </c>
      <c r="K6" s="5"/>
    </row>
    <row r="7" customFormat="false" ht="12.75" hidden="false" customHeight="false" outlineLevel="0" collapsed="false">
      <c r="A7" s="1"/>
      <c r="B7" s="1"/>
      <c r="C7" s="11"/>
      <c r="I7" s="3"/>
      <c r="J7" s="4"/>
      <c r="K7" s="5"/>
    </row>
    <row r="8" customFormat="false" ht="12.75" hidden="false" customHeight="false" outlineLevel="0" collapsed="false">
      <c r="A8" s="1"/>
      <c r="B8" s="1"/>
      <c r="C8" s="11"/>
      <c r="F8" s="12" t="s">
        <v>9</v>
      </c>
      <c r="I8" s="3"/>
      <c r="J8" s="4"/>
      <c r="K8" s="5"/>
    </row>
    <row r="9" customFormat="false" ht="18" hidden="false" customHeight="false" outlineLevel="0" collapsed="false">
      <c r="A9" s="13" t="s">
        <v>10</v>
      </c>
      <c r="B9" s="13"/>
      <c r="C9" s="14" t="s">
        <v>11</v>
      </c>
      <c r="E9" s="15" t="s">
        <v>12</v>
      </c>
      <c r="F9" s="1" t="s">
        <v>13</v>
      </c>
      <c r="G9" s="15" t="s">
        <v>14</v>
      </c>
      <c r="H9" s="15" t="s">
        <v>15</v>
      </c>
      <c r="I9" s="16" t="s">
        <v>16</v>
      </c>
      <c r="J9" s="16"/>
      <c r="K9" s="17" t="s">
        <v>17</v>
      </c>
    </row>
    <row r="10" customFormat="false" ht="18" hidden="false" customHeight="false" outlineLevel="0" collapsed="false">
      <c r="A10" s="1"/>
      <c r="B10" s="15"/>
      <c r="C10" s="14"/>
      <c r="E10" s="15"/>
      <c r="F10" s="15"/>
      <c r="G10" s="15"/>
      <c r="H10" s="15"/>
      <c r="I10" s="18" t="s">
        <v>18</v>
      </c>
      <c r="J10" s="19" t="s">
        <v>19</v>
      </c>
      <c r="K10" s="17"/>
    </row>
    <row r="11" customFormat="false" ht="12.75" hidden="false" customHeight="false" outlineLevel="0" collapsed="false">
      <c r="A11" s="20"/>
      <c r="B11" s="20"/>
      <c r="C11" s="21"/>
      <c r="D11" s="22"/>
      <c r="E11" s="22"/>
      <c r="F11" s="22"/>
      <c r="G11" s="22"/>
      <c r="H11" s="22"/>
      <c r="I11" s="23"/>
      <c r="J11" s="24"/>
      <c r="K11" s="25"/>
    </row>
    <row r="12" customFormat="false" ht="18" hidden="false" customHeight="false" outlineLevel="0" collapsed="false">
      <c r="A12" s="1"/>
      <c r="B12" s="1"/>
      <c r="C12" s="14" t="s">
        <v>20</v>
      </c>
      <c r="K12" s="5"/>
    </row>
    <row r="13" customFormat="false" ht="12.75" hidden="false" customHeight="false" outlineLevel="0" collapsed="false">
      <c r="A13" s="26"/>
      <c r="B13" s="26"/>
      <c r="C13" s="27"/>
      <c r="D13" s="28"/>
      <c r="E13" s="28"/>
      <c r="F13" s="28"/>
      <c r="G13" s="28"/>
      <c r="H13" s="28"/>
      <c r="I13" s="29"/>
      <c r="J13" s="30"/>
      <c r="K13" s="31"/>
    </row>
    <row r="14" customFormat="false" ht="12.75" hidden="false" customHeight="false" outlineLevel="0" collapsed="false">
      <c r="A14" s="26" t="n">
        <v>34912</v>
      </c>
      <c r="B14" s="1"/>
      <c r="C14" s="27" t="s">
        <v>21</v>
      </c>
      <c r="D14" s="28"/>
      <c r="E14" s="28" t="s">
        <v>20</v>
      </c>
      <c r="F14" s="28"/>
      <c r="G14" s="28" t="s">
        <v>22</v>
      </c>
      <c r="H14" s="28" t="s">
        <v>6</v>
      </c>
      <c r="I14" s="29" t="n">
        <v>0.85</v>
      </c>
      <c r="J14" s="30" t="n">
        <v>0</v>
      </c>
      <c r="K14" s="31" t="n">
        <v>96</v>
      </c>
    </row>
    <row r="15" customFormat="false" ht="12.75" hidden="false" customHeight="false" outlineLevel="0" collapsed="false">
      <c r="A15" s="26" t="n">
        <v>34912</v>
      </c>
      <c r="B15" s="1"/>
      <c r="C15" s="27" t="s">
        <v>23</v>
      </c>
      <c r="D15" s="28"/>
      <c r="E15" s="28" t="s">
        <v>24</v>
      </c>
      <c r="F15" s="28"/>
      <c r="G15" s="28" t="s">
        <v>22</v>
      </c>
      <c r="H15" s="28" t="s">
        <v>6</v>
      </c>
      <c r="I15" s="29" t="n">
        <v>0.85</v>
      </c>
      <c r="J15" s="30" t="n">
        <v>0</v>
      </c>
      <c r="K15" s="31" t="n">
        <v>20</v>
      </c>
    </row>
    <row r="16" customFormat="false" ht="12.75" hidden="false" customHeight="false" outlineLevel="0" collapsed="false">
      <c r="A16" s="26" t="n">
        <v>34912</v>
      </c>
      <c r="B16" s="1"/>
      <c r="C16" s="27" t="s">
        <v>25</v>
      </c>
      <c r="D16" s="28"/>
      <c r="E16" s="28" t="s">
        <v>26</v>
      </c>
      <c r="F16" s="28"/>
      <c r="G16" s="28" t="s">
        <v>22</v>
      </c>
      <c r="H16" s="28" t="s">
        <v>6</v>
      </c>
      <c r="I16" s="29" t="n">
        <v>0.97</v>
      </c>
      <c r="J16" s="30" t="n">
        <v>0</v>
      </c>
      <c r="K16" s="31" t="n">
        <v>55</v>
      </c>
    </row>
    <row r="17" customFormat="false" ht="12.75" hidden="false" customHeight="false" outlineLevel="0" collapsed="false">
      <c r="A17" s="26" t="n">
        <v>34912</v>
      </c>
      <c r="B17" s="1"/>
      <c r="C17" s="27" t="s">
        <v>27</v>
      </c>
      <c r="D17" s="28"/>
      <c r="E17" s="28" t="s">
        <v>28</v>
      </c>
      <c r="F17" s="28"/>
      <c r="G17" s="28" t="s">
        <v>22</v>
      </c>
      <c r="H17" s="28" t="s">
        <v>6</v>
      </c>
      <c r="I17" s="29" t="n">
        <v>0.85</v>
      </c>
      <c r="J17" s="30" t="n">
        <v>0</v>
      </c>
      <c r="K17" s="31" t="n">
        <v>7</v>
      </c>
    </row>
    <row r="18" customFormat="false" ht="12.75" hidden="false" customHeight="false" outlineLevel="0" collapsed="false">
      <c r="A18" s="26" t="s">
        <v>22</v>
      </c>
      <c r="B18" s="1"/>
      <c r="C18" s="27" t="s">
        <v>29</v>
      </c>
      <c r="D18" s="28"/>
      <c r="E18" s="28" t="s">
        <v>28</v>
      </c>
      <c r="F18" s="28"/>
      <c r="G18" s="28" t="s">
        <v>22</v>
      </c>
      <c r="H18" s="28" t="s">
        <v>6</v>
      </c>
      <c r="I18" s="29" t="n">
        <v>0.85</v>
      </c>
      <c r="J18" s="30" t="n">
        <v>0</v>
      </c>
      <c r="K18" s="31" t="n">
        <v>2</v>
      </c>
    </row>
    <row r="19" customFormat="false" ht="12.75" hidden="false" customHeight="false" outlineLevel="0" collapsed="false">
      <c r="A19" s="26"/>
      <c r="B19" s="26"/>
      <c r="C19" s="27" t="s">
        <v>30</v>
      </c>
      <c r="D19" s="28"/>
      <c r="E19" s="28"/>
      <c r="F19" s="28"/>
      <c r="G19" s="28"/>
      <c r="H19" s="28"/>
      <c r="I19" s="29"/>
      <c r="J19" s="32"/>
      <c r="K19" s="31" t="n">
        <f aca="false">1353+458</f>
        <v>1811</v>
      </c>
    </row>
    <row r="20" customFormat="false" ht="18" hidden="false" customHeight="false" outlineLevel="0" collapsed="false">
      <c r="A20" s="1"/>
      <c r="B20" s="1"/>
      <c r="C20" s="14" t="s">
        <v>31</v>
      </c>
      <c r="D20" s="33"/>
      <c r="E20" s="33"/>
      <c r="F20" s="33"/>
      <c r="G20" s="33"/>
      <c r="H20" s="33"/>
      <c r="I20" s="34"/>
      <c r="J20" s="35"/>
      <c r="K20" s="36" t="n">
        <f aca="false">SUM(K13:K19)</f>
        <v>1991</v>
      </c>
    </row>
    <row r="21" customFormat="false" ht="12.75" hidden="false" customHeight="false" outlineLevel="0" collapsed="false">
      <c r="A21" s="20"/>
      <c r="B21" s="20"/>
      <c r="C21" s="21"/>
      <c r="D21" s="22"/>
      <c r="E21" s="22"/>
      <c r="F21" s="22"/>
      <c r="G21" s="22"/>
      <c r="H21" s="22"/>
      <c r="I21" s="23"/>
      <c r="J21" s="24"/>
      <c r="K21" s="25"/>
    </row>
    <row r="22" customFormat="false" ht="18" hidden="false" customHeight="false" outlineLevel="0" collapsed="false">
      <c r="A22" s="1"/>
      <c r="B22" s="1"/>
      <c r="C22" s="14" t="s">
        <v>32</v>
      </c>
      <c r="I22" s="18"/>
      <c r="J22" s="19"/>
      <c r="K22" s="5"/>
    </row>
    <row r="23" customFormat="false" ht="12.75" hidden="false" customHeight="false" outlineLevel="0" collapsed="false">
      <c r="A23" s="26" t="n">
        <v>34912</v>
      </c>
      <c r="B23" s="1"/>
      <c r="C23" s="27" t="s">
        <v>33</v>
      </c>
      <c r="D23" s="28"/>
      <c r="E23" s="37" t="s">
        <v>34</v>
      </c>
      <c r="F23" s="28" t="s">
        <v>35</v>
      </c>
      <c r="G23" s="28" t="s">
        <v>22</v>
      </c>
      <c r="H23" s="28" t="s">
        <v>6</v>
      </c>
      <c r="I23" s="29" t="n">
        <v>1</v>
      </c>
      <c r="J23" s="30" t="n">
        <v>0</v>
      </c>
      <c r="K23" s="31" t="n">
        <v>1564</v>
      </c>
    </row>
    <row r="24" customFormat="false" ht="12.75" hidden="false" customHeight="false" outlineLevel="0" collapsed="false">
      <c r="A24" s="26" t="n">
        <v>35034</v>
      </c>
      <c r="B24" s="1"/>
      <c r="C24" s="27" t="s">
        <v>36</v>
      </c>
      <c r="D24" s="28"/>
      <c r="E24" s="37" t="s">
        <v>34</v>
      </c>
      <c r="F24" s="28" t="s">
        <v>36</v>
      </c>
      <c r="G24" s="28" t="s">
        <v>22</v>
      </c>
      <c r="H24" s="28" t="s">
        <v>6</v>
      </c>
      <c r="I24" s="29" t="n">
        <v>0.85</v>
      </c>
      <c r="J24" s="30" t="n">
        <v>0</v>
      </c>
      <c r="K24" s="31" t="n">
        <v>1</v>
      </c>
    </row>
    <row r="25" customFormat="false" ht="12.75" hidden="false" customHeight="false" outlineLevel="0" collapsed="false">
      <c r="A25" s="26" t="n">
        <v>34912</v>
      </c>
      <c r="B25" s="1"/>
      <c r="C25" s="27" t="s">
        <v>37</v>
      </c>
      <c r="D25" s="28"/>
      <c r="E25" s="37" t="s">
        <v>34</v>
      </c>
      <c r="F25" s="28" t="s">
        <v>38</v>
      </c>
      <c r="G25" s="28" t="s">
        <v>22</v>
      </c>
      <c r="H25" s="28" t="s">
        <v>6</v>
      </c>
      <c r="I25" s="29" t="n">
        <v>0.85</v>
      </c>
      <c r="J25" s="30" t="n">
        <v>0</v>
      </c>
      <c r="K25" s="31" t="n">
        <v>12</v>
      </c>
    </row>
    <row r="26" customFormat="false" ht="12.75" hidden="false" customHeight="false" outlineLevel="0" collapsed="false">
      <c r="A26" s="26" t="n">
        <v>34912</v>
      </c>
      <c r="B26" s="1"/>
      <c r="C26" s="27" t="s">
        <v>39</v>
      </c>
      <c r="D26" s="28"/>
      <c r="E26" s="37" t="s">
        <v>34</v>
      </c>
      <c r="F26" s="28" t="s">
        <v>40</v>
      </c>
      <c r="G26" s="28" t="s">
        <v>22</v>
      </c>
      <c r="H26" s="28" t="s">
        <v>6</v>
      </c>
      <c r="I26" s="29" t="n">
        <v>0.85</v>
      </c>
      <c r="J26" s="30" t="n">
        <v>0</v>
      </c>
      <c r="K26" s="31" t="n">
        <v>6</v>
      </c>
    </row>
    <row r="27" customFormat="false" ht="12.75" hidden="false" customHeight="false" outlineLevel="0" collapsed="false">
      <c r="A27" s="1"/>
      <c r="B27" s="38"/>
      <c r="C27" s="27" t="s">
        <v>41</v>
      </c>
      <c r="D27" s="28"/>
      <c r="E27" s="37" t="s">
        <v>34</v>
      </c>
      <c r="F27" s="28" t="s">
        <v>42</v>
      </c>
      <c r="G27" s="28" t="s">
        <v>22</v>
      </c>
      <c r="H27" s="28" t="s">
        <v>6</v>
      </c>
      <c r="I27" s="29" t="n">
        <v>0.85</v>
      </c>
      <c r="J27" s="30" t="n">
        <v>0</v>
      </c>
      <c r="K27" s="31" t="n">
        <v>6</v>
      </c>
    </row>
    <row r="28" customFormat="false" ht="12.75" hidden="false" customHeight="false" outlineLevel="0" collapsed="false">
      <c r="A28" s="26" t="n">
        <v>34912</v>
      </c>
      <c r="B28" s="1"/>
      <c r="C28" s="27" t="s">
        <v>43</v>
      </c>
      <c r="D28" s="28"/>
      <c r="E28" s="37" t="s">
        <v>34</v>
      </c>
      <c r="F28" s="28" t="s">
        <v>44</v>
      </c>
      <c r="G28" s="28" t="s">
        <v>22</v>
      </c>
      <c r="H28" s="28" t="s">
        <v>6</v>
      </c>
      <c r="I28" s="29" t="n">
        <v>0.85</v>
      </c>
      <c r="J28" s="30" t="n">
        <v>0</v>
      </c>
      <c r="K28" s="31" t="n">
        <v>18</v>
      </c>
    </row>
    <row r="29" customFormat="false" ht="12.75" hidden="false" customHeight="false" outlineLevel="0" collapsed="false">
      <c r="A29" s="26" t="n">
        <v>34912</v>
      </c>
      <c r="B29" s="1"/>
      <c r="C29" s="39" t="s">
        <v>45</v>
      </c>
      <c r="D29" s="40"/>
      <c r="E29" s="37" t="s">
        <v>34</v>
      </c>
      <c r="F29" s="28" t="s">
        <v>46</v>
      </c>
      <c r="G29" s="28" t="s">
        <v>22</v>
      </c>
      <c r="H29" s="28" t="s">
        <v>6</v>
      </c>
      <c r="I29" s="29" t="n">
        <v>1</v>
      </c>
      <c r="J29" s="30" t="n">
        <v>-0.02</v>
      </c>
      <c r="K29" s="31" t="n">
        <v>16</v>
      </c>
    </row>
    <row r="30" customFormat="false" ht="12.75" hidden="false" customHeight="false" outlineLevel="0" collapsed="false">
      <c r="A30" s="26" t="n">
        <v>34912</v>
      </c>
      <c r="B30" s="1"/>
      <c r="C30" s="27" t="s">
        <v>47</v>
      </c>
      <c r="D30" s="28"/>
      <c r="E30" s="37" t="s">
        <v>34</v>
      </c>
      <c r="F30" s="28" t="s">
        <v>48</v>
      </c>
      <c r="G30" s="28" t="s">
        <v>22</v>
      </c>
      <c r="H30" s="28" t="s">
        <v>6</v>
      </c>
      <c r="I30" s="29" t="n">
        <v>0.92</v>
      </c>
      <c r="J30" s="30" t="n">
        <v>0</v>
      </c>
      <c r="K30" s="31" t="n">
        <v>10</v>
      </c>
    </row>
    <row r="31" customFormat="false" ht="12.75" hidden="false" customHeight="false" outlineLevel="0" collapsed="false">
      <c r="A31" s="26" t="n">
        <v>34912</v>
      </c>
      <c r="B31" s="1"/>
      <c r="C31" s="27" t="s">
        <v>49</v>
      </c>
      <c r="D31" s="28"/>
      <c r="E31" s="37" t="s">
        <v>34</v>
      </c>
      <c r="F31" s="28" t="s">
        <v>50</v>
      </c>
      <c r="G31" s="28" t="s">
        <v>22</v>
      </c>
      <c r="H31" s="28" t="s">
        <v>6</v>
      </c>
      <c r="I31" s="29" t="n">
        <v>0.85</v>
      </c>
      <c r="J31" s="30" t="n">
        <v>0</v>
      </c>
      <c r="K31" s="31" t="n">
        <v>10</v>
      </c>
    </row>
    <row r="32" customFormat="false" ht="12.75" hidden="false" customHeight="false" outlineLevel="0" collapsed="false">
      <c r="A32" s="26" t="n">
        <v>35582</v>
      </c>
      <c r="B32" s="1"/>
      <c r="C32" s="41" t="s">
        <v>51</v>
      </c>
      <c r="D32" s="37"/>
      <c r="E32" s="37" t="s">
        <v>34</v>
      </c>
      <c r="F32" s="27" t="s">
        <v>52</v>
      </c>
      <c r="G32" s="28"/>
      <c r="H32" s="28" t="s">
        <v>6</v>
      </c>
      <c r="I32" s="29" t="n">
        <v>0.85</v>
      </c>
      <c r="J32" s="30" t="n">
        <v>-0.1542</v>
      </c>
      <c r="K32" s="31" t="n">
        <v>5</v>
      </c>
    </row>
    <row r="33" customFormat="false" ht="12.75" hidden="false" customHeight="false" outlineLevel="0" collapsed="false">
      <c r="A33" s="26" t="n">
        <v>34912</v>
      </c>
      <c r="B33" s="1"/>
      <c r="C33" s="27" t="s">
        <v>53</v>
      </c>
      <c r="D33" s="28"/>
      <c r="E33" s="37" t="s">
        <v>34</v>
      </c>
      <c r="F33" s="28" t="s">
        <v>54</v>
      </c>
      <c r="G33" s="28" t="s">
        <v>22</v>
      </c>
      <c r="H33" s="28" t="s">
        <v>6</v>
      </c>
      <c r="I33" s="29" t="n">
        <v>0.85</v>
      </c>
      <c r="J33" s="30" t="n">
        <v>0</v>
      </c>
      <c r="K33" s="31" t="n">
        <v>9</v>
      </c>
    </row>
    <row r="34" customFormat="false" ht="12.75" hidden="false" customHeight="false" outlineLevel="0" collapsed="false">
      <c r="A34" s="26" t="n">
        <v>34912</v>
      </c>
      <c r="B34" s="1"/>
      <c r="C34" s="27" t="s">
        <v>55</v>
      </c>
      <c r="D34" s="28"/>
      <c r="E34" s="37" t="s">
        <v>34</v>
      </c>
      <c r="F34" s="28" t="s">
        <v>56</v>
      </c>
      <c r="G34" s="28" t="s">
        <v>22</v>
      </c>
      <c r="H34" s="28" t="s">
        <v>6</v>
      </c>
      <c r="I34" s="29" t="n">
        <v>0.85</v>
      </c>
      <c r="J34" s="30" t="n">
        <v>0</v>
      </c>
      <c r="K34" s="31" t="n">
        <v>1</v>
      </c>
    </row>
    <row r="35" customFormat="false" ht="12.75" hidden="false" customHeight="false" outlineLevel="0" collapsed="false">
      <c r="A35" s="26" t="n">
        <v>34912</v>
      </c>
      <c r="B35" s="1"/>
      <c r="C35" s="27" t="s">
        <v>57</v>
      </c>
      <c r="D35" s="28"/>
      <c r="E35" s="37" t="s">
        <v>34</v>
      </c>
      <c r="F35" s="28" t="s">
        <v>58</v>
      </c>
      <c r="G35" s="28" t="s">
        <v>22</v>
      </c>
      <c r="H35" s="28" t="s">
        <v>6</v>
      </c>
      <c r="I35" s="29" t="n">
        <v>0.85</v>
      </c>
      <c r="J35" s="30" t="n">
        <v>0</v>
      </c>
      <c r="K35" s="31" t="n">
        <v>14</v>
      </c>
    </row>
    <row r="36" customFormat="false" ht="12.75" hidden="false" customHeight="false" outlineLevel="0" collapsed="false">
      <c r="A36" s="26" t="n">
        <v>34912</v>
      </c>
      <c r="B36" s="1"/>
      <c r="C36" s="27" t="s">
        <v>59</v>
      </c>
      <c r="D36" s="28"/>
      <c r="E36" s="37" t="s">
        <v>34</v>
      </c>
      <c r="F36" s="28" t="s">
        <v>60</v>
      </c>
      <c r="G36" s="28" t="s">
        <v>22</v>
      </c>
      <c r="H36" s="28" t="s">
        <v>6</v>
      </c>
      <c r="I36" s="29" t="n">
        <v>0.85</v>
      </c>
      <c r="J36" s="30" t="n">
        <v>0</v>
      </c>
      <c r="K36" s="31" t="n">
        <v>5</v>
      </c>
    </row>
    <row r="37" customFormat="false" ht="12.75" hidden="false" customHeight="false" outlineLevel="0" collapsed="false">
      <c r="A37" s="26" t="n">
        <v>34912</v>
      </c>
      <c r="B37" s="1"/>
      <c r="C37" s="27" t="s">
        <v>61</v>
      </c>
      <c r="D37" s="28"/>
      <c r="E37" s="37" t="s">
        <v>34</v>
      </c>
      <c r="F37" s="28" t="s">
        <v>62</v>
      </c>
      <c r="G37" s="28" t="s">
        <v>22</v>
      </c>
      <c r="H37" s="28" t="s">
        <v>6</v>
      </c>
      <c r="I37" s="29" t="n">
        <v>0.85</v>
      </c>
      <c r="J37" s="30" t="n">
        <v>0</v>
      </c>
      <c r="K37" s="31" t="n">
        <v>15</v>
      </c>
    </row>
    <row r="38" customFormat="false" ht="12.75" hidden="false" customHeight="false" outlineLevel="0" collapsed="false">
      <c r="A38" s="26" t="n">
        <v>35034</v>
      </c>
      <c r="B38" s="1"/>
      <c r="C38" s="27" t="s">
        <v>63</v>
      </c>
      <c r="D38" s="28"/>
      <c r="E38" s="37" t="s">
        <v>34</v>
      </c>
      <c r="F38" s="28" t="s">
        <v>64</v>
      </c>
      <c r="G38" s="28" t="s">
        <v>22</v>
      </c>
      <c r="H38" s="28" t="s">
        <v>6</v>
      </c>
      <c r="I38" s="29" t="n">
        <v>1</v>
      </c>
      <c r="J38" s="30" t="n">
        <v>-0.02</v>
      </c>
      <c r="K38" s="31" t="n">
        <v>61</v>
      </c>
    </row>
    <row r="39" customFormat="false" ht="12.75" hidden="false" customHeight="false" outlineLevel="0" collapsed="false">
      <c r="A39" s="26" t="n">
        <v>34912</v>
      </c>
      <c r="B39" s="1"/>
      <c r="C39" s="27" t="s">
        <v>65</v>
      </c>
      <c r="D39" s="28"/>
      <c r="E39" s="37" t="s">
        <v>34</v>
      </c>
      <c r="F39" s="28" t="s">
        <v>66</v>
      </c>
      <c r="G39" s="28" t="s">
        <v>22</v>
      </c>
      <c r="H39" s="28" t="s">
        <v>6</v>
      </c>
      <c r="I39" s="29" t="n">
        <v>0.85</v>
      </c>
      <c r="J39" s="30" t="n">
        <v>0</v>
      </c>
      <c r="K39" s="31" t="n">
        <v>1</v>
      </c>
    </row>
    <row r="40" customFormat="false" ht="12.75" hidden="false" customHeight="false" outlineLevel="0" collapsed="false">
      <c r="A40" s="26" t="n">
        <v>35247</v>
      </c>
      <c r="B40" s="1"/>
      <c r="C40" s="27" t="s">
        <v>67</v>
      </c>
      <c r="D40" s="28"/>
      <c r="E40" s="37" t="s">
        <v>34</v>
      </c>
      <c r="F40" s="28" t="s">
        <v>67</v>
      </c>
      <c r="G40" s="28" t="s">
        <v>22</v>
      </c>
      <c r="H40" s="28" t="s">
        <v>6</v>
      </c>
      <c r="I40" s="29" t="n">
        <v>0.98</v>
      </c>
      <c r="J40" s="30" t="n">
        <v>0.01</v>
      </c>
      <c r="K40" s="31" t="n">
        <v>17</v>
      </c>
    </row>
    <row r="41" customFormat="false" ht="12.75" hidden="false" customHeight="false" outlineLevel="0" collapsed="false">
      <c r="A41" s="26" t="n">
        <v>34912</v>
      </c>
      <c r="B41" s="1"/>
      <c r="C41" s="27" t="s">
        <v>68</v>
      </c>
      <c r="D41" s="28"/>
      <c r="E41" s="37" t="s">
        <v>34</v>
      </c>
      <c r="F41" s="28" t="s">
        <v>69</v>
      </c>
      <c r="G41" s="28" t="s">
        <v>22</v>
      </c>
      <c r="H41" s="28" t="s">
        <v>6</v>
      </c>
      <c r="I41" s="29" t="n">
        <v>0.85</v>
      </c>
      <c r="J41" s="30" t="n">
        <v>0</v>
      </c>
      <c r="K41" s="31" t="n">
        <v>14</v>
      </c>
    </row>
    <row r="42" customFormat="false" ht="12.75" hidden="false" customHeight="false" outlineLevel="0" collapsed="false">
      <c r="A42" s="26" t="n">
        <v>35034</v>
      </c>
      <c r="B42" s="1"/>
      <c r="C42" s="39" t="s">
        <v>70</v>
      </c>
      <c r="D42" s="40"/>
      <c r="E42" s="37" t="s">
        <v>34</v>
      </c>
      <c r="F42" s="28" t="s">
        <v>71</v>
      </c>
      <c r="G42" s="28" t="s">
        <v>22</v>
      </c>
      <c r="H42" s="28" t="s">
        <v>6</v>
      </c>
      <c r="I42" s="29" t="n">
        <v>0.85</v>
      </c>
      <c r="J42" s="30" t="n">
        <v>0</v>
      </c>
      <c r="K42" s="31" t="n">
        <v>5</v>
      </c>
    </row>
    <row r="43" customFormat="false" ht="12.75" hidden="false" customHeight="false" outlineLevel="0" collapsed="false">
      <c r="A43" s="26" t="n">
        <v>35034</v>
      </c>
      <c r="B43" s="1"/>
      <c r="C43" s="39" t="s">
        <v>72</v>
      </c>
      <c r="D43" s="40"/>
      <c r="E43" s="37" t="s">
        <v>34</v>
      </c>
      <c r="F43" s="28" t="s">
        <v>71</v>
      </c>
      <c r="G43" s="28" t="s">
        <v>22</v>
      </c>
      <c r="H43" s="28" t="s">
        <v>6</v>
      </c>
      <c r="I43" s="29" t="n">
        <v>0.85</v>
      </c>
      <c r="J43" s="30" t="n">
        <v>0</v>
      </c>
      <c r="K43" s="31" t="n">
        <v>5</v>
      </c>
    </row>
    <row r="44" customFormat="false" ht="12.75" hidden="false" customHeight="false" outlineLevel="0" collapsed="false">
      <c r="A44" s="42" t="n">
        <v>36373</v>
      </c>
      <c r="B44" s="42" t="n">
        <v>36738</v>
      </c>
      <c r="C44" s="43" t="s">
        <v>73</v>
      </c>
      <c r="D44" s="44"/>
      <c r="E44" s="37" t="s">
        <v>34</v>
      </c>
      <c r="F44" s="37" t="s">
        <v>74</v>
      </c>
      <c r="G44" s="37"/>
      <c r="H44" s="37" t="s">
        <v>75</v>
      </c>
      <c r="I44" s="45" t="n">
        <v>0.85</v>
      </c>
      <c r="J44" s="46" t="n">
        <v>0</v>
      </c>
      <c r="K44" s="47" t="n">
        <v>1</v>
      </c>
    </row>
    <row r="45" customFormat="false" ht="12.75" hidden="false" customHeight="false" outlineLevel="0" collapsed="false">
      <c r="A45" s="42" t="n">
        <v>36373</v>
      </c>
      <c r="B45" s="42" t="n">
        <v>36738</v>
      </c>
      <c r="C45" s="43" t="s">
        <v>76</v>
      </c>
      <c r="D45" s="44"/>
      <c r="E45" s="37" t="s">
        <v>34</v>
      </c>
      <c r="F45" s="37" t="s">
        <v>77</v>
      </c>
      <c r="G45" s="37"/>
      <c r="H45" s="37" t="s">
        <v>75</v>
      </c>
      <c r="I45" s="45" t="n">
        <v>0.85</v>
      </c>
      <c r="J45" s="46" t="n">
        <v>0</v>
      </c>
      <c r="K45" s="47" t="n">
        <v>1</v>
      </c>
    </row>
    <row r="46" customFormat="false" ht="12.75" hidden="false" customHeight="false" outlineLevel="0" collapsed="false">
      <c r="A46" s="42" t="n">
        <v>35977</v>
      </c>
      <c r="B46" s="48"/>
      <c r="C46" s="43" t="s">
        <v>78</v>
      </c>
      <c r="D46" s="44"/>
      <c r="E46" s="37" t="s">
        <v>34</v>
      </c>
      <c r="F46" s="37" t="s">
        <v>79</v>
      </c>
      <c r="G46" s="37"/>
      <c r="H46" s="37" t="s">
        <v>75</v>
      </c>
      <c r="I46" s="45" t="n">
        <v>0.85</v>
      </c>
      <c r="J46" s="46"/>
      <c r="K46" s="47" t="n">
        <v>35</v>
      </c>
    </row>
    <row r="47" customFormat="false" ht="12.75" hidden="false" customHeight="false" outlineLevel="0" collapsed="false">
      <c r="A47" s="26" t="n">
        <v>34912</v>
      </c>
      <c r="B47" s="1"/>
      <c r="C47" s="27" t="s">
        <v>80</v>
      </c>
      <c r="D47" s="28"/>
      <c r="E47" s="37" t="s">
        <v>34</v>
      </c>
      <c r="F47" s="28" t="s">
        <v>81</v>
      </c>
      <c r="G47" s="28" t="s">
        <v>22</v>
      </c>
      <c r="H47" s="28" t="s">
        <v>6</v>
      </c>
      <c r="I47" s="29" t="n">
        <v>0.85</v>
      </c>
      <c r="J47" s="30" t="n">
        <v>0</v>
      </c>
      <c r="K47" s="31" t="n">
        <v>13</v>
      </c>
    </row>
    <row r="48" customFormat="false" ht="12.75" hidden="false" customHeight="false" outlineLevel="0" collapsed="false">
      <c r="A48" s="26" t="n">
        <v>34912</v>
      </c>
      <c r="B48" s="1"/>
      <c r="C48" s="27" t="s">
        <v>82</v>
      </c>
      <c r="D48" s="28"/>
      <c r="E48" s="37" t="s">
        <v>34</v>
      </c>
      <c r="F48" s="28" t="s">
        <v>82</v>
      </c>
      <c r="G48" s="28" t="s">
        <v>22</v>
      </c>
      <c r="H48" s="28" t="s">
        <v>6</v>
      </c>
      <c r="I48" s="29" t="n">
        <v>0.9</v>
      </c>
      <c r="J48" s="30" t="n">
        <v>0</v>
      </c>
      <c r="K48" s="31" t="n">
        <v>93</v>
      </c>
    </row>
    <row r="49" customFormat="false" ht="12.75" hidden="false" customHeight="false" outlineLevel="0" collapsed="false">
      <c r="A49" s="26" t="n">
        <v>35339</v>
      </c>
      <c r="B49" s="1"/>
      <c r="C49" s="27" t="s">
        <v>83</v>
      </c>
      <c r="D49" s="28"/>
      <c r="E49" s="37" t="s">
        <v>34</v>
      </c>
      <c r="F49" s="28" t="s">
        <v>84</v>
      </c>
      <c r="G49" s="28" t="s">
        <v>22</v>
      </c>
      <c r="H49" s="28" t="s">
        <v>85</v>
      </c>
      <c r="I49" s="29" t="n">
        <v>1</v>
      </c>
      <c r="J49" s="30"/>
      <c r="K49" s="31" t="n">
        <v>420</v>
      </c>
    </row>
    <row r="50" customFormat="false" ht="12.75" hidden="false" customHeight="false" outlineLevel="0" collapsed="false">
      <c r="A50" s="42" t="n">
        <v>35612</v>
      </c>
      <c r="B50" s="48"/>
      <c r="C50" s="49" t="s">
        <v>86</v>
      </c>
      <c r="D50" s="50"/>
      <c r="E50" s="37" t="s">
        <v>34</v>
      </c>
      <c r="F50" s="37" t="s">
        <v>87</v>
      </c>
      <c r="G50" s="37"/>
      <c r="H50" s="37" t="s">
        <v>6</v>
      </c>
      <c r="I50" s="45" t="n">
        <v>0.85</v>
      </c>
      <c r="J50" s="51" t="n">
        <v>-0.1542</v>
      </c>
      <c r="K50" s="52" t="n">
        <v>2</v>
      </c>
    </row>
    <row r="51" customFormat="false" ht="12.75" hidden="false" customHeight="false" outlineLevel="0" collapsed="false">
      <c r="A51" s="42" t="n">
        <v>34912</v>
      </c>
      <c r="B51" s="48"/>
      <c r="C51" s="53" t="s">
        <v>88</v>
      </c>
      <c r="D51" s="37"/>
      <c r="E51" s="37" t="s">
        <v>34</v>
      </c>
      <c r="F51" s="54" t="s">
        <v>89</v>
      </c>
      <c r="G51" s="37"/>
      <c r="H51" s="37" t="s">
        <v>6</v>
      </c>
      <c r="I51" s="45" t="n">
        <v>1</v>
      </c>
      <c r="J51" s="30" t="n">
        <v>-0.02</v>
      </c>
      <c r="K51" s="31" t="n">
        <v>13</v>
      </c>
    </row>
    <row r="52" customFormat="false" ht="12.75" hidden="false" customHeight="false" outlineLevel="0" collapsed="false">
      <c r="A52" s="42" t="n">
        <v>36281</v>
      </c>
      <c r="B52" s="42" t="n">
        <v>36646</v>
      </c>
      <c r="C52" s="41" t="s">
        <v>90</v>
      </c>
      <c r="D52" s="37"/>
      <c r="E52" s="37" t="s">
        <v>34</v>
      </c>
      <c r="F52" s="37" t="s">
        <v>91</v>
      </c>
      <c r="G52" s="37" t="s">
        <v>22</v>
      </c>
      <c r="H52" s="37" t="s">
        <v>6</v>
      </c>
      <c r="I52" s="45" t="n">
        <v>0.85</v>
      </c>
      <c r="J52" s="30"/>
      <c r="K52" s="31" t="n">
        <v>6</v>
      </c>
    </row>
    <row r="53" customFormat="false" ht="12.75" hidden="false" customHeight="false" outlineLevel="0" collapsed="false">
      <c r="A53" s="42" t="n">
        <v>36281</v>
      </c>
      <c r="B53" s="42" t="n">
        <v>36646</v>
      </c>
      <c r="C53" s="41" t="s">
        <v>92</v>
      </c>
      <c r="D53" s="37"/>
      <c r="E53" s="37" t="s">
        <v>34</v>
      </c>
      <c r="F53" s="37" t="s">
        <v>92</v>
      </c>
      <c r="G53" s="37"/>
      <c r="H53" s="37" t="s">
        <v>6</v>
      </c>
      <c r="I53" s="45" t="n">
        <v>0.85</v>
      </c>
      <c r="J53" s="30"/>
      <c r="K53" s="31" t="n">
        <v>6</v>
      </c>
    </row>
    <row r="54" customFormat="false" ht="12.75" hidden="false" customHeight="false" outlineLevel="0" collapsed="false">
      <c r="A54" s="42" t="s">
        <v>22</v>
      </c>
      <c r="B54" s="48"/>
      <c r="C54" s="41" t="s">
        <v>93</v>
      </c>
      <c r="D54" s="37"/>
      <c r="E54" s="37" t="s">
        <v>34</v>
      </c>
      <c r="F54" s="37" t="s">
        <v>94</v>
      </c>
      <c r="G54" s="37"/>
      <c r="H54" s="37" t="s">
        <v>6</v>
      </c>
      <c r="I54" s="45" t="n">
        <v>0.85</v>
      </c>
      <c r="J54" s="30" t="n">
        <v>0</v>
      </c>
      <c r="K54" s="31" t="n">
        <v>1</v>
      </c>
    </row>
    <row r="55" customFormat="false" ht="12.75" hidden="false" customHeight="false" outlineLevel="0" collapsed="false">
      <c r="A55" s="42" t="n">
        <v>36220</v>
      </c>
      <c r="B55" s="42" t="n">
        <v>36525</v>
      </c>
      <c r="C55" s="55" t="s">
        <v>95</v>
      </c>
      <c r="D55" s="56"/>
      <c r="E55" s="37" t="s">
        <v>96</v>
      </c>
      <c r="F55" s="55" t="s">
        <v>95</v>
      </c>
      <c r="G55" s="37"/>
      <c r="H55" s="37" t="s">
        <v>85</v>
      </c>
      <c r="I55" s="45" t="n">
        <v>1</v>
      </c>
      <c r="J55" s="30"/>
      <c r="K55" s="31" t="n">
        <v>51</v>
      </c>
    </row>
    <row r="56" customFormat="false" ht="12.75" hidden="false" customHeight="false" outlineLevel="0" collapsed="false">
      <c r="A56" s="42" t="n">
        <v>36220</v>
      </c>
      <c r="B56" s="42" t="n">
        <v>36525</v>
      </c>
      <c r="C56" s="55" t="s">
        <v>97</v>
      </c>
      <c r="D56" s="56"/>
      <c r="E56" s="37" t="s">
        <v>96</v>
      </c>
      <c r="F56" s="55" t="s">
        <v>97</v>
      </c>
      <c r="G56" s="37"/>
      <c r="H56" s="37" t="s">
        <v>85</v>
      </c>
      <c r="I56" s="45" t="n">
        <v>1</v>
      </c>
      <c r="J56" s="30"/>
      <c r="K56" s="31" t="n">
        <v>87</v>
      </c>
    </row>
    <row r="57" customFormat="false" ht="12.75" hidden="false" customHeight="false" outlineLevel="0" collapsed="false">
      <c r="A57" s="42" t="n">
        <v>36220</v>
      </c>
      <c r="B57" s="42" t="n">
        <v>36525</v>
      </c>
      <c r="C57" s="49" t="s">
        <v>98</v>
      </c>
      <c r="D57" s="56"/>
      <c r="E57" s="37" t="s">
        <v>96</v>
      </c>
      <c r="F57" s="49" t="s">
        <v>98</v>
      </c>
      <c r="G57" s="37"/>
      <c r="H57" s="37" t="s">
        <v>85</v>
      </c>
      <c r="I57" s="45" t="n">
        <v>1</v>
      </c>
      <c r="J57" s="30"/>
      <c r="K57" s="31" t="n">
        <v>16</v>
      </c>
    </row>
    <row r="58" customFormat="false" ht="12.75" hidden="false" customHeight="false" outlineLevel="0" collapsed="false">
      <c r="A58" s="42" t="n">
        <v>36220</v>
      </c>
      <c r="B58" s="42" t="n">
        <v>36525</v>
      </c>
      <c r="C58" s="49" t="s">
        <v>99</v>
      </c>
      <c r="D58" s="56"/>
      <c r="E58" s="37" t="s">
        <v>96</v>
      </c>
      <c r="F58" s="49" t="s">
        <v>99</v>
      </c>
      <c r="G58" s="37"/>
      <c r="H58" s="37" t="s">
        <v>85</v>
      </c>
      <c r="I58" s="45" t="n">
        <v>1</v>
      </c>
      <c r="J58" s="30"/>
      <c r="K58" s="31" t="n">
        <v>9</v>
      </c>
    </row>
    <row r="59" customFormat="false" ht="12.75" hidden="false" customHeight="false" outlineLevel="0" collapsed="false">
      <c r="A59" s="42" t="n">
        <v>36373</v>
      </c>
      <c r="B59" s="42" t="n">
        <v>36738</v>
      </c>
      <c r="C59" s="49" t="s">
        <v>100</v>
      </c>
      <c r="D59" s="56"/>
      <c r="E59" s="37" t="s">
        <v>96</v>
      </c>
      <c r="F59" s="49" t="s">
        <v>100</v>
      </c>
      <c r="G59" s="37"/>
      <c r="H59" s="37" t="s">
        <v>6</v>
      </c>
      <c r="I59" s="45" t="n">
        <v>0.85</v>
      </c>
      <c r="J59" s="30"/>
      <c r="K59" s="31" t="n">
        <v>39</v>
      </c>
    </row>
    <row r="60" customFormat="false" ht="12.75" hidden="false" customHeight="false" outlineLevel="0" collapsed="false">
      <c r="A60" s="57" t="n">
        <v>35643</v>
      </c>
      <c r="B60" s="48"/>
      <c r="C60" s="58" t="s">
        <v>101</v>
      </c>
      <c r="D60" s="37"/>
      <c r="E60" s="37" t="s">
        <v>102</v>
      </c>
      <c r="F60" s="37" t="s">
        <v>103</v>
      </c>
      <c r="G60" s="37"/>
      <c r="H60" s="37" t="s">
        <v>6</v>
      </c>
      <c r="I60" s="45" t="n">
        <v>0.85</v>
      </c>
      <c r="J60" s="30" t="n">
        <v>-0.1542</v>
      </c>
      <c r="K60" s="31" t="n">
        <v>21</v>
      </c>
    </row>
    <row r="61" customFormat="false" ht="18" hidden="false" customHeight="false" outlineLevel="0" collapsed="false">
      <c r="A61" s="1"/>
      <c r="B61" s="1"/>
      <c r="C61" s="14" t="s">
        <v>104</v>
      </c>
      <c r="D61" s="33"/>
      <c r="E61" s="33"/>
      <c r="F61" s="33"/>
      <c r="G61" s="33"/>
      <c r="H61" s="33"/>
      <c r="I61" s="34"/>
      <c r="J61" s="35"/>
      <c r="K61" s="36" t="n">
        <f aca="false">SUM(K23:K60)</f>
        <v>2609</v>
      </c>
    </row>
    <row r="62" customFormat="false" ht="12.75" hidden="false" customHeight="false" outlineLevel="0" collapsed="false">
      <c r="A62" s="20"/>
      <c r="B62" s="20"/>
      <c r="C62" s="21"/>
      <c r="D62" s="22"/>
      <c r="E62" s="22"/>
      <c r="F62" s="22"/>
      <c r="G62" s="22"/>
      <c r="H62" s="22"/>
      <c r="I62" s="23"/>
      <c r="J62" s="24"/>
      <c r="K62" s="25"/>
    </row>
    <row r="63" customFormat="false" ht="18" hidden="false" customHeight="false" outlineLevel="0" collapsed="false">
      <c r="A63" s="1"/>
      <c r="B63" s="1"/>
      <c r="C63" s="14" t="s">
        <v>105</v>
      </c>
      <c r="I63" s="18"/>
      <c r="J63" s="19"/>
      <c r="K63" s="5"/>
    </row>
    <row r="64" customFormat="false" ht="12.75" hidden="false" customHeight="false" outlineLevel="0" collapsed="false">
      <c r="A64" s="26" t="n">
        <v>34912</v>
      </c>
      <c r="B64" s="1"/>
      <c r="C64" s="27" t="s">
        <v>106</v>
      </c>
      <c r="D64" s="28"/>
      <c r="E64" s="28" t="s">
        <v>107</v>
      </c>
      <c r="F64" s="28"/>
      <c r="G64" s="28" t="s">
        <v>22</v>
      </c>
      <c r="H64" s="28" t="s">
        <v>5</v>
      </c>
      <c r="I64" s="29" t="n">
        <v>1</v>
      </c>
      <c r="J64" s="30" t="n">
        <v>0</v>
      </c>
      <c r="K64" s="31" t="n">
        <v>27</v>
      </c>
    </row>
    <row r="65" customFormat="false" ht="12.75" hidden="false" customHeight="false" outlineLevel="0" collapsed="false">
      <c r="A65" s="59"/>
      <c r="B65" s="59"/>
      <c r="C65" s="60" t="s">
        <v>108</v>
      </c>
      <c r="D65" s="61"/>
      <c r="E65" s="61" t="s">
        <v>107</v>
      </c>
      <c r="F65" s="61"/>
      <c r="G65" s="61" t="s">
        <v>22</v>
      </c>
      <c r="H65" s="61" t="s">
        <v>5</v>
      </c>
      <c r="I65" s="29" t="n">
        <v>0.85</v>
      </c>
      <c r="J65" s="30" t="n">
        <v>0</v>
      </c>
      <c r="K65" s="31" t="n">
        <v>1</v>
      </c>
    </row>
    <row r="66" customFormat="false" ht="18" hidden="false" customHeight="false" outlineLevel="0" collapsed="false">
      <c r="A66" s="1"/>
      <c r="B66" s="1"/>
      <c r="C66" s="14" t="s">
        <v>109</v>
      </c>
      <c r="D66" s="33"/>
      <c r="E66" s="33"/>
      <c r="F66" s="33"/>
      <c r="G66" s="33"/>
      <c r="H66" s="33"/>
      <c r="I66" s="34"/>
      <c r="J66" s="35"/>
      <c r="K66" s="62" t="n">
        <f aca="false">SUM(K64:K65)</f>
        <v>28</v>
      </c>
    </row>
    <row r="67" customFormat="false" ht="12.75" hidden="false" customHeight="false" outlineLevel="0" collapsed="false">
      <c r="A67" s="20"/>
      <c r="B67" s="20"/>
      <c r="C67" s="21"/>
      <c r="D67" s="22"/>
      <c r="E67" s="22"/>
      <c r="F67" s="22"/>
      <c r="G67" s="22"/>
      <c r="H67" s="22"/>
      <c r="I67" s="23"/>
      <c r="J67" s="24"/>
      <c r="K67" s="25"/>
    </row>
    <row r="68" customFormat="false" ht="18" hidden="false" customHeight="false" outlineLevel="0" collapsed="false">
      <c r="A68" s="1"/>
      <c r="B68" s="1"/>
      <c r="C68" s="14" t="s">
        <v>110</v>
      </c>
      <c r="I68" s="18"/>
      <c r="J68" s="19"/>
      <c r="K68" s="5"/>
    </row>
    <row r="69" customFormat="false" ht="12.75" hidden="false" customHeight="false" outlineLevel="0" collapsed="false">
      <c r="A69" s="26" t="n">
        <v>35643</v>
      </c>
      <c r="B69" s="1"/>
      <c r="C69" s="41" t="s">
        <v>111</v>
      </c>
      <c r="D69" s="28"/>
      <c r="E69" s="28" t="s">
        <v>110</v>
      </c>
      <c r="F69" s="28" t="s">
        <v>112</v>
      </c>
      <c r="G69" s="28"/>
      <c r="H69" s="61" t="s">
        <v>5</v>
      </c>
      <c r="I69" s="29" t="n">
        <v>0.85</v>
      </c>
      <c r="J69" s="30" t="n">
        <v>-0.1542</v>
      </c>
      <c r="K69" s="63" t="n">
        <v>5</v>
      </c>
    </row>
    <row r="70" customFormat="false" ht="12.75" hidden="false" customHeight="false" outlineLevel="0" collapsed="false">
      <c r="A70" s="1"/>
      <c r="B70" s="1"/>
      <c r="C70" s="60" t="s">
        <v>113</v>
      </c>
      <c r="D70" s="61"/>
      <c r="E70" s="61" t="s">
        <v>110</v>
      </c>
      <c r="F70" s="61" t="s">
        <v>113</v>
      </c>
      <c r="G70" s="61"/>
      <c r="H70" s="61"/>
      <c r="I70" s="29"/>
      <c r="J70" s="30"/>
      <c r="K70" s="63" t="n">
        <v>33</v>
      </c>
    </row>
    <row r="71" customFormat="false" ht="18" hidden="false" customHeight="false" outlineLevel="0" collapsed="false">
      <c r="A71" s="1"/>
      <c r="B71" s="1"/>
      <c r="C71" s="14" t="s">
        <v>114</v>
      </c>
      <c r="D71" s="33"/>
      <c r="E71" s="33"/>
      <c r="F71" s="33"/>
      <c r="G71" s="33"/>
      <c r="H71" s="33"/>
      <c r="I71" s="34"/>
      <c r="J71" s="35"/>
      <c r="K71" s="62" t="n">
        <f aca="false">SUM(K69:K70)</f>
        <v>38</v>
      </c>
    </row>
    <row r="72" customFormat="false" ht="12.75" hidden="false" customHeight="false" outlineLevel="0" collapsed="false">
      <c r="A72" s="20"/>
      <c r="B72" s="20"/>
      <c r="C72" s="21"/>
      <c r="D72" s="22"/>
      <c r="E72" s="22"/>
      <c r="F72" s="22"/>
      <c r="G72" s="22"/>
      <c r="H72" s="22"/>
      <c r="I72" s="23"/>
      <c r="J72" s="24"/>
      <c r="K72" s="25"/>
    </row>
    <row r="73" customFormat="false" ht="18" hidden="false" customHeight="false" outlineLevel="0" collapsed="false">
      <c r="A73" s="1"/>
      <c r="B73" s="1"/>
      <c r="C73" s="14" t="s">
        <v>115</v>
      </c>
      <c r="I73" s="18"/>
      <c r="J73" s="19"/>
      <c r="K73" s="5"/>
    </row>
    <row r="74" customFormat="false" ht="12.75" hidden="false" customHeight="false" outlineLevel="0" collapsed="false">
      <c r="A74" s="64" t="n">
        <v>34912</v>
      </c>
      <c r="B74" s="59"/>
      <c r="C74" s="60" t="s">
        <v>116</v>
      </c>
      <c r="D74" s="61"/>
      <c r="E74" s="61" t="s">
        <v>117</v>
      </c>
      <c r="F74" s="61" t="s">
        <v>118</v>
      </c>
      <c r="G74" s="61" t="s">
        <v>22</v>
      </c>
      <c r="H74" s="61" t="s">
        <v>3</v>
      </c>
      <c r="I74" s="29" t="n">
        <v>1</v>
      </c>
      <c r="J74" s="30" t="n">
        <v>-0.15</v>
      </c>
      <c r="K74" s="31" t="n">
        <v>89</v>
      </c>
    </row>
    <row r="75" customFormat="false" ht="12.75" hidden="false" customHeight="false" outlineLevel="0" collapsed="false">
      <c r="A75" s="64" t="n">
        <v>34912</v>
      </c>
      <c r="B75" s="59"/>
      <c r="C75" s="60" t="s">
        <v>116</v>
      </c>
      <c r="D75" s="61"/>
      <c r="E75" s="61" t="s">
        <v>119</v>
      </c>
      <c r="F75" s="61" t="s">
        <v>118</v>
      </c>
      <c r="G75" s="61" t="s">
        <v>22</v>
      </c>
      <c r="H75" s="61" t="s">
        <v>3</v>
      </c>
      <c r="I75" s="29" t="n">
        <v>1</v>
      </c>
      <c r="J75" s="30" t="n">
        <v>-0.15</v>
      </c>
      <c r="K75" s="31" t="n">
        <v>279</v>
      </c>
    </row>
    <row r="76" customFormat="false" ht="12.75" hidden="false" customHeight="false" outlineLevel="0" collapsed="false">
      <c r="A76" s="64" t="n">
        <v>34912</v>
      </c>
      <c r="B76" s="59"/>
      <c r="C76" s="60" t="s">
        <v>116</v>
      </c>
      <c r="D76" s="61"/>
      <c r="E76" s="61" t="s">
        <v>120</v>
      </c>
      <c r="F76" s="61" t="s">
        <v>118</v>
      </c>
      <c r="G76" s="61" t="s">
        <v>22</v>
      </c>
      <c r="H76" s="61" t="s">
        <v>3</v>
      </c>
      <c r="I76" s="29" t="n">
        <v>1</v>
      </c>
      <c r="J76" s="30" t="n">
        <v>-0.15</v>
      </c>
      <c r="K76" s="31" t="n">
        <v>17</v>
      </c>
    </row>
    <row r="77" customFormat="false" ht="12.75" hidden="false" customHeight="false" outlineLevel="0" collapsed="false">
      <c r="A77" s="64"/>
      <c r="B77" s="59"/>
      <c r="C77" s="60" t="s">
        <v>116</v>
      </c>
      <c r="D77" s="61"/>
      <c r="E77" s="61" t="s">
        <v>121</v>
      </c>
      <c r="F77" s="61" t="s">
        <v>118</v>
      </c>
      <c r="G77" s="61"/>
      <c r="H77" s="61" t="s">
        <v>3</v>
      </c>
      <c r="I77" s="29" t="n">
        <v>1</v>
      </c>
      <c r="J77" s="30" t="n">
        <f aca="false">-0.15</f>
        <v>-0.15</v>
      </c>
      <c r="K77" s="31" t="n">
        <v>0</v>
      </c>
    </row>
    <row r="78" customFormat="false" ht="12.75" hidden="false" customHeight="false" outlineLevel="0" collapsed="false">
      <c r="A78" s="64"/>
      <c r="B78" s="59"/>
      <c r="C78" s="60" t="s">
        <v>116</v>
      </c>
      <c r="D78" s="61"/>
      <c r="E78" s="61" t="s">
        <v>122</v>
      </c>
      <c r="F78" s="61" t="s">
        <v>118</v>
      </c>
      <c r="G78" s="61"/>
      <c r="H78" s="61" t="s">
        <v>3</v>
      </c>
      <c r="I78" s="29" t="n">
        <v>1</v>
      </c>
      <c r="J78" s="30" t="n">
        <f aca="false">-0.15-0.11</f>
        <v>-0.26</v>
      </c>
      <c r="K78" s="31" t="n">
        <v>335</v>
      </c>
    </row>
    <row r="79" customFormat="false" ht="12.75" hidden="false" customHeight="false" outlineLevel="0" collapsed="false">
      <c r="A79" s="26" t="n">
        <v>35034</v>
      </c>
      <c r="B79" s="1"/>
      <c r="C79" s="27" t="s">
        <v>36</v>
      </c>
      <c r="D79" s="28"/>
      <c r="E79" s="28" t="s">
        <v>123</v>
      </c>
      <c r="F79" s="28" t="s">
        <v>124</v>
      </c>
      <c r="G79" s="28" t="s">
        <v>22</v>
      </c>
      <c r="H79" s="28" t="s">
        <v>6</v>
      </c>
      <c r="I79" s="29" t="n">
        <v>0.85</v>
      </c>
      <c r="J79" s="30" t="n">
        <v>0</v>
      </c>
      <c r="K79" s="31" t="n">
        <v>1</v>
      </c>
    </row>
    <row r="80" customFormat="false" ht="12.75" hidden="false" customHeight="false" outlineLevel="0" collapsed="false">
      <c r="A80" s="64" t="n">
        <v>35004</v>
      </c>
      <c r="B80" s="59"/>
      <c r="C80" s="60" t="s">
        <v>125</v>
      </c>
      <c r="D80" s="61"/>
      <c r="E80" s="61" t="s">
        <v>120</v>
      </c>
      <c r="F80" s="0" t="s">
        <v>126</v>
      </c>
      <c r="G80" s="61" t="s">
        <v>22</v>
      </c>
      <c r="H80" s="61" t="s">
        <v>3</v>
      </c>
      <c r="I80" s="29" t="n">
        <v>1</v>
      </c>
      <c r="J80" s="30" t="n">
        <v>-0.13</v>
      </c>
      <c r="K80" s="31" t="n">
        <v>105</v>
      </c>
    </row>
    <row r="81" customFormat="false" ht="12.75" hidden="false" customHeight="false" outlineLevel="0" collapsed="false">
      <c r="A81" s="64" t="n">
        <v>34912</v>
      </c>
      <c r="B81" s="59"/>
      <c r="C81" s="60" t="s">
        <v>127</v>
      </c>
      <c r="D81" s="61"/>
      <c r="E81" s="61" t="s">
        <v>123</v>
      </c>
      <c r="F81" s="61" t="s">
        <v>128</v>
      </c>
      <c r="G81" s="61" t="s">
        <v>22</v>
      </c>
      <c r="H81" s="61" t="s">
        <v>3</v>
      </c>
      <c r="I81" s="29" t="n">
        <v>1</v>
      </c>
      <c r="J81" s="30" t="n">
        <v>-0.17</v>
      </c>
      <c r="K81" s="31" t="n">
        <v>1</v>
      </c>
    </row>
    <row r="82" customFormat="false" ht="12.75" hidden="false" customHeight="false" outlineLevel="0" collapsed="false">
      <c r="A82" s="64"/>
      <c r="B82" s="59"/>
      <c r="C82" s="60" t="s">
        <v>129</v>
      </c>
      <c r="D82" s="61"/>
      <c r="E82" s="61" t="s">
        <v>120</v>
      </c>
      <c r="F82" s="61" t="s">
        <v>130</v>
      </c>
      <c r="G82" s="61"/>
      <c r="H82" s="61" t="s">
        <v>3</v>
      </c>
      <c r="I82" s="29" t="n">
        <v>0.93</v>
      </c>
      <c r="J82" s="30" t="n">
        <v>0</v>
      </c>
      <c r="K82" s="31" t="n">
        <v>142</v>
      </c>
    </row>
    <row r="83" customFormat="false" ht="12.75" hidden="false" customHeight="false" outlineLevel="0" collapsed="false">
      <c r="A83" s="64" t="n">
        <v>36373</v>
      </c>
      <c r="B83" s="64" t="n">
        <v>36738</v>
      </c>
      <c r="C83" s="60" t="s">
        <v>131</v>
      </c>
      <c r="D83" s="61"/>
      <c r="E83" s="61" t="s">
        <v>120</v>
      </c>
      <c r="F83" s="61" t="s">
        <v>132</v>
      </c>
      <c r="G83" s="61"/>
      <c r="H83" s="28" t="s">
        <v>3</v>
      </c>
      <c r="I83" s="29" t="n">
        <v>1</v>
      </c>
      <c r="J83" s="30" t="n">
        <v>-0.15</v>
      </c>
      <c r="K83" s="31" t="n">
        <v>20</v>
      </c>
    </row>
    <row r="84" customFormat="false" ht="12.75" hidden="false" customHeight="false" outlineLevel="0" collapsed="false">
      <c r="A84" s="64"/>
      <c r="B84" s="59"/>
      <c r="C84" s="60" t="s">
        <v>133</v>
      </c>
      <c r="D84" s="61"/>
      <c r="E84" s="61" t="s">
        <v>123</v>
      </c>
      <c r="F84" s="61" t="s">
        <v>134</v>
      </c>
      <c r="G84" s="61"/>
      <c r="H84" s="61" t="s">
        <v>135</v>
      </c>
      <c r="I84" s="29"/>
      <c r="J84" s="30"/>
      <c r="K84" s="31" t="n">
        <v>1</v>
      </c>
    </row>
    <row r="85" customFormat="false" ht="12.75" hidden="false" customHeight="false" outlineLevel="0" collapsed="false">
      <c r="A85" s="64"/>
      <c r="B85" s="59"/>
      <c r="C85" s="60" t="s">
        <v>136</v>
      </c>
      <c r="D85" s="61"/>
      <c r="E85" s="61" t="s">
        <v>120</v>
      </c>
      <c r="F85" s="61" t="s">
        <v>137</v>
      </c>
      <c r="G85" s="61"/>
      <c r="H85" s="61" t="s">
        <v>3</v>
      </c>
      <c r="I85" s="29" t="n">
        <v>1</v>
      </c>
      <c r="J85" s="30" t="n">
        <v>-0.15</v>
      </c>
      <c r="K85" s="31" t="n">
        <v>50</v>
      </c>
    </row>
    <row r="86" customFormat="false" ht="12.75" hidden="false" customHeight="false" outlineLevel="0" collapsed="false">
      <c r="A86" s="26" t="n">
        <v>34943</v>
      </c>
      <c r="B86" s="1"/>
      <c r="C86" s="27" t="s">
        <v>138</v>
      </c>
      <c r="D86" s="28"/>
      <c r="E86" s="28" t="s">
        <v>120</v>
      </c>
      <c r="F86" s="28" t="s">
        <v>139</v>
      </c>
      <c r="G86" s="28" t="s">
        <v>22</v>
      </c>
      <c r="H86" s="28" t="s">
        <v>3</v>
      </c>
      <c r="I86" s="29" t="n">
        <v>1</v>
      </c>
      <c r="J86" s="30" t="n">
        <v>-0.14</v>
      </c>
      <c r="K86" s="31" t="n">
        <v>32</v>
      </c>
    </row>
    <row r="87" customFormat="false" ht="12.75" hidden="false" customHeight="false" outlineLevel="0" collapsed="false">
      <c r="A87" s="26" t="n">
        <v>34912</v>
      </c>
      <c r="B87" s="1"/>
      <c r="C87" s="27" t="s">
        <v>140</v>
      </c>
      <c r="D87" s="28"/>
      <c r="E87" s="28" t="s">
        <v>141</v>
      </c>
      <c r="F87" s="28" t="s">
        <v>142</v>
      </c>
      <c r="G87" s="28" t="s">
        <v>22</v>
      </c>
      <c r="H87" s="28" t="s">
        <v>3</v>
      </c>
      <c r="I87" s="29" t="n">
        <v>1</v>
      </c>
      <c r="J87" s="30" t="n">
        <v>-0.18</v>
      </c>
      <c r="K87" s="31" t="n">
        <v>9</v>
      </c>
    </row>
    <row r="88" customFormat="false" ht="12.75" hidden="false" customHeight="false" outlineLevel="0" collapsed="false">
      <c r="A88" s="26" t="n">
        <v>36251</v>
      </c>
      <c r="B88" s="26" t="n">
        <v>36616</v>
      </c>
      <c r="C88" s="27" t="s">
        <v>143</v>
      </c>
      <c r="D88" s="28"/>
      <c r="E88" s="28" t="s">
        <v>120</v>
      </c>
      <c r="F88" s="28" t="s">
        <v>144</v>
      </c>
      <c r="G88" s="28" t="s">
        <v>22</v>
      </c>
      <c r="H88" s="28" t="s">
        <v>3</v>
      </c>
      <c r="I88" s="29" t="n">
        <v>1</v>
      </c>
      <c r="J88" s="30" t="n">
        <v>-0.15</v>
      </c>
      <c r="K88" s="31" t="n">
        <v>111</v>
      </c>
    </row>
    <row r="89" customFormat="false" ht="12.75" hidden="false" customHeight="false" outlineLevel="0" collapsed="false">
      <c r="A89" s="1"/>
      <c r="B89" s="1"/>
      <c r="C89" s="60" t="s">
        <v>145</v>
      </c>
      <c r="D89" s="61"/>
      <c r="E89" s="61" t="s">
        <v>123</v>
      </c>
      <c r="F89" s="61" t="s">
        <v>145</v>
      </c>
      <c r="G89" s="61" t="s">
        <v>22</v>
      </c>
      <c r="H89" s="61" t="s">
        <v>3</v>
      </c>
      <c r="I89" s="29" t="n">
        <v>1</v>
      </c>
      <c r="J89" s="30" t="n">
        <v>-0.15</v>
      </c>
      <c r="K89" s="31" t="n">
        <v>1</v>
      </c>
    </row>
    <row r="90" customFormat="false" ht="12.75" hidden="false" customHeight="false" outlineLevel="0" collapsed="false">
      <c r="A90" s="42" t="n">
        <v>36312</v>
      </c>
      <c r="B90" s="42"/>
      <c r="C90" s="65" t="s">
        <v>146</v>
      </c>
      <c r="D90" s="66"/>
      <c r="E90" s="66" t="s">
        <v>117</v>
      </c>
      <c r="F90" s="66" t="s">
        <v>147</v>
      </c>
      <c r="G90" s="66"/>
      <c r="H90" s="66" t="s">
        <v>3</v>
      </c>
      <c r="I90" s="45" t="n">
        <v>1</v>
      </c>
      <c r="J90" s="46" t="n">
        <v>-0.15</v>
      </c>
      <c r="K90" s="47" t="n">
        <v>31</v>
      </c>
    </row>
    <row r="91" customFormat="false" ht="12.75" hidden="false" customHeight="false" outlineLevel="0" collapsed="false">
      <c r="A91" s="42" t="n">
        <v>36312</v>
      </c>
      <c r="B91" s="42"/>
      <c r="C91" s="65" t="s">
        <v>146</v>
      </c>
      <c r="D91" s="66"/>
      <c r="E91" s="66" t="s">
        <v>148</v>
      </c>
      <c r="F91" s="66" t="s">
        <v>147</v>
      </c>
      <c r="G91" s="66"/>
      <c r="H91" s="66" t="s">
        <v>3</v>
      </c>
      <c r="I91" s="45" t="n">
        <v>1</v>
      </c>
      <c r="J91" s="46" t="n">
        <v>-0.15</v>
      </c>
      <c r="K91" s="47" t="n">
        <v>203</v>
      </c>
    </row>
    <row r="92" customFormat="false" ht="12.75" hidden="false" customHeight="false" outlineLevel="0" collapsed="false">
      <c r="A92" s="42" t="n">
        <v>36312</v>
      </c>
      <c r="B92" s="42"/>
      <c r="C92" s="65" t="s">
        <v>146</v>
      </c>
      <c r="D92" s="66"/>
      <c r="E92" s="66" t="s">
        <v>121</v>
      </c>
      <c r="F92" s="66" t="s">
        <v>147</v>
      </c>
      <c r="G92" s="66"/>
      <c r="H92" s="66" t="s">
        <v>3</v>
      </c>
      <c r="I92" s="45" t="n">
        <v>1</v>
      </c>
      <c r="J92" s="46" t="n">
        <v>-0.15</v>
      </c>
      <c r="K92" s="47" t="n">
        <v>44</v>
      </c>
    </row>
    <row r="93" customFormat="false" ht="12.75" hidden="false" customHeight="false" outlineLevel="0" collapsed="false">
      <c r="A93" s="42" t="n">
        <v>36312</v>
      </c>
      <c r="B93" s="42"/>
      <c r="C93" s="65" t="s">
        <v>146</v>
      </c>
      <c r="D93" s="66"/>
      <c r="E93" s="66" t="s">
        <v>120</v>
      </c>
      <c r="F93" s="66" t="s">
        <v>147</v>
      </c>
      <c r="G93" s="66"/>
      <c r="H93" s="66" t="s">
        <v>3</v>
      </c>
      <c r="I93" s="45" t="n">
        <v>1</v>
      </c>
      <c r="J93" s="46" t="n">
        <v>-0.15</v>
      </c>
      <c r="K93" s="47" t="n">
        <v>6</v>
      </c>
    </row>
    <row r="94" customFormat="false" ht="12.75" hidden="false" customHeight="false" outlineLevel="0" collapsed="false">
      <c r="A94" s="42" t="n">
        <v>36312</v>
      </c>
      <c r="B94" s="42"/>
      <c r="C94" s="65" t="s">
        <v>149</v>
      </c>
      <c r="D94" s="66"/>
      <c r="E94" s="66" t="s">
        <v>117</v>
      </c>
      <c r="F94" s="66" t="s">
        <v>150</v>
      </c>
      <c r="G94" s="66"/>
      <c r="H94" s="66" t="s">
        <v>3</v>
      </c>
      <c r="I94" s="45" t="n">
        <v>1</v>
      </c>
      <c r="J94" s="46" t="n">
        <v>-0.15</v>
      </c>
      <c r="K94" s="47" t="n">
        <v>14</v>
      </c>
    </row>
    <row r="95" customFormat="false" ht="12.75" hidden="false" customHeight="false" outlineLevel="0" collapsed="false">
      <c r="A95" s="42" t="n">
        <v>36312</v>
      </c>
      <c r="B95" s="42"/>
      <c r="C95" s="65" t="s">
        <v>149</v>
      </c>
      <c r="D95" s="66"/>
      <c r="E95" s="66" t="s">
        <v>148</v>
      </c>
      <c r="F95" s="66" t="s">
        <v>150</v>
      </c>
      <c r="G95" s="66"/>
      <c r="H95" s="66" t="s">
        <v>3</v>
      </c>
      <c r="I95" s="45" t="n">
        <v>1</v>
      </c>
      <c r="J95" s="46" t="n">
        <v>-0.15</v>
      </c>
      <c r="K95" s="47" t="n">
        <v>96</v>
      </c>
    </row>
    <row r="96" customFormat="false" ht="12.75" hidden="false" customHeight="false" outlineLevel="0" collapsed="false">
      <c r="A96" s="42" t="n">
        <v>36312</v>
      </c>
      <c r="B96" s="42"/>
      <c r="C96" s="65" t="s">
        <v>149</v>
      </c>
      <c r="D96" s="66"/>
      <c r="E96" s="66" t="s">
        <v>121</v>
      </c>
      <c r="F96" s="66" t="s">
        <v>150</v>
      </c>
      <c r="G96" s="66"/>
      <c r="H96" s="66" t="s">
        <v>3</v>
      </c>
      <c r="I96" s="45" t="n">
        <v>1</v>
      </c>
      <c r="J96" s="46" t="n">
        <v>-0.15</v>
      </c>
      <c r="K96" s="47" t="n">
        <v>21</v>
      </c>
    </row>
    <row r="97" customFormat="false" ht="12.75" hidden="false" customHeight="false" outlineLevel="0" collapsed="false">
      <c r="A97" s="42" t="n">
        <v>36312</v>
      </c>
      <c r="B97" s="42"/>
      <c r="C97" s="65" t="s">
        <v>149</v>
      </c>
      <c r="D97" s="66"/>
      <c r="E97" s="66" t="s">
        <v>120</v>
      </c>
      <c r="F97" s="66" t="s">
        <v>150</v>
      </c>
      <c r="G97" s="37" t="s">
        <v>22</v>
      </c>
      <c r="H97" s="66" t="s">
        <v>3</v>
      </c>
      <c r="I97" s="45" t="n">
        <v>1</v>
      </c>
      <c r="J97" s="46" t="n">
        <v>-0.15</v>
      </c>
      <c r="K97" s="47" t="n">
        <v>3</v>
      </c>
    </row>
    <row r="98" customFormat="false" ht="18" hidden="false" customHeight="false" outlineLevel="0" collapsed="false">
      <c r="A98" s="1"/>
      <c r="B98" s="1"/>
      <c r="C98" s="14" t="s">
        <v>151</v>
      </c>
      <c r="D98" s="33"/>
      <c r="E98" s="33"/>
      <c r="F98" s="33"/>
      <c r="G98" s="33"/>
      <c r="H98" s="33"/>
      <c r="I98" s="34"/>
      <c r="J98" s="35"/>
      <c r="K98" s="36" t="n">
        <f aca="false">SUM(K74:K97)</f>
        <v>1611</v>
      </c>
    </row>
    <row r="99" customFormat="false" ht="12.75" hidden="false" customHeight="false" outlineLevel="0" collapsed="false">
      <c r="A99" s="20"/>
      <c r="B99" s="20"/>
      <c r="C99" s="21"/>
      <c r="D99" s="22"/>
      <c r="E99" s="22"/>
      <c r="F99" s="22"/>
      <c r="G99" s="22"/>
      <c r="H99" s="22"/>
      <c r="I99" s="23"/>
      <c r="J99" s="24"/>
      <c r="K99" s="25"/>
    </row>
    <row r="100" customFormat="false" ht="18" hidden="false" customHeight="false" outlineLevel="0" collapsed="false">
      <c r="A100" s="1"/>
      <c r="B100" s="1"/>
      <c r="C100" s="14" t="s">
        <v>152</v>
      </c>
      <c r="I100" s="18"/>
      <c r="J100" s="19"/>
      <c r="K100" s="5"/>
    </row>
    <row r="101" customFormat="false" ht="12.75" hidden="false" customHeight="false" outlineLevel="0" collapsed="false">
      <c r="A101" s="26" t="n">
        <v>34912</v>
      </c>
      <c r="B101" s="1"/>
      <c r="C101" s="27" t="s">
        <v>153</v>
      </c>
      <c r="D101" s="28"/>
      <c r="E101" s="28" t="s">
        <v>154</v>
      </c>
      <c r="F101" s="28" t="s">
        <v>155</v>
      </c>
      <c r="G101" s="28" t="s">
        <v>22</v>
      </c>
      <c r="H101" s="28" t="s">
        <v>3</v>
      </c>
      <c r="I101" s="29" t="n">
        <v>1</v>
      </c>
      <c r="J101" s="30" t="n">
        <v>-0.1</v>
      </c>
      <c r="K101" s="31" t="n">
        <v>403</v>
      </c>
    </row>
    <row r="102" customFormat="false" ht="12.75" hidden="false" customHeight="false" outlineLevel="0" collapsed="false">
      <c r="A102" s="26" t="n">
        <v>34912</v>
      </c>
      <c r="B102" s="1"/>
      <c r="C102" s="27" t="s">
        <v>156</v>
      </c>
      <c r="D102" s="28"/>
      <c r="E102" s="28" t="s">
        <v>154</v>
      </c>
      <c r="F102" s="28" t="s">
        <v>157</v>
      </c>
      <c r="G102" s="28" t="s">
        <v>22</v>
      </c>
      <c r="H102" s="28" t="s">
        <v>3</v>
      </c>
      <c r="I102" s="29" t="n">
        <v>1</v>
      </c>
      <c r="J102" s="30" t="n">
        <v>-0.1</v>
      </c>
      <c r="K102" s="31" t="n">
        <v>135</v>
      </c>
    </row>
    <row r="103" customFormat="false" ht="12.75" hidden="false" customHeight="false" outlineLevel="0" collapsed="false">
      <c r="A103" s="26" t="n">
        <v>34912</v>
      </c>
      <c r="B103" s="1"/>
      <c r="C103" s="27" t="s">
        <v>158</v>
      </c>
      <c r="D103" s="28"/>
      <c r="E103" s="28" t="s">
        <v>154</v>
      </c>
      <c r="F103" s="28" t="s">
        <v>159</v>
      </c>
      <c r="G103" s="28" t="s">
        <v>22</v>
      </c>
      <c r="H103" s="28" t="s">
        <v>3</v>
      </c>
      <c r="I103" s="29" t="n">
        <v>1</v>
      </c>
      <c r="J103" s="30" t="n">
        <v>-0.15</v>
      </c>
      <c r="K103" s="31" t="n">
        <v>135</v>
      </c>
    </row>
    <row r="104" customFormat="false" ht="18" hidden="false" customHeight="false" outlineLevel="0" collapsed="false">
      <c r="A104" s="1"/>
      <c r="B104" s="1"/>
      <c r="C104" s="14" t="s">
        <v>160</v>
      </c>
      <c r="D104" s="33"/>
      <c r="E104" s="33"/>
      <c r="F104" s="33"/>
      <c r="G104" s="33"/>
      <c r="H104" s="33"/>
      <c r="I104" s="34"/>
      <c r="J104" s="35"/>
      <c r="K104" s="36" t="n">
        <f aca="false">SUM(K101:K103)</f>
        <v>673</v>
      </c>
    </row>
    <row r="105" customFormat="false" ht="12.75" hidden="false" customHeight="false" outlineLevel="0" collapsed="false">
      <c r="A105" s="20"/>
      <c r="B105" s="20"/>
      <c r="C105" s="21"/>
      <c r="D105" s="22"/>
      <c r="E105" s="22"/>
      <c r="F105" s="22"/>
      <c r="G105" s="22"/>
      <c r="H105" s="22"/>
      <c r="I105" s="23"/>
      <c r="J105" s="24"/>
      <c r="K105" s="25"/>
    </row>
    <row r="106" customFormat="false" ht="12.75" hidden="false" customHeight="false" outlineLevel="0" collapsed="false">
      <c r="A106" s="20"/>
      <c r="B106" s="20"/>
      <c r="C106" s="21"/>
      <c r="D106" s="22"/>
      <c r="E106" s="22"/>
      <c r="F106" s="22"/>
      <c r="G106" s="22"/>
      <c r="H106" s="22"/>
      <c r="I106" s="23"/>
      <c r="J106" s="24"/>
      <c r="K106" s="25"/>
    </row>
    <row r="107" customFormat="false" ht="18" hidden="false" customHeight="false" outlineLevel="0" collapsed="false">
      <c r="A107" s="1"/>
      <c r="B107" s="1"/>
      <c r="C107" s="14" t="s">
        <v>161</v>
      </c>
      <c r="I107" s="18"/>
      <c r="J107" s="19"/>
      <c r="K107" s="5"/>
    </row>
    <row r="108" customFormat="false" ht="12.75" hidden="false" customHeight="false" outlineLevel="0" collapsed="false">
      <c r="A108" s="64" t="n">
        <v>35034</v>
      </c>
      <c r="B108" s="59"/>
      <c r="C108" s="60" t="s">
        <v>162</v>
      </c>
      <c r="D108" s="61"/>
      <c r="E108" s="61" t="s">
        <v>163</v>
      </c>
      <c r="F108" s="61" t="s">
        <v>164</v>
      </c>
      <c r="G108" s="61"/>
      <c r="H108" s="61" t="s">
        <v>7</v>
      </c>
      <c r="I108" s="29" t="n">
        <v>0.9</v>
      </c>
      <c r="J108" s="30" t="n">
        <v>0</v>
      </c>
      <c r="K108" s="31" t="n">
        <v>31</v>
      </c>
    </row>
    <row r="109" customFormat="false" ht="18" hidden="false" customHeight="false" outlineLevel="0" collapsed="false">
      <c r="A109" s="1"/>
      <c r="B109" s="1"/>
      <c r="C109" s="14" t="s">
        <v>165</v>
      </c>
      <c r="D109" s="33"/>
      <c r="E109" s="33"/>
      <c r="F109" s="33"/>
      <c r="G109" s="33"/>
      <c r="H109" s="33"/>
      <c r="I109" s="34"/>
      <c r="J109" s="35"/>
      <c r="K109" s="62" t="n">
        <f aca="false">+K108</f>
        <v>31</v>
      </c>
    </row>
  </sheetData>
  <mergeCells count="2">
    <mergeCell ref="A9:B9"/>
    <mergeCell ref="I9:J9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0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D5" activeCellId="0" sqref="D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3" min="3" style="0" width="12.99"/>
    <col collapsed="false" customWidth="true" hidden="false" outlineLevel="0" max="4" min="4" style="0" width="13.99"/>
    <col collapsed="false" customWidth="true" hidden="false" outlineLevel="0" max="5" min="5" style="0" width="14.99"/>
    <col collapsed="false" customWidth="true" hidden="false" outlineLevel="0" max="6" min="6" style="0" width="17.7"/>
    <col collapsed="false" customWidth="true" hidden="false" outlineLevel="0" max="7" min="7" style="0" width="2.7"/>
    <col collapsed="false" customWidth="true" hidden="false" outlineLevel="0" max="8" min="8" style="0" width="13.14"/>
    <col collapsed="false" customWidth="true" hidden="false" outlineLevel="0" max="12" min="12" style="38" width="15.13"/>
  </cols>
  <sheetData>
    <row r="1" customFormat="false" ht="18" hidden="false" customHeight="false" outlineLevel="0" collapsed="false">
      <c r="A1" s="1"/>
      <c r="B1" s="1"/>
      <c r="C1" s="2" t="s">
        <v>0</v>
      </c>
      <c r="I1" s="3"/>
      <c r="J1" s="4"/>
      <c r="K1" s="5"/>
    </row>
    <row r="2" customFormat="false" ht="15.75" hidden="false" customHeight="false" outlineLevel="0" collapsed="false">
      <c r="A2" s="1"/>
      <c r="B2" s="1"/>
      <c r="C2" s="6" t="s">
        <v>1</v>
      </c>
      <c r="D2" s="7" t="n">
        <v>36586</v>
      </c>
      <c r="G2" s="8" t="s">
        <v>2</v>
      </c>
      <c r="H2" s="0" t="s">
        <v>3</v>
      </c>
      <c r="I2" s="9"/>
      <c r="K2" s="5"/>
    </row>
    <row r="3" customFormat="false" ht="15.75" hidden="false" customHeight="false" outlineLevel="0" collapsed="false">
      <c r="A3" s="1"/>
      <c r="B3" s="1"/>
      <c r="C3" s="6" t="s">
        <v>4</v>
      </c>
      <c r="D3" s="10" t="n">
        <v>31</v>
      </c>
      <c r="H3" s="0" t="s">
        <v>5</v>
      </c>
      <c r="I3" s="9"/>
      <c r="K3" s="5"/>
    </row>
    <row r="4" customFormat="false" ht="12.75" hidden="false" customHeight="false" outlineLevel="0" collapsed="false">
      <c r="A4" s="1"/>
      <c r="B4" s="1"/>
      <c r="C4" s="11"/>
      <c r="H4" s="0" t="s">
        <v>6</v>
      </c>
      <c r="I4" s="9"/>
      <c r="K4" s="5"/>
    </row>
    <row r="5" customFormat="false" ht="12.75" hidden="false" customHeight="false" outlineLevel="0" collapsed="false">
      <c r="A5" s="1"/>
      <c r="B5" s="1"/>
      <c r="C5" s="11"/>
      <c r="H5" s="0" t="s">
        <v>7</v>
      </c>
      <c r="I5" s="9"/>
      <c r="K5" s="5"/>
    </row>
    <row r="6" customFormat="false" ht="12.75" hidden="false" customHeight="false" outlineLevel="0" collapsed="false">
      <c r="A6" s="1"/>
      <c r="B6" s="1"/>
      <c r="C6" s="11"/>
      <c r="H6" s="0" t="s">
        <v>8</v>
      </c>
      <c r="I6" s="9"/>
      <c r="K6" s="5"/>
    </row>
    <row r="7" customFormat="false" ht="12.75" hidden="false" customHeight="false" outlineLevel="0" collapsed="false">
      <c r="A7" s="1"/>
      <c r="B7" s="1"/>
      <c r="C7" s="11"/>
      <c r="I7" s="3"/>
      <c r="J7" s="4"/>
      <c r="K7" s="5"/>
    </row>
    <row r="8" customFormat="false" ht="12.75" hidden="false" customHeight="false" outlineLevel="0" collapsed="false">
      <c r="A8" s="1"/>
      <c r="B8" s="1"/>
      <c r="C8" s="11"/>
      <c r="F8" s="12" t="s">
        <v>9</v>
      </c>
      <c r="I8" s="3"/>
      <c r="J8" s="4"/>
      <c r="K8" s="5"/>
    </row>
    <row r="9" customFormat="false" ht="18" hidden="false" customHeight="false" outlineLevel="0" collapsed="false">
      <c r="A9" s="13" t="s">
        <v>10</v>
      </c>
      <c r="B9" s="13"/>
      <c r="C9" s="14" t="s">
        <v>11</v>
      </c>
      <c r="E9" s="15" t="s">
        <v>12</v>
      </c>
      <c r="F9" s="1" t="s">
        <v>13</v>
      </c>
      <c r="G9" s="15" t="s">
        <v>14</v>
      </c>
      <c r="H9" s="15" t="s">
        <v>15</v>
      </c>
      <c r="I9" s="16" t="s">
        <v>16</v>
      </c>
      <c r="J9" s="16"/>
      <c r="K9" s="17" t="s">
        <v>17</v>
      </c>
    </row>
    <row r="10" customFormat="false" ht="18" hidden="false" customHeight="false" outlineLevel="0" collapsed="false">
      <c r="A10" s="1"/>
      <c r="B10" s="15"/>
      <c r="C10" s="14"/>
      <c r="E10" s="15"/>
      <c r="F10" s="15"/>
      <c r="G10" s="15"/>
      <c r="H10" s="15"/>
      <c r="I10" s="18" t="s">
        <v>18</v>
      </c>
      <c r="J10" s="19" t="s">
        <v>19</v>
      </c>
      <c r="K10" s="17"/>
    </row>
    <row r="11" customFormat="false" ht="12.75" hidden="false" customHeight="false" outlineLevel="0" collapsed="false">
      <c r="A11" s="20"/>
      <c r="B11" s="20"/>
      <c r="C11" s="21"/>
      <c r="D11" s="22"/>
      <c r="E11" s="22"/>
      <c r="F11" s="22"/>
      <c r="G11" s="22"/>
      <c r="H11" s="22"/>
      <c r="I11" s="23"/>
      <c r="J11" s="24"/>
      <c r="K11" s="25"/>
    </row>
    <row r="12" customFormat="false" ht="18" hidden="false" customHeight="false" outlineLevel="0" collapsed="false">
      <c r="A12" s="1"/>
      <c r="B12" s="1"/>
      <c r="C12" s="14" t="s">
        <v>20</v>
      </c>
      <c r="K12" s="5"/>
    </row>
    <row r="13" customFormat="false" ht="20.1" hidden="false" customHeight="true" outlineLevel="0" collapsed="false">
      <c r="A13" s="26"/>
      <c r="B13" s="26"/>
      <c r="C13" s="27"/>
      <c r="D13" s="28"/>
      <c r="E13" s="28"/>
      <c r="F13" s="28"/>
      <c r="G13" s="28"/>
      <c r="H13" s="28"/>
      <c r="I13" s="29"/>
      <c r="J13" s="30"/>
      <c r="K13" s="31"/>
    </row>
    <row r="14" customFormat="false" ht="20.1" hidden="false" customHeight="true" outlineLevel="0" collapsed="false">
      <c r="A14" s="26" t="n">
        <v>34912</v>
      </c>
      <c r="B14" s="1"/>
      <c r="C14" s="27" t="s">
        <v>21</v>
      </c>
      <c r="D14" s="28"/>
      <c r="E14" s="28" t="s">
        <v>20</v>
      </c>
      <c r="F14" s="28"/>
      <c r="G14" s="28" t="s">
        <v>22</v>
      </c>
      <c r="H14" s="28" t="s">
        <v>6</v>
      </c>
      <c r="I14" s="29" t="n">
        <v>0.85</v>
      </c>
      <c r="J14" s="30" t="n">
        <v>0</v>
      </c>
      <c r="K14" s="31" t="n">
        <v>94</v>
      </c>
    </row>
    <row r="15" customFormat="false" ht="20.1" hidden="false" customHeight="true" outlineLevel="0" collapsed="false">
      <c r="A15" s="26" t="n">
        <v>34912</v>
      </c>
      <c r="B15" s="1"/>
      <c r="C15" s="27" t="s">
        <v>23</v>
      </c>
      <c r="D15" s="28"/>
      <c r="E15" s="28" t="s">
        <v>24</v>
      </c>
      <c r="F15" s="28"/>
      <c r="G15" s="28" t="s">
        <v>22</v>
      </c>
      <c r="H15" s="28" t="s">
        <v>6</v>
      </c>
      <c r="I15" s="29" t="n">
        <v>0.85</v>
      </c>
      <c r="J15" s="30" t="n">
        <v>0</v>
      </c>
      <c r="K15" s="31" t="n">
        <v>21</v>
      </c>
    </row>
    <row r="16" customFormat="false" ht="20.1" hidden="false" customHeight="true" outlineLevel="0" collapsed="false">
      <c r="A16" s="26" t="n">
        <v>34912</v>
      </c>
      <c r="B16" s="1"/>
      <c r="C16" s="27" t="s">
        <v>25</v>
      </c>
      <c r="D16" s="28"/>
      <c r="E16" s="28" t="s">
        <v>26</v>
      </c>
      <c r="F16" s="28"/>
      <c r="G16" s="28" t="s">
        <v>22</v>
      </c>
      <c r="H16" s="28" t="s">
        <v>6</v>
      </c>
      <c r="I16" s="29" t="n">
        <v>0.97</v>
      </c>
      <c r="J16" s="30" t="n">
        <v>0</v>
      </c>
      <c r="K16" s="31" t="n">
        <v>58</v>
      </c>
    </row>
    <row r="17" customFormat="false" ht="20.1" hidden="false" customHeight="true" outlineLevel="0" collapsed="false">
      <c r="A17" s="26" t="n">
        <v>34912</v>
      </c>
      <c r="B17" s="1"/>
      <c r="C17" s="27" t="s">
        <v>27</v>
      </c>
      <c r="D17" s="28"/>
      <c r="E17" s="28" t="s">
        <v>28</v>
      </c>
      <c r="F17" s="28"/>
      <c r="G17" s="28" t="s">
        <v>22</v>
      </c>
      <c r="H17" s="28" t="s">
        <v>6</v>
      </c>
      <c r="I17" s="29" t="n">
        <v>0.85</v>
      </c>
      <c r="J17" s="30" t="n">
        <v>0</v>
      </c>
      <c r="K17" s="31" t="n">
        <v>6</v>
      </c>
    </row>
    <row r="18" customFormat="false" ht="20.1" hidden="false" customHeight="true" outlineLevel="0" collapsed="false">
      <c r="A18" s="26" t="s">
        <v>22</v>
      </c>
      <c r="B18" s="1"/>
      <c r="C18" s="27" t="s">
        <v>29</v>
      </c>
      <c r="D18" s="28"/>
      <c r="E18" s="28" t="s">
        <v>28</v>
      </c>
      <c r="F18" s="28"/>
      <c r="G18" s="28" t="s">
        <v>22</v>
      </c>
      <c r="H18" s="28" t="s">
        <v>6</v>
      </c>
      <c r="I18" s="29" t="n">
        <v>0.85</v>
      </c>
      <c r="J18" s="30" t="n">
        <v>0</v>
      </c>
      <c r="K18" s="31" t="n">
        <v>2</v>
      </c>
    </row>
    <row r="19" customFormat="false" ht="20.1" hidden="false" customHeight="true" outlineLevel="0" collapsed="false">
      <c r="A19" s="26"/>
      <c r="B19" s="26"/>
      <c r="C19" s="27" t="s">
        <v>30</v>
      </c>
      <c r="D19" s="28"/>
      <c r="E19" s="28"/>
      <c r="F19" s="28"/>
      <c r="G19" s="28"/>
      <c r="H19" s="28"/>
      <c r="I19" s="29"/>
      <c r="J19" s="32"/>
      <c r="K19" s="31" t="n">
        <v>1821</v>
      </c>
    </row>
    <row r="20" customFormat="false" ht="20.1" hidden="false" customHeight="true" outlineLevel="0" collapsed="false">
      <c r="A20" s="1"/>
      <c r="B20" s="1"/>
      <c r="C20" s="14" t="s">
        <v>31</v>
      </c>
      <c r="D20" s="33"/>
      <c r="E20" s="33"/>
      <c r="F20" s="33"/>
      <c r="G20" s="33"/>
      <c r="H20" s="33"/>
      <c r="I20" s="34"/>
      <c r="J20" s="35"/>
      <c r="K20" s="36" t="n">
        <f aca="false">SUM(K13:K19)</f>
        <v>2002</v>
      </c>
    </row>
    <row r="21" customFormat="false" ht="20.1" hidden="false" customHeight="true" outlineLevel="0" collapsed="false">
      <c r="A21" s="20"/>
      <c r="B21" s="20"/>
      <c r="C21" s="21"/>
      <c r="D21" s="22"/>
      <c r="E21" s="22"/>
      <c r="F21" s="22"/>
      <c r="G21" s="22"/>
      <c r="H21" s="22"/>
      <c r="I21" s="23"/>
      <c r="J21" s="24"/>
      <c r="K21" s="25"/>
    </row>
    <row r="22" customFormat="false" ht="20.1" hidden="false" customHeight="true" outlineLevel="0" collapsed="false">
      <c r="A22" s="1"/>
      <c r="B22" s="1"/>
      <c r="C22" s="14" t="s">
        <v>32</v>
      </c>
      <c r="I22" s="18"/>
      <c r="J22" s="19"/>
      <c r="K22" s="5"/>
    </row>
    <row r="23" customFormat="false" ht="20.1" hidden="false" customHeight="true" outlineLevel="0" collapsed="false">
      <c r="A23" s="26" t="n">
        <v>34912</v>
      </c>
      <c r="B23" s="1"/>
      <c r="C23" s="27" t="s">
        <v>82</v>
      </c>
      <c r="D23" s="28"/>
      <c r="E23" s="37" t="s">
        <v>166</v>
      </c>
      <c r="F23" s="28" t="s">
        <v>82</v>
      </c>
      <c r="G23" s="28" t="s">
        <v>22</v>
      </c>
      <c r="H23" s="28" t="s">
        <v>6</v>
      </c>
      <c r="I23" s="29" t="n">
        <v>0.9</v>
      </c>
      <c r="J23" s="30" t="n">
        <v>0</v>
      </c>
      <c r="K23" s="31" t="n">
        <v>119</v>
      </c>
      <c r="L23" s="67" t="n">
        <v>142583</v>
      </c>
    </row>
    <row r="24" customFormat="false" ht="20.1" hidden="false" customHeight="true" outlineLevel="0" collapsed="false">
      <c r="A24" s="26" t="n">
        <v>34912</v>
      </c>
      <c r="B24" s="1"/>
      <c r="C24" s="27" t="s">
        <v>37</v>
      </c>
      <c r="D24" s="28"/>
      <c r="E24" s="37" t="s">
        <v>166</v>
      </c>
      <c r="F24" s="28" t="s">
        <v>38</v>
      </c>
      <c r="G24" s="28" t="s">
        <v>22</v>
      </c>
      <c r="H24" s="28" t="s">
        <v>6</v>
      </c>
      <c r="I24" s="29" t="n">
        <v>0.85</v>
      </c>
      <c r="J24" s="30" t="n">
        <v>0</v>
      </c>
      <c r="K24" s="31" t="n">
        <v>12</v>
      </c>
      <c r="L24" s="67" t="n">
        <v>142590</v>
      </c>
    </row>
    <row r="25" customFormat="false" ht="20.1" hidden="false" customHeight="true" outlineLevel="0" collapsed="false">
      <c r="A25" s="26" t="n">
        <v>34912</v>
      </c>
      <c r="B25" s="1"/>
      <c r="C25" s="27" t="s">
        <v>39</v>
      </c>
      <c r="D25" s="28"/>
      <c r="E25" s="37" t="s">
        <v>166</v>
      </c>
      <c r="F25" s="28" t="s">
        <v>40</v>
      </c>
      <c r="G25" s="28" t="s">
        <v>22</v>
      </c>
      <c r="H25" s="28" t="s">
        <v>6</v>
      </c>
      <c r="I25" s="29" t="n">
        <v>0.85</v>
      </c>
      <c r="J25" s="30" t="n">
        <v>0</v>
      </c>
      <c r="K25" s="31" t="n">
        <v>7</v>
      </c>
      <c r="L25" s="67" t="n">
        <v>142608</v>
      </c>
    </row>
    <row r="26" customFormat="false" ht="20.1" hidden="false" customHeight="true" outlineLevel="0" collapsed="false">
      <c r="A26" s="1"/>
      <c r="B26" s="38"/>
      <c r="C26" s="68" t="s">
        <v>41</v>
      </c>
      <c r="D26" s="28"/>
      <c r="E26" s="37" t="s">
        <v>166</v>
      </c>
      <c r="F26" s="28" t="s">
        <v>42</v>
      </c>
      <c r="G26" s="28" t="s">
        <v>22</v>
      </c>
      <c r="H26" s="28" t="s">
        <v>6</v>
      </c>
      <c r="I26" s="29" t="n">
        <v>0.85</v>
      </c>
      <c r="J26" s="30" t="n">
        <v>0</v>
      </c>
      <c r="K26" s="31" t="n">
        <v>7</v>
      </c>
      <c r="L26" s="67" t="n">
        <v>142611</v>
      </c>
    </row>
    <row r="27" customFormat="false" ht="20.1" hidden="false" customHeight="true" outlineLevel="0" collapsed="false">
      <c r="A27" s="26" t="n">
        <v>34912</v>
      </c>
      <c r="B27" s="1"/>
      <c r="C27" s="69" t="s">
        <v>43</v>
      </c>
      <c r="D27" s="70"/>
      <c r="E27" s="37" t="s">
        <v>166</v>
      </c>
      <c r="F27" s="28" t="s">
        <v>44</v>
      </c>
      <c r="G27" s="28" t="s">
        <v>22</v>
      </c>
      <c r="H27" s="28" t="s">
        <v>6</v>
      </c>
      <c r="I27" s="29" t="n">
        <v>0.85</v>
      </c>
      <c r="J27" s="30" t="n">
        <v>0</v>
      </c>
      <c r="K27" s="31" t="n">
        <v>23</v>
      </c>
      <c r="L27" s="67" t="n">
        <v>142613</v>
      </c>
    </row>
    <row r="28" customFormat="false" ht="20.1" hidden="false" customHeight="true" outlineLevel="0" collapsed="false">
      <c r="A28" s="26" t="n">
        <v>34912</v>
      </c>
      <c r="B28" s="1"/>
      <c r="C28" s="71" t="s">
        <v>53</v>
      </c>
      <c r="D28" s="28"/>
      <c r="E28" s="37" t="s">
        <v>166</v>
      </c>
      <c r="F28" s="28" t="s">
        <v>54</v>
      </c>
      <c r="G28" s="28" t="s">
        <v>22</v>
      </c>
      <c r="H28" s="28" t="s">
        <v>6</v>
      </c>
      <c r="I28" s="29" t="n">
        <v>0.85</v>
      </c>
      <c r="J28" s="30" t="n">
        <v>0</v>
      </c>
      <c r="K28" s="31" t="n">
        <v>12</v>
      </c>
      <c r="L28" s="67" t="n">
        <v>142796</v>
      </c>
    </row>
    <row r="29" customFormat="false" ht="20.1" hidden="false" customHeight="true" outlineLevel="0" collapsed="false">
      <c r="A29" s="26" t="n">
        <v>35247</v>
      </c>
      <c r="B29" s="1"/>
      <c r="C29" s="39" t="s">
        <v>67</v>
      </c>
      <c r="D29" s="40"/>
      <c r="E29" s="37" t="s">
        <v>166</v>
      </c>
      <c r="F29" s="28" t="s">
        <v>67</v>
      </c>
      <c r="G29" s="28" t="s">
        <v>22</v>
      </c>
      <c r="H29" s="28" t="s">
        <v>6</v>
      </c>
      <c r="I29" s="29" t="n">
        <v>0.98</v>
      </c>
      <c r="J29" s="30" t="n">
        <v>0.01</v>
      </c>
      <c r="K29" s="31" t="n">
        <v>20</v>
      </c>
      <c r="L29" s="67" t="n">
        <v>142797</v>
      </c>
    </row>
    <row r="30" customFormat="false" ht="20.1" hidden="false" customHeight="true" outlineLevel="0" collapsed="false">
      <c r="A30" s="26" t="n">
        <v>34912</v>
      </c>
      <c r="B30" s="1"/>
      <c r="C30" s="27" t="s">
        <v>55</v>
      </c>
      <c r="D30" s="28"/>
      <c r="E30" s="37" t="s">
        <v>166</v>
      </c>
      <c r="F30" s="28" t="s">
        <v>56</v>
      </c>
      <c r="G30" s="28" t="s">
        <v>22</v>
      </c>
      <c r="H30" s="28" t="s">
        <v>6</v>
      </c>
      <c r="I30" s="29" t="n">
        <v>0.85</v>
      </c>
      <c r="J30" s="30" t="n">
        <v>0</v>
      </c>
      <c r="K30" s="31" t="n">
        <v>1</v>
      </c>
      <c r="L30" s="67" t="n">
        <v>142798</v>
      </c>
    </row>
    <row r="31" customFormat="false" ht="20.1" hidden="false" customHeight="true" outlineLevel="0" collapsed="false">
      <c r="A31" s="42" t="n">
        <v>36281</v>
      </c>
      <c r="B31" s="42" t="n">
        <v>36646</v>
      </c>
      <c r="C31" s="41" t="s">
        <v>90</v>
      </c>
      <c r="D31" s="37"/>
      <c r="E31" s="37" t="s">
        <v>166</v>
      </c>
      <c r="F31" s="37" t="s">
        <v>91</v>
      </c>
      <c r="G31" s="37" t="s">
        <v>22</v>
      </c>
      <c r="H31" s="37" t="s">
        <v>6</v>
      </c>
      <c r="I31" s="45" t="n">
        <v>0.85</v>
      </c>
      <c r="J31" s="30"/>
      <c r="K31" s="31" t="n">
        <v>10</v>
      </c>
      <c r="L31" s="67" t="n">
        <v>142799</v>
      </c>
    </row>
    <row r="32" customFormat="false" ht="20.1" hidden="false" customHeight="true" outlineLevel="0" collapsed="false">
      <c r="A32" s="42" t="n">
        <v>36373</v>
      </c>
      <c r="B32" s="42" t="n">
        <v>36738</v>
      </c>
      <c r="C32" s="41" t="s">
        <v>73</v>
      </c>
      <c r="D32" s="37"/>
      <c r="E32" s="37" t="s">
        <v>166</v>
      </c>
      <c r="F32" s="37" t="s">
        <v>74</v>
      </c>
      <c r="G32" s="37"/>
      <c r="H32" s="37" t="s">
        <v>75</v>
      </c>
      <c r="I32" s="45" t="n">
        <v>0.85</v>
      </c>
      <c r="J32" s="46" t="n">
        <v>0</v>
      </c>
      <c r="K32" s="47" t="n">
        <v>1</v>
      </c>
      <c r="L32" s="67" t="n">
        <v>142801</v>
      </c>
    </row>
    <row r="33" customFormat="false" ht="20.1" hidden="false" customHeight="true" outlineLevel="0" collapsed="false">
      <c r="A33" s="26" t="n">
        <v>35582</v>
      </c>
      <c r="B33" s="1"/>
      <c r="C33" s="72" t="s">
        <v>51</v>
      </c>
      <c r="D33" s="37"/>
      <c r="E33" s="37" t="s">
        <v>166</v>
      </c>
      <c r="F33" s="27" t="s">
        <v>52</v>
      </c>
      <c r="G33" s="28"/>
      <c r="H33" s="28" t="s">
        <v>6</v>
      </c>
      <c r="I33" s="29" t="n">
        <v>0.85</v>
      </c>
      <c r="J33" s="30" t="n">
        <v>-0.1542</v>
      </c>
      <c r="K33" s="31" t="n">
        <v>8</v>
      </c>
      <c r="L33" s="67" t="n">
        <v>142802</v>
      </c>
    </row>
    <row r="34" customFormat="false" ht="20.1" hidden="false" customHeight="true" outlineLevel="0" collapsed="false">
      <c r="A34" s="42" t="s">
        <v>22</v>
      </c>
      <c r="B34" s="48"/>
      <c r="C34" s="55" t="s">
        <v>93</v>
      </c>
      <c r="D34" s="56"/>
      <c r="E34" s="37" t="s">
        <v>166</v>
      </c>
      <c r="F34" s="37" t="s">
        <v>94</v>
      </c>
      <c r="G34" s="37"/>
      <c r="H34" s="37" t="s">
        <v>6</v>
      </c>
      <c r="I34" s="45" t="n">
        <v>0.85</v>
      </c>
      <c r="J34" s="30" t="n">
        <v>0</v>
      </c>
      <c r="K34" s="31" t="n">
        <v>2</v>
      </c>
      <c r="L34" s="67" t="n">
        <v>142803</v>
      </c>
    </row>
    <row r="35" customFormat="false" ht="20.1" hidden="false" customHeight="true" outlineLevel="0" collapsed="false">
      <c r="A35" s="26" t="n">
        <v>34912</v>
      </c>
      <c r="B35" s="1"/>
      <c r="C35" s="71" t="s">
        <v>61</v>
      </c>
      <c r="D35" s="28"/>
      <c r="E35" s="37" t="s">
        <v>166</v>
      </c>
      <c r="F35" s="28" t="s">
        <v>62</v>
      </c>
      <c r="G35" s="28" t="s">
        <v>22</v>
      </c>
      <c r="H35" s="28" t="s">
        <v>6</v>
      </c>
      <c r="I35" s="29" t="n">
        <v>0.85</v>
      </c>
      <c r="J35" s="30" t="n">
        <v>0</v>
      </c>
      <c r="K35" s="31" t="n">
        <v>20</v>
      </c>
      <c r="L35" s="67" t="n">
        <v>142804</v>
      </c>
    </row>
    <row r="36" customFormat="false" ht="20.1" hidden="false" customHeight="true" outlineLevel="0" collapsed="false">
      <c r="A36" s="26" t="n">
        <v>34912</v>
      </c>
      <c r="B36" s="1"/>
      <c r="C36" s="27" t="s">
        <v>68</v>
      </c>
      <c r="D36" s="28"/>
      <c r="E36" s="37" t="s">
        <v>166</v>
      </c>
      <c r="F36" s="28" t="s">
        <v>69</v>
      </c>
      <c r="G36" s="28" t="s">
        <v>22</v>
      </c>
      <c r="H36" s="28" t="s">
        <v>6</v>
      </c>
      <c r="I36" s="29" t="n">
        <v>0.85</v>
      </c>
      <c r="J36" s="30" t="n">
        <v>0</v>
      </c>
      <c r="K36" s="31" t="n">
        <v>18</v>
      </c>
      <c r="L36" s="67" t="n">
        <v>142805</v>
      </c>
    </row>
    <row r="37" customFormat="false" ht="20.1" hidden="false" customHeight="true" outlineLevel="0" collapsed="false">
      <c r="A37" s="42" t="n">
        <v>34912</v>
      </c>
      <c r="B37" s="48"/>
      <c r="C37" s="37" t="s">
        <v>88</v>
      </c>
      <c r="D37" s="37"/>
      <c r="E37" s="37" t="s">
        <v>166</v>
      </c>
      <c r="F37" s="37" t="s">
        <v>89</v>
      </c>
      <c r="G37" s="37"/>
      <c r="H37" s="37" t="s">
        <v>6</v>
      </c>
      <c r="I37" s="45" t="n">
        <v>1</v>
      </c>
      <c r="J37" s="30" t="n">
        <v>-0.02</v>
      </c>
      <c r="K37" s="31" t="n">
        <v>19</v>
      </c>
      <c r="L37" s="67" t="n">
        <v>142807</v>
      </c>
    </row>
    <row r="38" customFormat="false" ht="20.1" hidden="false" customHeight="true" outlineLevel="0" collapsed="false">
      <c r="A38" s="26" t="n">
        <v>34912</v>
      </c>
      <c r="B38" s="1"/>
      <c r="C38" s="68" t="s">
        <v>65</v>
      </c>
      <c r="D38" s="28"/>
      <c r="E38" s="37" t="s">
        <v>166</v>
      </c>
      <c r="F38" s="28" t="s">
        <v>66</v>
      </c>
      <c r="G38" s="28" t="s">
        <v>22</v>
      </c>
      <c r="H38" s="28" t="s">
        <v>6</v>
      </c>
      <c r="I38" s="29" t="n">
        <v>0.85</v>
      </c>
      <c r="J38" s="30" t="n">
        <v>0</v>
      </c>
      <c r="K38" s="31" t="n">
        <v>1</v>
      </c>
      <c r="L38" s="67" t="n">
        <v>142810</v>
      </c>
    </row>
    <row r="39" customFormat="false" ht="20.1" hidden="false" customHeight="true" outlineLevel="0" collapsed="false">
      <c r="A39" s="26" t="n">
        <v>34912</v>
      </c>
      <c r="B39" s="1"/>
      <c r="C39" s="69" t="s">
        <v>80</v>
      </c>
      <c r="D39" s="70"/>
      <c r="E39" s="37" t="s">
        <v>166</v>
      </c>
      <c r="F39" s="28" t="s">
        <v>81</v>
      </c>
      <c r="G39" s="28" t="s">
        <v>22</v>
      </c>
      <c r="H39" s="28" t="s">
        <v>6</v>
      </c>
      <c r="I39" s="29" t="n">
        <v>0.85</v>
      </c>
      <c r="J39" s="30" t="n">
        <v>0</v>
      </c>
      <c r="K39" s="31" t="n">
        <v>17</v>
      </c>
      <c r="L39" s="67" t="n">
        <v>142811</v>
      </c>
    </row>
    <row r="40" customFormat="false" ht="20.1" hidden="false" customHeight="true" outlineLevel="0" collapsed="false">
      <c r="A40" s="26" t="n">
        <v>34912</v>
      </c>
      <c r="B40" s="1"/>
      <c r="C40" s="71" t="s">
        <v>49</v>
      </c>
      <c r="D40" s="28"/>
      <c r="E40" s="37" t="s">
        <v>166</v>
      </c>
      <c r="F40" s="28" t="s">
        <v>50</v>
      </c>
      <c r="G40" s="28" t="s">
        <v>22</v>
      </c>
      <c r="H40" s="28" t="s">
        <v>6</v>
      </c>
      <c r="I40" s="29" t="n">
        <v>0.85</v>
      </c>
      <c r="J40" s="30" t="n">
        <v>0</v>
      </c>
      <c r="K40" s="31" t="n">
        <v>13</v>
      </c>
      <c r="L40" s="67" t="n">
        <v>144905</v>
      </c>
    </row>
    <row r="41" customFormat="false" ht="20.1" hidden="false" customHeight="true" outlineLevel="0" collapsed="false">
      <c r="A41" s="26" t="n">
        <v>34912</v>
      </c>
      <c r="B41" s="1"/>
      <c r="C41" s="27" t="s">
        <v>59</v>
      </c>
      <c r="D41" s="28"/>
      <c r="E41" s="37" t="s">
        <v>166</v>
      </c>
      <c r="F41" s="28" t="s">
        <v>60</v>
      </c>
      <c r="G41" s="28" t="s">
        <v>22</v>
      </c>
      <c r="H41" s="28" t="s">
        <v>6</v>
      </c>
      <c r="I41" s="29" t="n">
        <v>0.85</v>
      </c>
      <c r="J41" s="30" t="n">
        <v>0</v>
      </c>
      <c r="K41" s="31" t="n">
        <v>8</v>
      </c>
      <c r="L41" s="67" t="n">
        <v>144909</v>
      </c>
    </row>
    <row r="42" customFormat="false" ht="20.1" hidden="false" customHeight="true" outlineLevel="0" collapsed="false">
      <c r="A42" s="42" t="n">
        <v>36373</v>
      </c>
      <c r="B42" s="42" t="n">
        <v>36738</v>
      </c>
      <c r="C42" s="55" t="s">
        <v>76</v>
      </c>
      <c r="D42" s="56"/>
      <c r="E42" s="37" t="s">
        <v>166</v>
      </c>
      <c r="F42" s="37" t="s">
        <v>77</v>
      </c>
      <c r="G42" s="37"/>
      <c r="H42" s="37" t="s">
        <v>75</v>
      </c>
      <c r="I42" s="45" t="n">
        <v>0.85</v>
      </c>
      <c r="J42" s="46" t="n">
        <v>0</v>
      </c>
      <c r="K42" s="47" t="n">
        <v>1</v>
      </c>
      <c r="L42" s="67" t="n">
        <v>144912</v>
      </c>
    </row>
    <row r="43" customFormat="false" ht="20.1" hidden="false" customHeight="true" outlineLevel="0" collapsed="false">
      <c r="A43" s="42" t="n">
        <v>35977</v>
      </c>
      <c r="B43" s="48"/>
      <c r="C43" s="55" t="s">
        <v>78</v>
      </c>
      <c r="D43" s="56"/>
      <c r="E43" s="37" t="s">
        <v>166</v>
      </c>
      <c r="F43" s="37" t="s">
        <v>79</v>
      </c>
      <c r="G43" s="37"/>
      <c r="H43" s="37" t="s">
        <v>75</v>
      </c>
      <c r="I43" s="45" t="n">
        <v>0.85</v>
      </c>
      <c r="J43" s="46"/>
      <c r="K43" s="47" t="n">
        <v>43</v>
      </c>
      <c r="L43" s="67" t="n">
        <v>144914</v>
      </c>
    </row>
    <row r="44" customFormat="false" ht="20.1" hidden="false" customHeight="true" outlineLevel="0" collapsed="false">
      <c r="A44" s="26" t="n">
        <v>35339</v>
      </c>
      <c r="B44" s="1"/>
      <c r="C44" s="69" t="s">
        <v>83</v>
      </c>
      <c r="D44" s="70"/>
      <c r="E44" s="37" t="s">
        <v>166</v>
      </c>
      <c r="F44" s="28" t="s">
        <v>84</v>
      </c>
      <c r="G44" s="28" t="s">
        <v>22</v>
      </c>
      <c r="H44" s="28" t="s">
        <v>85</v>
      </c>
      <c r="I44" s="29" t="n">
        <v>1</v>
      </c>
      <c r="J44" s="30"/>
      <c r="K44" s="31" t="n">
        <v>553</v>
      </c>
      <c r="L44" s="67" t="n">
        <v>144917</v>
      </c>
    </row>
    <row r="45" customFormat="false" ht="20.1" hidden="false" customHeight="true" outlineLevel="0" collapsed="false">
      <c r="A45" s="42" t="n">
        <v>36281</v>
      </c>
      <c r="B45" s="42" t="n">
        <v>36646</v>
      </c>
      <c r="C45" s="55" t="s">
        <v>92</v>
      </c>
      <c r="D45" s="56"/>
      <c r="E45" s="37" t="s">
        <v>166</v>
      </c>
      <c r="F45" s="37" t="s">
        <v>92</v>
      </c>
      <c r="G45" s="37"/>
      <c r="H45" s="37" t="s">
        <v>6</v>
      </c>
      <c r="I45" s="45" t="n">
        <v>0.85</v>
      </c>
      <c r="J45" s="30"/>
      <c r="K45" s="31" t="n">
        <v>10</v>
      </c>
      <c r="L45" s="67" t="n">
        <v>144918</v>
      </c>
    </row>
    <row r="46" customFormat="false" ht="20.1" hidden="false" customHeight="true" outlineLevel="0" collapsed="false">
      <c r="A46" s="42" t="n">
        <v>36220</v>
      </c>
      <c r="B46" s="42"/>
      <c r="C46" s="43" t="s">
        <v>95</v>
      </c>
      <c r="D46" s="44"/>
      <c r="E46" s="37" t="s">
        <v>166</v>
      </c>
      <c r="F46" s="41" t="s">
        <v>95</v>
      </c>
      <c r="G46" s="37"/>
      <c r="H46" s="37" t="s">
        <v>85</v>
      </c>
      <c r="I46" s="45" t="n">
        <v>1</v>
      </c>
      <c r="J46" s="30"/>
      <c r="K46" s="31" t="n">
        <v>69</v>
      </c>
      <c r="L46" s="67" t="n">
        <v>144922</v>
      </c>
    </row>
    <row r="47" customFormat="false" ht="20.1" hidden="false" customHeight="true" outlineLevel="0" collapsed="false">
      <c r="A47" s="42" t="n">
        <v>36220</v>
      </c>
      <c r="B47" s="42"/>
      <c r="C47" s="41" t="s">
        <v>97</v>
      </c>
      <c r="D47" s="37"/>
      <c r="E47" s="37" t="s">
        <v>166</v>
      </c>
      <c r="F47" s="41" t="s">
        <v>97</v>
      </c>
      <c r="G47" s="37"/>
      <c r="H47" s="37" t="s">
        <v>85</v>
      </c>
      <c r="I47" s="45" t="n">
        <v>1</v>
      </c>
      <c r="J47" s="30"/>
      <c r="K47" s="31" t="n">
        <v>114</v>
      </c>
      <c r="L47" s="67" t="n">
        <v>144927</v>
      </c>
    </row>
    <row r="48" customFormat="false" ht="20.1" hidden="false" customHeight="true" outlineLevel="0" collapsed="false">
      <c r="A48" s="42" t="n">
        <v>36220</v>
      </c>
      <c r="B48" s="42"/>
      <c r="C48" s="41" t="s">
        <v>167</v>
      </c>
      <c r="D48" s="37"/>
      <c r="E48" s="37" t="s">
        <v>166</v>
      </c>
      <c r="F48" s="41" t="s">
        <v>98</v>
      </c>
      <c r="G48" s="37"/>
      <c r="H48" s="37" t="s">
        <v>85</v>
      </c>
      <c r="I48" s="45" t="n">
        <v>1</v>
      </c>
      <c r="J48" s="30"/>
      <c r="K48" s="31" t="n">
        <v>22</v>
      </c>
      <c r="L48" s="67" t="n">
        <v>144932</v>
      </c>
    </row>
    <row r="49" customFormat="false" ht="20.1" hidden="false" customHeight="true" outlineLevel="0" collapsed="false">
      <c r="A49" s="42" t="n">
        <v>36220</v>
      </c>
      <c r="B49" s="42"/>
      <c r="C49" s="41" t="s">
        <v>99</v>
      </c>
      <c r="D49" s="37"/>
      <c r="E49" s="37" t="s">
        <v>166</v>
      </c>
      <c r="F49" s="41" t="s">
        <v>99</v>
      </c>
      <c r="G49" s="37"/>
      <c r="H49" s="37" t="s">
        <v>85</v>
      </c>
      <c r="I49" s="45" t="n">
        <v>1</v>
      </c>
      <c r="J49" s="30"/>
      <c r="K49" s="31" t="n">
        <v>12</v>
      </c>
      <c r="L49" s="67" t="n">
        <v>144933</v>
      </c>
    </row>
    <row r="50" customFormat="false" ht="20.1" hidden="false" customHeight="true" outlineLevel="0" collapsed="false">
      <c r="A50" s="42" t="n">
        <v>36373</v>
      </c>
      <c r="B50" s="42" t="n">
        <v>36738</v>
      </c>
      <c r="C50" s="49" t="s">
        <v>100</v>
      </c>
      <c r="D50" s="50"/>
      <c r="E50" s="37" t="s">
        <v>166</v>
      </c>
      <c r="F50" s="41" t="s">
        <v>100</v>
      </c>
      <c r="G50" s="37"/>
      <c r="H50" s="37" t="s">
        <v>6</v>
      </c>
      <c r="I50" s="45" t="n">
        <v>0.85</v>
      </c>
      <c r="J50" s="30"/>
      <c r="K50" s="31" t="n">
        <v>51</v>
      </c>
      <c r="L50" s="67" t="n">
        <v>144936</v>
      </c>
    </row>
    <row r="51" customFormat="false" ht="20.1" hidden="false" customHeight="true" outlineLevel="0" collapsed="false">
      <c r="A51" s="26" t="n">
        <v>34912</v>
      </c>
      <c r="B51" s="1"/>
      <c r="C51" s="39" t="s">
        <v>57</v>
      </c>
      <c r="D51" s="28"/>
      <c r="E51" s="37" t="s">
        <v>166</v>
      </c>
      <c r="F51" s="40" t="s">
        <v>58</v>
      </c>
      <c r="G51" s="28" t="s">
        <v>22</v>
      </c>
      <c r="H51" s="28" t="s">
        <v>6</v>
      </c>
      <c r="I51" s="29" t="n">
        <v>0.85</v>
      </c>
      <c r="J51" s="30" t="n">
        <v>0</v>
      </c>
      <c r="K51" s="31" t="n">
        <v>18</v>
      </c>
      <c r="L51" s="67" t="n">
        <v>145111</v>
      </c>
      <c r="M51" s="73" t="n">
        <f aca="false">SUM(K23:K51)</f>
        <v>1211</v>
      </c>
    </row>
    <row r="52" customFormat="false" ht="20.1" hidden="false" customHeight="true" outlineLevel="0" collapsed="false">
      <c r="A52" s="42" t="n">
        <v>35612</v>
      </c>
      <c r="B52" s="48"/>
      <c r="C52" s="41" t="s">
        <v>86</v>
      </c>
      <c r="D52" s="37"/>
      <c r="E52" s="37" t="s">
        <v>168</v>
      </c>
      <c r="F52" s="37" t="s">
        <v>87</v>
      </c>
      <c r="G52" s="37"/>
      <c r="H52" s="37" t="s">
        <v>6</v>
      </c>
      <c r="I52" s="45" t="n">
        <v>0.85</v>
      </c>
      <c r="J52" s="51" t="n">
        <v>-0.1542</v>
      </c>
      <c r="K52" s="52" t="n">
        <v>2</v>
      </c>
      <c r="L52" s="67" t="n">
        <v>142574</v>
      </c>
    </row>
    <row r="53" customFormat="false" ht="20.1" hidden="false" customHeight="true" outlineLevel="0" collapsed="false">
      <c r="A53" s="26" t="n">
        <v>35034</v>
      </c>
      <c r="B53" s="1"/>
      <c r="C53" s="68" t="s">
        <v>70</v>
      </c>
      <c r="D53" s="28"/>
      <c r="E53" s="37" t="s">
        <v>168</v>
      </c>
      <c r="F53" s="28" t="s">
        <v>71</v>
      </c>
      <c r="G53" s="28" t="s">
        <v>22</v>
      </c>
      <c r="H53" s="28" t="s">
        <v>6</v>
      </c>
      <c r="I53" s="29" t="n">
        <v>0.85</v>
      </c>
      <c r="J53" s="30" t="n">
        <v>0</v>
      </c>
      <c r="K53" s="31" t="n">
        <v>5</v>
      </c>
      <c r="L53" s="67" t="n">
        <v>142577</v>
      </c>
    </row>
    <row r="54" customFormat="false" ht="20.1" hidden="false" customHeight="true" outlineLevel="0" collapsed="false">
      <c r="A54" s="26" t="n">
        <v>34912</v>
      </c>
      <c r="B54" s="1"/>
      <c r="C54" s="69" t="s">
        <v>33</v>
      </c>
      <c r="D54" s="70"/>
      <c r="E54" s="37" t="s">
        <v>168</v>
      </c>
      <c r="F54" s="28" t="s">
        <v>35</v>
      </c>
      <c r="G54" s="28" t="s">
        <v>22</v>
      </c>
      <c r="H54" s="28" t="s">
        <v>6</v>
      </c>
      <c r="I54" s="29" t="n">
        <v>1</v>
      </c>
      <c r="J54" s="30" t="n">
        <v>0</v>
      </c>
      <c r="K54" s="31" t="n">
        <v>1710</v>
      </c>
      <c r="L54" s="67" t="n">
        <v>142580</v>
      </c>
    </row>
    <row r="55" customFormat="false" ht="20.1" hidden="false" customHeight="true" outlineLevel="0" collapsed="false">
      <c r="A55" s="26" t="n">
        <v>35034</v>
      </c>
      <c r="B55" s="1"/>
      <c r="C55" s="74" t="s">
        <v>36</v>
      </c>
      <c r="D55" s="70"/>
      <c r="E55" s="37" t="s">
        <v>168</v>
      </c>
      <c r="F55" s="75" t="s">
        <v>36</v>
      </c>
      <c r="G55" s="28" t="s">
        <v>22</v>
      </c>
      <c r="H55" s="28" t="s">
        <v>6</v>
      </c>
      <c r="I55" s="29" t="n">
        <v>0.85</v>
      </c>
      <c r="J55" s="30" t="n">
        <v>0</v>
      </c>
      <c r="K55" s="31" t="n">
        <v>1</v>
      </c>
      <c r="L55" s="67" t="n">
        <v>142582</v>
      </c>
    </row>
    <row r="56" customFormat="false" ht="20.1" hidden="false" customHeight="true" outlineLevel="0" collapsed="false">
      <c r="A56" s="26" t="n">
        <v>34912</v>
      </c>
      <c r="B56" s="1"/>
      <c r="C56" s="69" t="s">
        <v>45</v>
      </c>
      <c r="D56" s="70"/>
      <c r="E56" s="37" t="s">
        <v>168</v>
      </c>
      <c r="F56" s="75" t="s">
        <v>46</v>
      </c>
      <c r="G56" s="28" t="s">
        <v>22</v>
      </c>
      <c r="H56" s="28" t="s">
        <v>6</v>
      </c>
      <c r="I56" s="29" t="n">
        <v>1</v>
      </c>
      <c r="J56" s="30" t="n">
        <v>-0.02</v>
      </c>
      <c r="K56" s="31" t="n">
        <v>18</v>
      </c>
      <c r="L56" s="67" t="n">
        <v>142625</v>
      </c>
    </row>
    <row r="57" customFormat="false" ht="20.1" hidden="false" customHeight="true" outlineLevel="0" collapsed="false">
      <c r="A57" s="26" t="n">
        <v>34912</v>
      </c>
      <c r="B57" s="1"/>
      <c r="C57" s="74" t="s">
        <v>47</v>
      </c>
      <c r="D57" s="70"/>
      <c r="E57" s="37" t="s">
        <v>168</v>
      </c>
      <c r="F57" s="76" t="s">
        <v>48</v>
      </c>
      <c r="G57" s="28" t="s">
        <v>22</v>
      </c>
      <c r="H57" s="28" t="s">
        <v>6</v>
      </c>
      <c r="I57" s="29" t="n">
        <v>0.92</v>
      </c>
      <c r="J57" s="30" t="n">
        <v>0</v>
      </c>
      <c r="K57" s="31" t="n">
        <v>11</v>
      </c>
      <c r="L57" s="67" t="n">
        <v>142795</v>
      </c>
    </row>
    <row r="58" customFormat="false" ht="20.1" hidden="false" customHeight="true" outlineLevel="0" collapsed="false">
      <c r="A58" s="26" t="n">
        <v>35034</v>
      </c>
      <c r="B58" s="1"/>
      <c r="C58" s="74" t="s">
        <v>63</v>
      </c>
      <c r="D58" s="70"/>
      <c r="E58" s="37" t="s">
        <v>168</v>
      </c>
      <c r="F58" s="76" t="s">
        <v>64</v>
      </c>
      <c r="G58" s="28" t="s">
        <v>22</v>
      </c>
      <c r="H58" s="28" t="s">
        <v>6</v>
      </c>
      <c r="I58" s="29" t="n">
        <v>1</v>
      </c>
      <c r="J58" s="30" t="n">
        <v>-0.02</v>
      </c>
      <c r="K58" s="31" t="n">
        <v>68</v>
      </c>
      <c r="L58" s="67" t="n">
        <v>142806</v>
      </c>
    </row>
    <row r="59" customFormat="false" ht="20.1" hidden="false" customHeight="true" outlineLevel="0" collapsed="false">
      <c r="A59" s="57" t="n">
        <v>35643</v>
      </c>
      <c r="B59" s="48"/>
      <c r="C59" s="49" t="s">
        <v>101</v>
      </c>
      <c r="D59" s="56"/>
      <c r="E59" s="37" t="s">
        <v>168</v>
      </c>
      <c r="F59" s="77" t="s">
        <v>103</v>
      </c>
      <c r="G59" s="37"/>
      <c r="H59" s="37" t="s">
        <v>6</v>
      </c>
      <c r="I59" s="45" t="n">
        <v>0.85</v>
      </c>
      <c r="J59" s="30" t="n">
        <v>-0.1542</v>
      </c>
      <c r="K59" s="31" t="n">
        <v>23</v>
      </c>
      <c r="L59" s="67" t="n">
        <v>142808</v>
      </c>
    </row>
    <row r="60" customFormat="false" ht="20.1" hidden="false" customHeight="true" outlineLevel="0" collapsed="false">
      <c r="A60" s="26" t="n">
        <v>35034</v>
      </c>
      <c r="B60" s="1"/>
      <c r="C60" s="71" t="s">
        <v>72</v>
      </c>
      <c r="D60" s="28"/>
      <c r="E60" s="37" t="s">
        <v>168</v>
      </c>
      <c r="F60" s="28" t="s">
        <v>71</v>
      </c>
      <c r="G60" s="28" t="s">
        <v>22</v>
      </c>
      <c r="H60" s="28" t="s">
        <v>6</v>
      </c>
      <c r="I60" s="29" t="n">
        <v>0.85</v>
      </c>
      <c r="J60" s="30" t="n">
        <v>0</v>
      </c>
      <c r="K60" s="31" t="n">
        <v>5</v>
      </c>
      <c r="L60" s="67" t="n">
        <v>142809</v>
      </c>
      <c r="M60" s="73" t="n">
        <f aca="false">SUM(K52:K60)</f>
        <v>1843</v>
      </c>
    </row>
    <row r="61" customFormat="false" ht="20.1" hidden="false" customHeight="true" outlineLevel="0" collapsed="false">
      <c r="A61" s="1"/>
      <c r="B61" s="1"/>
      <c r="C61" s="14" t="s">
        <v>104</v>
      </c>
      <c r="D61" s="33"/>
      <c r="E61" s="33"/>
      <c r="F61" s="33"/>
      <c r="G61" s="33"/>
      <c r="H61" s="33"/>
      <c r="I61" s="34"/>
      <c r="J61" s="35"/>
      <c r="K61" s="36" t="n">
        <f aca="false">SUM(K23:K60)</f>
        <v>3054</v>
      </c>
    </row>
    <row r="62" customFormat="false" ht="20.1" hidden="false" customHeight="true" outlineLevel="0" collapsed="false">
      <c r="A62" s="20"/>
      <c r="B62" s="20"/>
      <c r="C62" s="21"/>
      <c r="D62" s="22"/>
      <c r="E62" s="22"/>
      <c r="F62" s="22"/>
      <c r="G62" s="22"/>
      <c r="H62" s="22"/>
      <c r="I62" s="23"/>
      <c r="J62" s="24"/>
      <c r="K62" s="25"/>
    </row>
    <row r="63" customFormat="false" ht="20.1" hidden="false" customHeight="true" outlineLevel="0" collapsed="false">
      <c r="A63" s="1"/>
      <c r="B63" s="1"/>
      <c r="C63" s="14" t="s">
        <v>105</v>
      </c>
      <c r="I63" s="18"/>
      <c r="J63" s="19"/>
      <c r="K63" s="5"/>
    </row>
    <row r="64" customFormat="false" ht="20.1" hidden="false" customHeight="true" outlineLevel="0" collapsed="false">
      <c r="A64" s="26" t="n">
        <v>34912</v>
      </c>
      <c r="B64" s="1"/>
      <c r="C64" s="27" t="s">
        <v>106</v>
      </c>
      <c r="D64" s="28"/>
      <c r="E64" s="28" t="s">
        <v>107</v>
      </c>
      <c r="F64" s="28"/>
      <c r="G64" s="28" t="s">
        <v>22</v>
      </c>
      <c r="H64" s="28" t="s">
        <v>5</v>
      </c>
      <c r="I64" s="29" t="n">
        <v>1</v>
      </c>
      <c r="J64" s="30" t="n">
        <v>0</v>
      </c>
      <c r="K64" s="31" t="n">
        <v>21</v>
      </c>
    </row>
    <row r="65" customFormat="false" ht="20.1" hidden="false" customHeight="true" outlineLevel="0" collapsed="false">
      <c r="A65" s="59"/>
      <c r="B65" s="59"/>
      <c r="C65" s="60" t="s">
        <v>108</v>
      </c>
      <c r="D65" s="61"/>
      <c r="E65" s="61" t="s">
        <v>107</v>
      </c>
      <c r="F65" s="61"/>
      <c r="G65" s="61" t="s">
        <v>22</v>
      </c>
      <c r="H65" s="61" t="s">
        <v>5</v>
      </c>
      <c r="I65" s="29" t="n">
        <v>0.85</v>
      </c>
      <c r="J65" s="30" t="n">
        <v>0</v>
      </c>
      <c r="K65" s="31" t="n">
        <v>0</v>
      </c>
    </row>
    <row r="66" customFormat="false" ht="20.1" hidden="false" customHeight="true" outlineLevel="0" collapsed="false">
      <c r="A66" s="1"/>
      <c r="B66" s="1"/>
      <c r="C66" s="14" t="s">
        <v>109</v>
      </c>
      <c r="D66" s="33"/>
      <c r="E66" s="33"/>
      <c r="F66" s="33"/>
      <c r="G66" s="33"/>
      <c r="H66" s="33"/>
      <c r="I66" s="34"/>
      <c r="J66" s="35"/>
      <c r="K66" s="78" t="n">
        <f aca="false">SUM(K64:K65)</f>
        <v>21</v>
      </c>
    </row>
    <row r="67" customFormat="false" ht="20.1" hidden="false" customHeight="true" outlineLevel="0" collapsed="false">
      <c r="A67" s="20"/>
      <c r="B67" s="20"/>
      <c r="C67" s="21"/>
      <c r="D67" s="22"/>
      <c r="E67" s="22"/>
      <c r="F67" s="22"/>
      <c r="G67" s="22"/>
      <c r="H67" s="22"/>
      <c r="I67" s="23"/>
      <c r="J67" s="24"/>
      <c r="K67" s="25"/>
    </row>
    <row r="68" customFormat="false" ht="20.1" hidden="false" customHeight="true" outlineLevel="0" collapsed="false">
      <c r="A68" s="1"/>
      <c r="B68" s="1"/>
      <c r="C68" s="14" t="s">
        <v>110</v>
      </c>
      <c r="I68" s="18"/>
      <c r="J68" s="19"/>
      <c r="K68" s="5"/>
    </row>
    <row r="69" customFormat="false" ht="20.1" hidden="false" customHeight="true" outlineLevel="0" collapsed="false">
      <c r="A69" s="26" t="n">
        <v>35643</v>
      </c>
      <c r="B69" s="1"/>
      <c r="C69" s="41" t="s">
        <v>111</v>
      </c>
      <c r="D69" s="28"/>
      <c r="E69" s="28" t="s">
        <v>110</v>
      </c>
      <c r="F69" s="28" t="s">
        <v>112</v>
      </c>
      <c r="G69" s="28"/>
      <c r="H69" s="61" t="s">
        <v>5</v>
      </c>
      <c r="I69" s="29" t="n">
        <v>0.85</v>
      </c>
      <c r="J69" s="30" t="n">
        <v>-0.1542</v>
      </c>
      <c r="K69" s="79" t="n">
        <v>5</v>
      </c>
    </row>
    <row r="70" customFormat="false" ht="20.1" hidden="false" customHeight="true" outlineLevel="0" collapsed="false">
      <c r="A70" s="1"/>
      <c r="B70" s="1"/>
      <c r="C70" s="60" t="s">
        <v>113</v>
      </c>
      <c r="D70" s="61"/>
      <c r="E70" s="61" t="s">
        <v>110</v>
      </c>
      <c r="F70" s="61" t="s">
        <v>113</v>
      </c>
      <c r="G70" s="61"/>
      <c r="H70" s="61"/>
      <c r="I70" s="29"/>
      <c r="J70" s="30"/>
      <c r="K70" s="79" t="n">
        <v>34</v>
      </c>
    </row>
    <row r="71" customFormat="false" ht="20.1" hidden="false" customHeight="true" outlineLevel="0" collapsed="false">
      <c r="A71" s="1"/>
      <c r="B71" s="1"/>
      <c r="C71" s="14" t="s">
        <v>114</v>
      </c>
      <c r="D71" s="33"/>
      <c r="E71" s="33"/>
      <c r="F71" s="33"/>
      <c r="G71" s="33"/>
      <c r="H71" s="33"/>
      <c r="I71" s="34"/>
      <c r="J71" s="35"/>
      <c r="K71" s="78" t="n">
        <f aca="false">SUM(K69:K70)</f>
        <v>39</v>
      </c>
    </row>
    <row r="72" customFormat="false" ht="20.1" hidden="false" customHeight="true" outlineLevel="0" collapsed="false">
      <c r="A72" s="20"/>
      <c r="B72" s="20"/>
      <c r="C72" s="21"/>
      <c r="D72" s="22"/>
      <c r="E72" s="22"/>
      <c r="F72" s="22"/>
      <c r="G72" s="22"/>
      <c r="H72" s="22"/>
      <c r="I72" s="23"/>
      <c r="J72" s="24"/>
      <c r="K72" s="25"/>
    </row>
    <row r="73" customFormat="false" ht="20.1" hidden="false" customHeight="true" outlineLevel="0" collapsed="false">
      <c r="A73" s="1"/>
      <c r="B73" s="1"/>
      <c r="C73" s="14" t="s">
        <v>115</v>
      </c>
      <c r="I73" s="18"/>
      <c r="J73" s="19"/>
      <c r="K73" s="5"/>
    </row>
    <row r="74" customFormat="false" ht="20.1" hidden="false" customHeight="true" outlineLevel="0" collapsed="false">
      <c r="A74" s="42" t="n">
        <v>36312</v>
      </c>
      <c r="B74" s="42"/>
      <c r="C74" s="65" t="s">
        <v>146</v>
      </c>
      <c r="D74" s="66"/>
      <c r="E74" s="80" t="s">
        <v>117</v>
      </c>
      <c r="F74" s="66" t="s">
        <v>147</v>
      </c>
      <c r="G74" s="66"/>
      <c r="H74" s="66" t="s">
        <v>3</v>
      </c>
      <c r="I74" s="45" t="n">
        <v>1</v>
      </c>
      <c r="J74" s="46" t="n">
        <v>-0.15</v>
      </c>
      <c r="K74" s="47" t="n">
        <v>28</v>
      </c>
      <c r="L74" s="67" t="n">
        <v>144973</v>
      </c>
    </row>
    <row r="75" customFormat="false" ht="20.1" hidden="false" customHeight="true" outlineLevel="0" collapsed="false">
      <c r="A75" s="42" t="n">
        <v>36312</v>
      </c>
      <c r="B75" s="42"/>
      <c r="C75" s="65" t="s">
        <v>149</v>
      </c>
      <c r="D75" s="66"/>
      <c r="E75" s="80" t="s">
        <v>117</v>
      </c>
      <c r="F75" s="66" t="s">
        <v>150</v>
      </c>
      <c r="G75" s="66"/>
      <c r="H75" s="66" t="s">
        <v>3</v>
      </c>
      <c r="I75" s="45" t="n">
        <v>1</v>
      </c>
      <c r="J75" s="46" t="n">
        <v>-0.15</v>
      </c>
      <c r="K75" s="47" t="n">
        <v>13</v>
      </c>
      <c r="L75" s="67" t="n">
        <v>144976</v>
      </c>
    </row>
    <row r="76" customFormat="false" ht="20.1" hidden="false" customHeight="true" outlineLevel="0" collapsed="false">
      <c r="A76" s="64" t="n">
        <v>34912</v>
      </c>
      <c r="B76" s="59"/>
      <c r="C76" s="60" t="s">
        <v>116</v>
      </c>
      <c r="D76" s="61"/>
      <c r="E76" s="80" t="s">
        <v>117</v>
      </c>
      <c r="F76" s="61" t="s">
        <v>118</v>
      </c>
      <c r="G76" s="61" t="s">
        <v>22</v>
      </c>
      <c r="H76" s="61" t="s">
        <v>3</v>
      </c>
      <c r="I76" s="29" t="n">
        <v>1</v>
      </c>
      <c r="J76" s="30" t="n">
        <v>-0.15</v>
      </c>
      <c r="K76" s="31" t="n">
        <v>83</v>
      </c>
      <c r="L76" s="67" t="n">
        <v>145116</v>
      </c>
      <c r="M76" s="73" t="n">
        <f aca="false">SUM(K74:K76)</f>
        <v>124</v>
      </c>
    </row>
    <row r="77" customFormat="false" ht="20.1" hidden="false" customHeight="true" outlineLevel="0" collapsed="false">
      <c r="A77" s="64"/>
      <c r="B77" s="59"/>
      <c r="C77" s="60" t="s">
        <v>116</v>
      </c>
      <c r="D77" s="61"/>
      <c r="E77" s="61" t="s">
        <v>122</v>
      </c>
      <c r="F77" s="61" t="s">
        <v>118</v>
      </c>
      <c r="G77" s="61"/>
      <c r="H77" s="61" t="s">
        <v>3</v>
      </c>
      <c r="I77" s="29" t="n">
        <v>1</v>
      </c>
      <c r="J77" s="30" t="n">
        <f aca="false">-0.15-0.11</f>
        <v>-0.26</v>
      </c>
      <c r="K77" s="31" t="n">
        <v>301</v>
      </c>
      <c r="L77" s="67" t="n">
        <v>142401</v>
      </c>
      <c r="M77" s="73" t="n">
        <f aca="false">+K77</f>
        <v>301</v>
      </c>
    </row>
    <row r="78" customFormat="false" ht="20.1" hidden="false" customHeight="true" outlineLevel="0" collapsed="false">
      <c r="A78" s="42" t="n">
        <v>36312</v>
      </c>
      <c r="B78" s="42"/>
      <c r="C78" s="65" t="s">
        <v>146</v>
      </c>
      <c r="D78" s="66"/>
      <c r="E78" s="66" t="s">
        <v>121</v>
      </c>
      <c r="F78" s="66" t="s">
        <v>147</v>
      </c>
      <c r="G78" s="66"/>
      <c r="H78" s="66" t="s">
        <v>3</v>
      </c>
      <c r="I78" s="45" t="n">
        <v>1</v>
      </c>
      <c r="J78" s="46" t="n">
        <v>-0.15</v>
      </c>
      <c r="K78" s="47" t="n">
        <v>32</v>
      </c>
      <c r="L78" s="67" t="n">
        <v>142422</v>
      </c>
    </row>
    <row r="79" customFormat="false" ht="20.1" hidden="false" customHeight="true" outlineLevel="0" collapsed="false">
      <c r="A79" s="42" t="n">
        <v>36312</v>
      </c>
      <c r="B79" s="42"/>
      <c r="C79" s="81" t="s">
        <v>149</v>
      </c>
      <c r="D79" s="66"/>
      <c r="E79" s="66" t="s">
        <v>121</v>
      </c>
      <c r="F79" s="82" t="s">
        <v>150</v>
      </c>
      <c r="G79" s="66"/>
      <c r="H79" s="66" t="s">
        <v>3</v>
      </c>
      <c r="I79" s="45" t="n">
        <v>1</v>
      </c>
      <c r="J79" s="46" t="n">
        <v>-0.15</v>
      </c>
      <c r="K79" s="47" t="n">
        <v>15</v>
      </c>
      <c r="L79" s="67" t="n">
        <v>142962</v>
      </c>
      <c r="M79" s="73" t="n">
        <f aca="false">SUM(K78:K79)</f>
        <v>47</v>
      </c>
    </row>
    <row r="80" customFormat="false" ht="20.1" hidden="false" customHeight="true" outlineLevel="0" collapsed="false">
      <c r="A80" s="42" t="n">
        <v>36312</v>
      </c>
      <c r="B80" s="42"/>
      <c r="C80" s="83" t="s">
        <v>146</v>
      </c>
      <c r="D80" s="84"/>
      <c r="E80" s="66" t="s">
        <v>148</v>
      </c>
      <c r="F80" s="66" t="s">
        <v>147</v>
      </c>
      <c r="G80" s="66"/>
      <c r="H80" s="66" t="s">
        <v>3</v>
      </c>
      <c r="I80" s="45" t="n">
        <v>1</v>
      </c>
      <c r="J80" s="46" t="n">
        <v>-0.15</v>
      </c>
      <c r="K80" s="47" t="n">
        <v>155</v>
      </c>
      <c r="L80" s="67" t="n">
        <v>142422</v>
      </c>
    </row>
    <row r="81" customFormat="false" ht="20.1" hidden="false" customHeight="true" outlineLevel="0" collapsed="false">
      <c r="A81" s="42" t="n">
        <v>36312</v>
      </c>
      <c r="B81" s="42"/>
      <c r="C81" s="85" t="s">
        <v>149</v>
      </c>
      <c r="D81" s="66"/>
      <c r="E81" s="66" t="s">
        <v>148</v>
      </c>
      <c r="F81" s="66" t="s">
        <v>150</v>
      </c>
      <c r="G81" s="66"/>
      <c r="H81" s="66" t="s">
        <v>3</v>
      </c>
      <c r="I81" s="45" t="n">
        <v>1</v>
      </c>
      <c r="J81" s="46" t="n">
        <v>-0.15</v>
      </c>
      <c r="K81" s="47" t="n">
        <v>73</v>
      </c>
      <c r="L81" s="67" t="n">
        <v>144962</v>
      </c>
      <c r="M81" s="73"/>
    </row>
    <row r="82" customFormat="false" ht="20.1" hidden="false" customHeight="true" outlineLevel="0" collapsed="false">
      <c r="A82" s="64" t="n">
        <v>34912</v>
      </c>
      <c r="B82" s="59"/>
      <c r="C82" s="86" t="s">
        <v>116</v>
      </c>
      <c r="D82" s="87"/>
      <c r="E82" s="61" t="s">
        <v>119</v>
      </c>
      <c r="F82" s="61" t="s">
        <v>118</v>
      </c>
      <c r="G82" s="61" t="s">
        <v>22</v>
      </c>
      <c r="H82" s="61" t="s">
        <v>3</v>
      </c>
      <c r="I82" s="29" t="n">
        <v>1</v>
      </c>
      <c r="J82" s="30" t="n">
        <v>-0.15</v>
      </c>
      <c r="K82" s="31" t="n">
        <v>218</v>
      </c>
      <c r="L82" s="67" t="n">
        <v>142401</v>
      </c>
      <c r="M82" s="73" t="n">
        <f aca="false">SUM(K80:K82)</f>
        <v>446</v>
      </c>
    </row>
    <row r="83" customFormat="false" ht="20.1" hidden="false" customHeight="true" outlineLevel="0" collapsed="false">
      <c r="A83" s="1"/>
      <c r="B83" s="1"/>
      <c r="C83" s="88" t="s">
        <v>145</v>
      </c>
      <c r="D83" s="61"/>
      <c r="E83" s="61" t="s">
        <v>123</v>
      </c>
      <c r="F83" s="61" t="s">
        <v>145</v>
      </c>
      <c r="G83" s="61" t="s">
        <v>22</v>
      </c>
      <c r="H83" s="61" t="s">
        <v>3</v>
      </c>
      <c r="I83" s="29" t="n">
        <v>1</v>
      </c>
      <c r="J83" s="30" t="n">
        <v>-0.15</v>
      </c>
      <c r="K83" s="31" t="n">
        <v>1</v>
      </c>
      <c r="L83" s="67" t="n">
        <v>141897</v>
      </c>
    </row>
    <row r="84" customFormat="false" ht="20.1" hidden="false" customHeight="true" outlineLevel="0" collapsed="false">
      <c r="A84" s="64" t="n">
        <v>34912</v>
      </c>
      <c r="B84" s="59"/>
      <c r="C84" s="86" t="s">
        <v>127</v>
      </c>
      <c r="D84" s="87"/>
      <c r="E84" s="61" t="s">
        <v>123</v>
      </c>
      <c r="F84" s="61" t="s">
        <v>128</v>
      </c>
      <c r="G84" s="61" t="s">
        <v>22</v>
      </c>
      <c r="H84" s="61" t="s">
        <v>3</v>
      </c>
      <c r="I84" s="29" t="n">
        <v>1</v>
      </c>
      <c r="J84" s="30" t="n">
        <v>-0.17</v>
      </c>
      <c r="K84" s="31" t="n">
        <v>1</v>
      </c>
      <c r="L84" s="67" t="n">
        <v>141974</v>
      </c>
    </row>
    <row r="85" customFormat="false" ht="20.1" hidden="false" customHeight="true" outlineLevel="0" collapsed="false">
      <c r="A85" s="26" t="n">
        <v>35034</v>
      </c>
      <c r="B85" s="1"/>
      <c r="C85" s="71" t="s">
        <v>36</v>
      </c>
      <c r="D85" s="28"/>
      <c r="E85" s="28" t="s">
        <v>123</v>
      </c>
      <c r="F85" s="28" t="s">
        <v>124</v>
      </c>
      <c r="G85" s="28" t="s">
        <v>22</v>
      </c>
      <c r="H85" s="28" t="s">
        <v>6</v>
      </c>
      <c r="I85" s="29" t="n">
        <v>0.85</v>
      </c>
      <c r="J85" s="30" t="n">
        <v>0</v>
      </c>
      <c r="K85" s="31" t="n">
        <v>1</v>
      </c>
      <c r="L85" s="67" t="n">
        <v>144946</v>
      </c>
    </row>
    <row r="86" customFormat="false" ht="20.1" hidden="false" customHeight="true" outlineLevel="0" collapsed="false">
      <c r="A86" s="64"/>
      <c r="B86" s="59"/>
      <c r="C86" s="60" t="s">
        <v>133</v>
      </c>
      <c r="D86" s="61"/>
      <c r="E86" s="61" t="s">
        <v>123</v>
      </c>
      <c r="F86" s="61" t="s">
        <v>134</v>
      </c>
      <c r="G86" s="61"/>
      <c r="H86" s="61" t="s">
        <v>135</v>
      </c>
      <c r="I86" s="29"/>
      <c r="J86" s="30"/>
      <c r="K86" s="31" t="n">
        <v>1</v>
      </c>
      <c r="L86" s="67" t="n">
        <v>144953</v>
      </c>
      <c r="M86" s="0" t="n">
        <v>4</v>
      </c>
    </row>
    <row r="87" customFormat="false" ht="20.1" hidden="false" customHeight="true" outlineLevel="0" collapsed="false">
      <c r="A87" s="26" t="n">
        <v>34943</v>
      </c>
      <c r="B87" s="1"/>
      <c r="C87" s="68" t="s">
        <v>138</v>
      </c>
      <c r="D87" s="28"/>
      <c r="E87" s="28" t="s">
        <v>169</v>
      </c>
      <c r="F87" s="28" t="s">
        <v>139</v>
      </c>
      <c r="G87" s="28" t="s">
        <v>22</v>
      </c>
      <c r="H87" s="28" t="s">
        <v>3</v>
      </c>
      <c r="I87" s="29" t="n">
        <v>1</v>
      </c>
      <c r="J87" s="30" t="n">
        <v>-0.14</v>
      </c>
      <c r="K87" s="31" t="n">
        <v>44</v>
      </c>
      <c r="L87" s="67" t="n">
        <v>141932</v>
      </c>
    </row>
    <row r="88" customFormat="false" ht="20.1" hidden="false" customHeight="true" outlineLevel="0" collapsed="false">
      <c r="A88" s="26" t="n">
        <v>36251</v>
      </c>
      <c r="B88" s="26" t="n">
        <v>36616</v>
      </c>
      <c r="C88" s="69" t="s">
        <v>143</v>
      </c>
      <c r="D88" s="70"/>
      <c r="E88" s="28" t="s">
        <v>169</v>
      </c>
      <c r="F88" s="28" t="s">
        <v>144</v>
      </c>
      <c r="G88" s="28" t="s">
        <v>22</v>
      </c>
      <c r="H88" s="28" t="s">
        <v>3</v>
      </c>
      <c r="I88" s="29" t="n">
        <v>1</v>
      </c>
      <c r="J88" s="30" t="n">
        <v>-0.15</v>
      </c>
      <c r="K88" s="31" t="n">
        <v>104</v>
      </c>
      <c r="L88" s="67" t="n">
        <v>141962</v>
      </c>
    </row>
    <row r="89" customFormat="false" ht="20.1" hidden="false" customHeight="true" outlineLevel="0" collapsed="false">
      <c r="A89" s="64" t="n">
        <v>35004</v>
      </c>
      <c r="B89" s="59"/>
      <c r="C89" s="89" t="s">
        <v>125</v>
      </c>
      <c r="D89" s="61"/>
      <c r="E89" s="61" t="s">
        <v>169</v>
      </c>
      <c r="F89" s="28" t="s">
        <v>126</v>
      </c>
      <c r="G89" s="61" t="s">
        <v>22</v>
      </c>
      <c r="H89" s="61" t="s">
        <v>3</v>
      </c>
      <c r="I89" s="29" t="n">
        <v>1</v>
      </c>
      <c r="J89" s="30" t="n">
        <v>-0.13</v>
      </c>
      <c r="K89" s="31" t="n">
        <v>22</v>
      </c>
      <c r="L89" s="67" t="n">
        <v>141979</v>
      </c>
    </row>
    <row r="90" customFormat="false" ht="20.1" hidden="false" customHeight="true" outlineLevel="0" collapsed="false">
      <c r="A90" s="64" t="n">
        <v>34912</v>
      </c>
      <c r="B90" s="59"/>
      <c r="C90" s="60" t="s">
        <v>116</v>
      </c>
      <c r="D90" s="61"/>
      <c r="E90" s="61" t="s">
        <v>169</v>
      </c>
      <c r="F90" s="61" t="s">
        <v>118</v>
      </c>
      <c r="G90" s="61" t="s">
        <v>22</v>
      </c>
      <c r="H90" s="61" t="s">
        <v>3</v>
      </c>
      <c r="I90" s="29" t="n">
        <v>1</v>
      </c>
      <c r="J90" s="30" t="n">
        <v>-0.15</v>
      </c>
      <c r="K90" s="31" t="n">
        <v>14</v>
      </c>
      <c r="L90" s="67" t="n">
        <v>142401</v>
      </c>
    </row>
    <row r="91" customFormat="false" ht="20.1" hidden="false" customHeight="true" outlineLevel="0" collapsed="false">
      <c r="A91" s="42" t="n">
        <v>36312</v>
      </c>
      <c r="B91" s="42"/>
      <c r="C91" s="65" t="s">
        <v>146</v>
      </c>
      <c r="D91" s="66"/>
      <c r="E91" s="66" t="s">
        <v>169</v>
      </c>
      <c r="F91" s="66" t="s">
        <v>147</v>
      </c>
      <c r="G91" s="66"/>
      <c r="H91" s="66" t="s">
        <v>3</v>
      </c>
      <c r="I91" s="45" t="n">
        <v>1</v>
      </c>
      <c r="J91" s="46" t="n">
        <v>-0.15</v>
      </c>
      <c r="K91" s="47" t="n">
        <v>5</v>
      </c>
      <c r="L91" s="67" t="n">
        <v>142422</v>
      </c>
    </row>
    <row r="92" customFormat="false" ht="20.1" hidden="false" customHeight="true" outlineLevel="0" collapsed="false">
      <c r="A92" s="64"/>
      <c r="B92" s="59"/>
      <c r="C92" s="60" t="s">
        <v>129</v>
      </c>
      <c r="D92" s="61"/>
      <c r="E92" s="61" t="s">
        <v>169</v>
      </c>
      <c r="F92" s="61" t="s">
        <v>130</v>
      </c>
      <c r="G92" s="61"/>
      <c r="H92" s="61" t="s">
        <v>3</v>
      </c>
      <c r="I92" s="29" t="n">
        <v>0.93</v>
      </c>
      <c r="J92" s="30" t="n">
        <v>0</v>
      </c>
      <c r="K92" s="31" t="n">
        <v>113</v>
      </c>
      <c r="L92" s="67" t="n">
        <v>142819</v>
      </c>
    </row>
    <row r="93" customFormat="false" ht="20.1" hidden="false" customHeight="true" outlineLevel="0" collapsed="false">
      <c r="A93" s="64" t="n">
        <v>36373</v>
      </c>
      <c r="B93" s="64" t="n">
        <v>36738</v>
      </c>
      <c r="C93" s="60" t="s">
        <v>131</v>
      </c>
      <c r="D93" s="61"/>
      <c r="E93" s="61" t="s">
        <v>169</v>
      </c>
      <c r="F93" s="61" t="s">
        <v>132</v>
      </c>
      <c r="G93" s="61"/>
      <c r="H93" s="28" t="s">
        <v>3</v>
      </c>
      <c r="I93" s="29" t="n">
        <v>1</v>
      </c>
      <c r="J93" s="30" t="n">
        <v>-0.15</v>
      </c>
      <c r="K93" s="31" t="n">
        <v>16</v>
      </c>
      <c r="L93" s="67" t="n">
        <v>205455</v>
      </c>
    </row>
    <row r="94" customFormat="false" ht="20.1" hidden="false" customHeight="true" outlineLevel="0" collapsed="false">
      <c r="A94" s="42" t="n">
        <v>36312</v>
      </c>
      <c r="B94" s="42"/>
      <c r="C94" s="65" t="s">
        <v>149</v>
      </c>
      <c r="D94" s="66"/>
      <c r="E94" s="66" t="s">
        <v>169</v>
      </c>
      <c r="F94" s="66" t="s">
        <v>150</v>
      </c>
      <c r="G94" s="37" t="s">
        <v>22</v>
      </c>
      <c r="H94" s="66" t="s">
        <v>3</v>
      </c>
      <c r="I94" s="45" t="n">
        <v>1</v>
      </c>
      <c r="J94" s="46" t="n">
        <v>-0.15</v>
      </c>
      <c r="K94" s="47" t="n">
        <v>2</v>
      </c>
      <c r="L94" s="67" t="n">
        <v>142962</v>
      </c>
    </row>
    <row r="95" customFormat="false" ht="20.1" hidden="false" customHeight="true" outlineLevel="0" collapsed="false">
      <c r="A95" s="64"/>
      <c r="B95" s="59"/>
      <c r="C95" s="60" t="s">
        <v>136</v>
      </c>
      <c r="D95" s="61"/>
      <c r="E95" s="61" t="s">
        <v>169</v>
      </c>
      <c r="F95" s="61" t="s">
        <v>137</v>
      </c>
      <c r="G95" s="61"/>
      <c r="H95" s="61" t="s">
        <v>3</v>
      </c>
      <c r="I95" s="29" t="n">
        <v>1</v>
      </c>
      <c r="J95" s="30" t="n">
        <v>-0.15</v>
      </c>
      <c r="K95" s="31" t="n">
        <v>41</v>
      </c>
      <c r="L95" s="67" t="n">
        <v>145125</v>
      </c>
      <c r="M95" s="73" t="n">
        <f aca="false">SUM(K87:K95)</f>
        <v>361</v>
      </c>
    </row>
    <row r="96" customFormat="false" ht="20.1" hidden="false" customHeight="true" outlineLevel="0" collapsed="false">
      <c r="A96" s="26" t="n">
        <v>34912</v>
      </c>
      <c r="B96" s="1"/>
      <c r="C96" s="27" t="s">
        <v>140</v>
      </c>
      <c r="D96" s="28"/>
      <c r="E96" s="90" t="s">
        <v>141</v>
      </c>
      <c r="F96" s="28" t="s">
        <v>142</v>
      </c>
      <c r="G96" s="28" t="s">
        <v>22</v>
      </c>
      <c r="H96" s="28" t="s">
        <v>3</v>
      </c>
      <c r="I96" s="29" t="n">
        <v>1</v>
      </c>
      <c r="J96" s="30" t="n">
        <v>-0.18</v>
      </c>
      <c r="K96" s="31" t="n">
        <v>7</v>
      </c>
      <c r="L96" s="67" t="n">
        <v>144978</v>
      </c>
      <c r="M96" s="73" t="n">
        <f aca="false">+K96</f>
        <v>7</v>
      </c>
    </row>
    <row r="97" customFormat="false" ht="20.1" hidden="false" customHeight="true" outlineLevel="0" collapsed="false">
      <c r="A97" s="1"/>
      <c r="B97" s="1"/>
      <c r="C97" s="14" t="s">
        <v>151</v>
      </c>
      <c r="D97" s="33"/>
      <c r="E97" s="33"/>
      <c r="F97" s="33"/>
      <c r="G97" s="33"/>
      <c r="H97" s="33"/>
      <c r="I97" s="34"/>
      <c r="J97" s="35"/>
      <c r="K97" s="36" t="n">
        <f aca="false">SUM(K74:K96)</f>
        <v>1290</v>
      </c>
      <c r="M97" s="91" t="n">
        <f aca="false">SUM(K96,K74:K76)</f>
        <v>131</v>
      </c>
      <c r="N97" s="73" t="n">
        <f aca="false">SUM(K77:K95)</f>
        <v>1159</v>
      </c>
    </row>
    <row r="98" customFormat="false" ht="20.1" hidden="false" customHeight="true" outlineLevel="0" collapsed="false">
      <c r="A98" s="20"/>
      <c r="B98" s="20"/>
      <c r="C98" s="21"/>
      <c r="D98" s="22"/>
      <c r="E98" s="22"/>
      <c r="F98" s="22"/>
      <c r="G98" s="22"/>
      <c r="H98" s="22"/>
      <c r="I98" s="23"/>
      <c r="J98" s="24"/>
      <c r="K98" s="25"/>
    </row>
    <row r="99" customFormat="false" ht="20.1" hidden="false" customHeight="true" outlineLevel="0" collapsed="false">
      <c r="A99" s="1"/>
      <c r="B99" s="1"/>
      <c r="C99" s="14" t="s">
        <v>152</v>
      </c>
      <c r="I99" s="18"/>
      <c r="J99" s="19"/>
      <c r="K99" s="5"/>
    </row>
    <row r="100" customFormat="false" ht="20.1" hidden="false" customHeight="true" outlineLevel="0" collapsed="false">
      <c r="A100" s="26" t="n">
        <v>34912</v>
      </c>
      <c r="B100" s="1"/>
      <c r="C100" s="68" t="s">
        <v>153</v>
      </c>
      <c r="D100" s="28"/>
      <c r="E100" s="28" t="s">
        <v>154</v>
      </c>
      <c r="F100" s="28" t="s">
        <v>155</v>
      </c>
      <c r="G100" s="28" t="s">
        <v>22</v>
      </c>
      <c r="H100" s="28" t="s">
        <v>3</v>
      </c>
      <c r="I100" s="29" t="n">
        <v>1</v>
      </c>
      <c r="J100" s="30" t="n">
        <v>-0.1</v>
      </c>
      <c r="K100" s="31" t="n">
        <v>437</v>
      </c>
      <c r="L100" s="38" t="n">
        <v>141977</v>
      </c>
    </row>
    <row r="101" customFormat="false" ht="20.1" hidden="false" customHeight="true" outlineLevel="0" collapsed="false">
      <c r="A101" s="26" t="n">
        <v>34912</v>
      </c>
      <c r="B101" s="1"/>
      <c r="C101" s="69" t="s">
        <v>156</v>
      </c>
      <c r="D101" s="70"/>
      <c r="E101" s="28" t="s">
        <v>154</v>
      </c>
      <c r="F101" s="28" t="s">
        <v>157</v>
      </c>
      <c r="G101" s="28" t="s">
        <v>22</v>
      </c>
      <c r="H101" s="28" t="s">
        <v>3</v>
      </c>
      <c r="I101" s="29" t="n">
        <v>1</v>
      </c>
      <c r="J101" s="30" t="n">
        <v>-0.1</v>
      </c>
      <c r="K101" s="31" t="n">
        <v>147</v>
      </c>
      <c r="L101" s="38" t="n">
        <v>141978</v>
      </c>
    </row>
    <row r="102" customFormat="false" ht="20.1" hidden="false" customHeight="true" outlineLevel="0" collapsed="false">
      <c r="A102" s="26" t="n">
        <v>34912</v>
      </c>
      <c r="B102" s="1"/>
      <c r="C102" s="71" t="s">
        <v>158</v>
      </c>
      <c r="D102" s="28"/>
      <c r="E102" s="28" t="s">
        <v>154</v>
      </c>
      <c r="F102" s="28" t="s">
        <v>159</v>
      </c>
      <c r="G102" s="28" t="s">
        <v>22</v>
      </c>
      <c r="H102" s="28" t="s">
        <v>3</v>
      </c>
      <c r="I102" s="29" t="n">
        <v>1</v>
      </c>
      <c r="J102" s="30" t="n">
        <v>-0.15</v>
      </c>
      <c r="K102" s="31" t="n">
        <v>147</v>
      </c>
      <c r="L102" s="38" t="n">
        <v>141930</v>
      </c>
    </row>
    <row r="103" customFormat="false" ht="20.1" hidden="false" customHeight="true" outlineLevel="0" collapsed="false">
      <c r="A103" s="1"/>
      <c r="B103" s="1"/>
      <c r="C103" s="14" t="s">
        <v>160</v>
      </c>
      <c r="D103" s="33"/>
      <c r="E103" s="33"/>
      <c r="F103" s="33"/>
      <c r="G103" s="33"/>
      <c r="H103" s="33"/>
      <c r="I103" s="34"/>
      <c r="J103" s="35"/>
      <c r="K103" s="36" t="n">
        <f aca="false">SUM(K100:K102)</f>
        <v>731</v>
      </c>
    </row>
    <row r="104" customFormat="false" ht="20.1" hidden="false" customHeight="true" outlineLevel="0" collapsed="false">
      <c r="A104" s="20"/>
      <c r="B104" s="20"/>
      <c r="C104" s="21"/>
      <c r="D104" s="22"/>
      <c r="E104" s="22"/>
      <c r="F104" s="22"/>
      <c r="G104" s="22"/>
      <c r="H104" s="22"/>
      <c r="I104" s="23"/>
      <c r="J104" s="24"/>
      <c r="K104" s="25"/>
    </row>
    <row r="105" customFormat="false" ht="20.1" hidden="false" customHeight="true" outlineLevel="0" collapsed="false">
      <c r="A105" s="1"/>
      <c r="B105" s="1"/>
      <c r="C105" s="14" t="s">
        <v>161</v>
      </c>
      <c r="I105" s="18"/>
      <c r="J105" s="19"/>
      <c r="K105" s="5"/>
    </row>
    <row r="106" customFormat="false" ht="20.1" hidden="false" customHeight="true" outlineLevel="0" collapsed="false">
      <c r="A106" s="64" t="n">
        <v>35034</v>
      </c>
      <c r="B106" s="59"/>
      <c r="C106" s="86" t="s">
        <v>162</v>
      </c>
      <c r="D106" s="87"/>
      <c r="E106" s="61" t="s">
        <v>163</v>
      </c>
      <c r="F106" s="61" t="s">
        <v>164</v>
      </c>
      <c r="G106" s="61"/>
      <c r="H106" s="61" t="s">
        <v>7</v>
      </c>
      <c r="I106" s="29" t="n">
        <v>0.9</v>
      </c>
      <c r="J106" s="30" t="n">
        <v>0</v>
      </c>
      <c r="K106" s="31" t="n">
        <v>30</v>
      </c>
    </row>
    <row r="107" customFormat="false" ht="20.1" hidden="false" customHeight="true" outlineLevel="0" collapsed="false">
      <c r="A107" s="1"/>
      <c r="B107" s="1"/>
      <c r="C107" s="14" t="s">
        <v>165</v>
      </c>
      <c r="D107" s="33"/>
      <c r="E107" s="33"/>
      <c r="F107" s="33"/>
      <c r="G107" s="33"/>
      <c r="H107" s="33"/>
      <c r="I107" s="34"/>
      <c r="J107" s="35"/>
      <c r="K107" s="78" t="n">
        <f aca="false">+K106</f>
        <v>30</v>
      </c>
    </row>
  </sheetData>
  <mergeCells count="2">
    <mergeCell ref="A9:B9"/>
    <mergeCell ref="I9:J9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07"/>
  <sheetViews>
    <sheetView showFormulas="false" showGridLines="true" showRowColHeaders="true" showZeros="true" rightToLeft="false" tabSelected="true" showOutlineSymbols="true" defaultGridColor="true" view="normal" topLeftCell="A46" colorId="64" zoomScale="85" zoomScaleNormal="85" zoomScalePageLayoutView="100" workbookViewId="0">
      <selection pane="topLeft" activeCell="I49" activeCellId="0" sqref="I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3" min="3" style="0" width="12.99"/>
    <col collapsed="false" customWidth="true" hidden="false" outlineLevel="0" max="4" min="4" style="0" width="13.99"/>
    <col collapsed="false" customWidth="true" hidden="false" outlineLevel="0" max="5" min="5" style="0" width="14.99"/>
    <col collapsed="false" customWidth="true" hidden="false" outlineLevel="0" max="6" min="6" style="0" width="17.7"/>
    <col collapsed="false" customWidth="true" hidden="false" outlineLevel="0" max="7" min="7" style="0" width="2.7"/>
    <col collapsed="false" customWidth="true" hidden="false" outlineLevel="0" max="8" min="8" style="0" width="13.14"/>
    <col collapsed="false" customWidth="true" hidden="false" outlineLevel="0" max="12" min="12" style="38" width="15.13"/>
  </cols>
  <sheetData>
    <row r="1" customFormat="false" ht="18" hidden="false" customHeight="false" outlineLevel="0" collapsed="false">
      <c r="A1" s="1"/>
      <c r="B1" s="1"/>
      <c r="C1" s="2" t="s">
        <v>0</v>
      </c>
      <c r="I1" s="3"/>
      <c r="J1" s="4"/>
      <c r="K1" s="5"/>
    </row>
    <row r="2" customFormat="false" ht="15.75" hidden="false" customHeight="false" outlineLevel="0" collapsed="false">
      <c r="A2" s="1"/>
      <c r="B2" s="1"/>
      <c r="C2" s="6" t="s">
        <v>1</v>
      </c>
      <c r="D2" s="7" t="n">
        <v>36617</v>
      </c>
      <c r="G2" s="8" t="s">
        <v>2</v>
      </c>
      <c r="H2" s="0" t="s">
        <v>3</v>
      </c>
      <c r="I2" s="9"/>
      <c r="K2" s="5"/>
    </row>
    <row r="3" customFormat="false" ht="15.75" hidden="false" customHeight="false" outlineLevel="0" collapsed="false">
      <c r="A3" s="1"/>
      <c r="B3" s="1"/>
      <c r="C3" s="6" t="s">
        <v>4</v>
      </c>
      <c r="D3" s="10" t="n">
        <v>30</v>
      </c>
      <c r="H3" s="0" t="s">
        <v>5</v>
      </c>
      <c r="I3" s="9"/>
      <c r="K3" s="5"/>
    </row>
    <row r="4" customFormat="false" ht="12.75" hidden="false" customHeight="false" outlineLevel="0" collapsed="false">
      <c r="A4" s="1"/>
      <c r="B4" s="1"/>
      <c r="C4" s="11"/>
      <c r="H4" s="0" t="s">
        <v>6</v>
      </c>
      <c r="I4" s="9"/>
      <c r="K4" s="5"/>
    </row>
    <row r="5" customFormat="false" ht="12.75" hidden="false" customHeight="false" outlineLevel="0" collapsed="false">
      <c r="A5" s="1"/>
      <c r="B5" s="1"/>
      <c r="C5" s="11"/>
      <c r="H5" s="0" t="s">
        <v>7</v>
      </c>
      <c r="I5" s="9"/>
      <c r="K5" s="5"/>
    </row>
    <row r="6" customFormat="false" ht="12.75" hidden="false" customHeight="false" outlineLevel="0" collapsed="false">
      <c r="A6" s="1"/>
      <c r="B6" s="1"/>
      <c r="C6" s="11"/>
      <c r="H6" s="0" t="s">
        <v>8</v>
      </c>
      <c r="I6" s="9"/>
      <c r="K6" s="5"/>
    </row>
    <row r="7" customFormat="false" ht="12.75" hidden="false" customHeight="false" outlineLevel="0" collapsed="false">
      <c r="A7" s="1"/>
      <c r="B7" s="1"/>
      <c r="C7" s="11"/>
      <c r="I7" s="3"/>
      <c r="J7" s="4"/>
      <c r="K7" s="5"/>
    </row>
    <row r="8" customFormat="false" ht="12.75" hidden="false" customHeight="false" outlineLevel="0" collapsed="false">
      <c r="A8" s="1"/>
      <c r="B8" s="1"/>
      <c r="C8" s="11"/>
      <c r="F8" s="12" t="s">
        <v>9</v>
      </c>
      <c r="I8" s="3"/>
      <c r="J8" s="4"/>
      <c r="K8" s="5"/>
    </row>
    <row r="9" customFormat="false" ht="18" hidden="false" customHeight="false" outlineLevel="0" collapsed="false">
      <c r="A9" s="13" t="s">
        <v>10</v>
      </c>
      <c r="B9" s="13"/>
      <c r="C9" s="14" t="s">
        <v>11</v>
      </c>
      <c r="E9" s="15" t="s">
        <v>12</v>
      </c>
      <c r="F9" s="1" t="s">
        <v>13</v>
      </c>
      <c r="G9" s="15" t="s">
        <v>14</v>
      </c>
      <c r="H9" s="15" t="s">
        <v>15</v>
      </c>
      <c r="I9" s="16" t="s">
        <v>16</v>
      </c>
      <c r="J9" s="16"/>
      <c r="K9" s="17" t="s">
        <v>17</v>
      </c>
    </row>
    <row r="10" customFormat="false" ht="18" hidden="false" customHeight="false" outlineLevel="0" collapsed="false">
      <c r="A10" s="1"/>
      <c r="B10" s="15"/>
      <c r="C10" s="14"/>
      <c r="E10" s="15"/>
      <c r="F10" s="15"/>
      <c r="G10" s="15"/>
      <c r="H10" s="15"/>
      <c r="I10" s="18" t="s">
        <v>18</v>
      </c>
      <c r="J10" s="19" t="s">
        <v>19</v>
      </c>
      <c r="K10" s="17"/>
    </row>
    <row r="11" customFormat="false" ht="12.75" hidden="false" customHeight="false" outlineLevel="0" collapsed="false">
      <c r="A11" s="20"/>
      <c r="B11" s="20"/>
      <c r="C11" s="21"/>
      <c r="D11" s="22"/>
      <c r="E11" s="22"/>
      <c r="F11" s="22"/>
      <c r="G11" s="22"/>
      <c r="H11" s="22"/>
      <c r="I11" s="23"/>
      <c r="J11" s="24"/>
      <c r="K11" s="25"/>
    </row>
    <row r="12" customFormat="false" ht="18" hidden="false" customHeight="false" outlineLevel="0" collapsed="false">
      <c r="A12" s="1"/>
      <c r="B12" s="1"/>
      <c r="C12" s="14" t="s">
        <v>20</v>
      </c>
      <c r="K12" s="5"/>
    </row>
    <row r="13" customFormat="false" ht="20.1" hidden="false" customHeight="true" outlineLevel="0" collapsed="false">
      <c r="A13" s="26"/>
      <c r="B13" s="26"/>
      <c r="C13" s="27"/>
      <c r="D13" s="28"/>
      <c r="E13" s="28"/>
      <c r="F13" s="28"/>
      <c r="G13" s="28"/>
      <c r="H13" s="28"/>
      <c r="I13" s="29"/>
      <c r="J13" s="30"/>
      <c r="K13" s="31"/>
    </row>
    <row r="14" customFormat="false" ht="20.1" hidden="false" customHeight="true" outlineLevel="0" collapsed="false">
      <c r="A14" s="26" t="n">
        <v>34912</v>
      </c>
      <c r="B14" s="1"/>
      <c r="C14" s="27" t="s">
        <v>21</v>
      </c>
      <c r="D14" s="28"/>
      <c r="E14" s="28" t="s">
        <v>20</v>
      </c>
      <c r="F14" s="28"/>
      <c r="G14" s="28" t="s">
        <v>22</v>
      </c>
      <c r="H14" s="28" t="s">
        <v>6</v>
      </c>
      <c r="I14" s="29" t="n">
        <v>0.85</v>
      </c>
      <c r="J14" s="30" t="n">
        <v>0</v>
      </c>
      <c r="K14" s="31" t="n">
        <v>83</v>
      </c>
    </row>
    <row r="15" customFormat="false" ht="20.1" hidden="false" customHeight="true" outlineLevel="0" collapsed="false">
      <c r="A15" s="26" t="n">
        <v>34912</v>
      </c>
      <c r="B15" s="1"/>
      <c r="C15" s="27" t="s">
        <v>23</v>
      </c>
      <c r="D15" s="28"/>
      <c r="E15" s="28" t="s">
        <v>24</v>
      </c>
      <c r="F15" s="28"/>
      <c r="G15" s="28" t="s">
        <v>22</v>
      </c>
      <c r="H15" s="28" t="s">
        <v>6</v>
      </c>
      <c r="I15" s="29" t="n">
        <v>0.85</v>
      </c>
      <c r="J15" s="30" t="n">
        <v>0</v>
      </c>
      <c r="K15" s="31" t="n">
        <v>17</v>
      </c>
    </row>
    <row r="16" customFormat="false" ht="20.1" hidden="false" customHeight="true" outlineLevel="0" collapsed="false">
      <c r="A16" s="26" t="n">
        <v>34912</v>
      </c>
      <c r="B16" s="1"/>
      <c r="C16" s="27" t="s">
        <v>25</v>
      </c>
      <c r="D16" s="28"/>
      <c r="E16" s="28" t="s">
        <v>26</v>
      </c>
      <c r="F16" s="28"/>
      <c r="G16" s="28" t="s">
        <v>22</v>
      </c>
      <c r="H16" s="28" t="s">
        <v>6</v>
      </c>
      <c r="I16" s="29" t="n">
        <v>0.97</v>
      </c>
      <c r="J16" s="30" t="n">
        <v>0</v>
      </c>
      <c r="K16" s="31" t="n">
        <v>48</v>
      </c>
    </row>
    <row r="17" customFormat="false" ht="20.1" hidden="false" customHeight="true" outlineLevel="0" collapsed="false">
      <c r="A17" s="26" t="n">
        <v>34912</v>
      </c>
      <c r="B17" s="1"/>
      <c r="C17" s="27" t="s">
        <v>27</v>
      </c>
      <c r="D17" s="28"/>
      <c r="E17" s="28" t="s">
        <v>28</v>
      </c>
      <c r="F17" s="28"/>
      <c r="G17" s="28" t="s">
        <v>22</v>
      </c>
      <c r="H17" s="28" t="s">
        <v>6</v>
      </c>
      <c r="I17" s="29" t="n">
        <v>0.85</v>
      </c>
      <c r="J17" s="30" t="n">
        <v>0</v>
      </c>
      <c r="K17" s="31" t="n">
        <v>6</v>
      </c>
    </row>
    <row r="18" customFormat="false" ht="20.1" hidden="false" customHeight="true" outlineLevel="0" collapsed="false">
      <c r="A18" s="26" t="s">
        <v>22</v>
      </c>
      <c r="B18" s="1"/>
      <c r="C18" s="27" t="s">
        <v>29</v>
      </c>
      <c r="D18" s="28"/>
      <c r="E18" s="28" t="s">
        <v>28</v>
      </c>
      <c r="F18" s="28"/>
      <c r="G18" s="28" t="s">
        <v>22</v>
      </c>
      <c r="H18" s="28" t="s">
        <v>6</v>
      </c>
      <c r="I18" s="29" t="n">
        <v>0.85</v>
      </c>
      <c r="J18" s="30" t="n">
        <v>0</v>
      </c>
      <c r="K18" s="31" t="n">
        <v>1</v>
      </c>
    </row>
    <row r="19" customFormat="false" ht="20.1" hidden="false" customHeight="true" outlineLevel="0" collapsed="false">
      <c r="A19" s="26"/>
      <c r="B19" s="26"/>
      <c r="C19" s="27" t="s">
        <v>30</v>
      </c>
      <c r="D19" s="28"/>
      <c r="E19" s="28"/>
      <c r="F19" s="28"/>
      <c r="G19" s="28"/>
      <c r="H19" s="28"/>
      <c r="I19" s="29"/>
      <c r="J19" s="32"/>
      <c r="K19" s="31" t="n">
        <v>1821</v>
      </c>
    </row>
    <row r="20" customFormat="false" ht="20.1" hidden="false" customHeight="true" outlineLevel="0" collapsed="false">
      <c r="A20" s="1"/>
      <c r="B20" s="1"/>
      <c r="C20" s="14" t="s">
        <v>31</v>
      </c>
      <c r="D20" s="33"/>
      <c r="E20" s="33"/>
      <c r="F20" s="33"/>
      <c r="G20" s="33"/>
      <c r="H20" s="33"/>
      <c r="I20" s="34"/>
      <c r="J20" s="35"/>
      <c r="K20" s="36" t="n">
        <f aca="false">SUM(K13:K19)</f>
        <v>1976</v>
      </c>
    </row>
    <row r="21" customFormat="false" ht="20.1" hidden="false" customHeight="true" outlineLevel="0" collapsed="false">
      <c r="A21" s="20"/>
      <c r="B21" s="20"/>
      <c r="C21" s="21"/>
      <c r="D21" s="22"/>
      <c r="E21" s="22"/>
      <c r="F21" s="22"/>
      <c r="G21" s="22"/>
      <c r="H21" s="22"/>
      <c r="I21" s="23"/>
      <c r="J21" s="24"/>
      <c r="K21" s="25"/>
    </row>
    <row r="22" customFormat="false" ht="20.1" hidden="false" customHeight="true" outlineLevel="0" collapsed="false">
      <c r="A22" s="1"/>
      <c r="B22" s="1"/>
      <c r="C22" s="14" t="s">
        <v>32</v>
      </c>
      <c r="I22" s="18"/>
      <c r="J22" s="19"/>
      <c r="K22" s="5"/>
    </row>
    <row r="23" customFormat="false" ht="20.1" hidden="false" customHeight="true" outlineLevel="0" collapsed="false">
      <c r="A23" s="26" t="n">
        <v>34912</v>
      </c>
      <c r="B23" s="1"/>
      <c r="C23" s="27" t="s">
        <v>82</v>
      </c>
      <c r="D23" s="28"/>
      <c r="E23" s="37" t="s">
        <v>166</v>
      </c>
      <c r="F23" s="28" t="s">
        <v>82</v>
      </c>
      <c r="G23" s="28" t="s">
        <v>22</v>
      </c>
      <c r="H23" s="28" t="s">
        <v>6</v>
      </c>
      <c r="I23" s="29" t="n">
        <v>0.9</v>
      </c>
      <c r="J23" s="30" t="n">
        <v>0</v>
      </c>
      <c r="K23" s="92" t="n">
        <v>119</v>
      </c>
      <c r="L23" s="67" t="n">
        <v>142583</v>
      </c>
    </row>
    <row r="24" customFormat="false" ht="20.1" hidden="false" customHeight="true" outlineLevel="0" collapsed="false">
      <c r="A24" s="26" t="n">
        <v>34912</v>
      </c>
      <c r="B24" s="1"/>
      <c r="C24" s="27" t="s">
        <v>37</v>
      </c>
      <c r="D24" s="28"/>
      <c r="E24" s="37" t="s">
        <v>166</v>
      </c>
      <c r="F24" s="28" t="s">
        <v>38</v>
      </c>
      <c r="G24" s="28" t="s">
        <v>22</v>
      </c>
      <c r="H24" s="28" t="s">
        <v>6</v>
      </c>
      <c r="I24" s="29" t="n">
        <v>0.85</v>
      </c>
      <c r="J24" s="30" t="n">
        <v>0</v>
      </c>
      <c r="K24" s="92" t="n">
        <v>12</v>
      </c>
      <c r="L24" s="67" t="n">
        <v>142590</v>
      </c>
    </row>
    <row r="25" customFormat="false" ht="20.1" hidden="false" customHeight="true" outlineLevel="0" collapsed="false">
      <c r="A25" s="26" t="n">
        <v>34912</v>
      </c>
      <c r="B25" s="1"/>
      <c r="C25" s="27" t="s">
        <v>39</v>
      </c>
      <c r="D25" s="28"/>
      <c r="E25" s="37" t="s">
        <v>166</v>
      </c>
      <c r="F25" s="28" t="s">
        <v>40</v>
      </c>
      <c r="G25" s="28" t="s">
        <v>22</v>
      </c>
      <c r="H25" s="28" t="s">
        <v>6</v>
      </c>
      <c r="I25" s="29" t="n">
        <v>0.85</v>
      </c>
      <c r="J25" s="30" t="n">
        <v>0</v>
      </c>
      <c r="K25" s="92" t="n">
        <v>7</v>
      </c>
      <c r="L25" s="67" t="n">
        <v>142608</v>
      </c>
    </row>
    <row r="26" customFormat="false" ht="20.1" hidden="false" customHeight="true" outlineLevel="0" collapsed="false">
      <c r="A26" s="1"/>
      <c r="B26" s="38"/>
      <c r="C26" s="68" t="s">
        <v>41</v>
      </c>
      <c r="D26" s="28"/>
      <c r="E26" s="37" t="s">
        <v>166</v>
      </c>
      <c r="F26" s="28" t="s">
        <v>42</v>
      </c>
      <c r="G26" s="28" t="s">
        <v>22</v>
      </c>
      <c r="H26" s="28" t="s">
        <v>6</v>
      </c>
      <c r="I26" s="29" t="n">
        <v>0.85</v>
      </c>
      <c r="J26" s="30" t="n">
        <v>0</v>
      </c>
      <c r="K26" s="92" t="n">
        <v>7</v>
      </c>
      <c r="L26" s="67" t="n">
        <v>142611</v>
      </c>
    </row>
    <row r="27" customFormat="false" ht="20.1" hidden="false" customHeight="true" outlineLevel="0" collapsed="false">
      <c r="A27" s="26" t="n">
        <v>34912</v>
      </c>
      <c r="B27" s="1"/>
      <c r="C27" s="69" t="s">
        <v>43</v>
      </c>
      <c r="D27" s="70"/>
      <c r="E27" s="37" t="s">
        <v>166</v>
      </c>
      <c r="F27" s="28" t="s">
        <v>44</v>
      </c>
      <c r="G27" s="28" t="s">
        <v>22</v>
      </c>
      <c r="H27" s="28" t="s">
        <v>6</v>
      </c>
      <c r="I27" s="29" t="n">
        <v>0.85</v>
      </c>
      <c r="J27" s="30" t="n">
        <v>0</v>
      </c>
      <c r="K27" s="92" t="n">
        <v>23</v>
      </c>
      <c r="L27" s="67" t="n">
        <v>142613</v>
      </c>
    </row>
    <row r="28" customFormat="false" ht="20.1" hidden="false" customHeight="true" outlineLevel="0" collapsed="false">
      <c r="A28" s="26" t="n">
        <v>34912</v>
      </c>
      <c r="B28" s="1"/>
      <c r="C28" s="71" t="s">
        <v>53</v>
      </c>
      <c r="D28" s="28"/>
      <c r="E28" s="37" t="s">
        <v>166</v>
      </c>
      <c r="F28" s="28" t="s">
        <v>54</v>
      </c>
      <c r="G28" s="28" t="s">
        <v>22</v>
      </c>
      <c r="H28" s="28" t="s">
        <v>6</v>
      </c>
      <c r="I28" s="29" t="n">
        <v>0.85</v>
      </c>
      <c r="J28" s="30" t="n">
        <v>0</v>
      </c>
      <c r="K28" s="92" t="n">
        <v>12</v>
      </c>
      <c r="L28" s="67" t="n">
        <v>142796</v>
      </c>
    </row>
    <row r="29" customFormat="false" ht="20.1" hidden="false" customHeight="true" outlineLevel="0" collapsed="false">
      <c r="A29" s="26" t="n">
        <v>35247</v>
      </c>
      <c r="B29" s="1"/>
      <c r="C29" s="39" t="s">
        <v>67</v>
      </c>
      <c r="D29" s="40"/>
      <c r="E29" s="37" t="s">
        <v>166</v>
      </c>
      <c r="F29" s="28" t="s">
        <v>67</v>
      </c>
      <c r="G29" s="28" t="s">
        <v>22</v>
      </c>
      <c r="H29" s="28" t="s">
        <v>6</v>
      </c>
      <c r="I29" s="29" t="n">
        <v>0.98</v>
      </c>
      <c r="J29" s="30" t="n">
        <v>0.01</v>
      </c>
      <c r="K29" s="92" t="n">
        <v>20</v>
      </c>
      <c r="L29" s="67" t="n">
        <v>142797</v>
      </c>
    </row>
    <row r="30" customFormat="false" ht="20.1" hidden="false" customHeight="true" outlineLevel="0" collapsed="false">
      <c r="A30" s="26" t="n">
        <v>34912</v>
      </c>
      <c r="B30" s="1"/>
      <c r="C30" s="27" t="s">
        <v>55</v>
      </c>
      <c r="D30" s="28"/>
      <c r="E30" s="37" t="s">
        <v>166</v>
      </c>
      <c r="F30" s="28" t="s">
        <v>56</v>
      </c>
      <c r="G30" s="28" t="s">
        <v>22</v>
      </c>
      <c r="H30" s="28" t="s">
        <v>6</v>
      </c>
      <c r="I30" s="29" t="n">
        <v>0.85</v>
      </c>
      <c r="J30" s="30" t="n">
        <v>0</v>
      </c>
      <c r="K30" s="92" t="n">
        <v>1</v>
      </c>
      <c r="L30" s="67" t="n">
        <v>142798</v>
      </c>
    </row>
    <row r="31" customFormat="false" ht="20.1" hidden="false" customHeight="true" outlineLevel="0" collapsed="false">
      <c r="A31" s="42" t="n">
        <v>36281</v>
      </c>
      <c r="B31" s="42" t="n">
        <v>36646</v>
      </c>
      <c r="C31" s="41" t="s">
        <v>90</v>
      </c>
      <c r="D31" s="37"/>
      <c r="E31" s="37" t="s">
        <v>166</v>
      </c>
      <c r="F31" s="37" t="s">
        <v>91</v>
      </c>
      <c r="G31" s="37" t="s">
        <v>22</v>
      </c>
      <c r="H31" s="37" t="s">
        <v>6</v>
      </c>
      <c r="I31" s="45" t="n">
        <v>0.85</v>
      </c>
      <c r="J31" s="30"/>
      <c r="K31" s="92" t="n">
        <v>10</v>
      </c>
      <c r="L31" s="67" t="n">
        <v>142799</v>
      </c>
    </row>
    <row r="32" customFormat="false" ht="20.1" hidden="false" customHeight="true" outlineLevel="0" collapsed="false">
      <c r="A32" s="42" t="n">
        <v>36373</v>
      </c>
      <c r="B32" s="42" t="n">
        <v>36738</v>
      </c>
      <c r="C32" s="41" t="s">
        <v>73</v>
      </c>
      <c r="D32" s="37"/>
      <c r="E32" s="37" t="s">
        <v>166</v>
      </c>
      <c r="F32" s="37" t="s">
        <v>74</v>
      </c>
      <c r="G32" s="37"/>
      <c r="H32" s="37" t="s">
        <v>75</v>
      </c>
      <c r="I32" s="45" t="n">
        <v>0.85</v>
      </c>
      <c r="J32" s="46" t="n">
        <v>0</v>
      </c>
      <c r="K32" s="93" t="n">
        <v>1</v>
      </c>
      <c r="L32" s="67" t="n">
        <v>142801</v>
      </c>
    </row>
    <row r="33" customFormat="false" ht="20.1" hidden="false" customHeight="true" outlineLevel="0" collapsed="false">
      <c r="A33" s="26" t="n">
        <v>35582</v>
      </c>
      <c r="B33" s="1"/>
      <c r="C33" s="72" t="s">
        <v>51</v>
      </c>
      <c r="D33" s="37"/>
      <c r="E33" s="37" t="s">
        <v>166</v>
      </c>
      <c r="F33" s="27" t="s">
        <v>52</v>
      </c>
      <c r="G33" s="28"/>
      <c r="H33" s="28" t="s">
        <v>6</v>
      </c>
      <c r="I33" s="29" t="n">
        <v>0.85</v>
      </c>
      <c r="J33" s="30" t="n">
        <v>-0.1542</v>
      </c>
      <c r="K33" s="92" t="n">
        <v>8</v>
      </c>
      <c r="L33" s="67" t="n">
        <v>142802</v>
      </c>
    </row>
    <row r="34" customFormat="false" ht="20.1" hidden="false" customHeight="true" outlineLevel="0" collapsed="false">
      <c r="A34" s="42" t="s">
        <v>22</v>
      </c>
      <c r="B34" s="48"/>
      <c r="C34" s="55" t="s">
        <v>93</v>
      </c>
      <c r="D34" s="56"/>
      <c r="E34" s="37" t="s">
        <v>166</v>
      </c>
      <c r="F34" s="37" t="s">
        <v>94</v>
      </c>
      <c r="G34" s="37"/>
      <c r="H34" s="37" t="s">
        <v>6</v>
      </c>
      <c r="I34" s="45" t="n">
        <v>0.85</v>
      </c>
      <c r="J34" s="30" t="n">
        <v>0</v>
      </c>
      <c r="K34" s="92" t="n">
        <v>2</v>
      </c>
      <c r="L34" s="67" t="n">
        <v>142803</v>
      </c>
    </row>
    <row r="35" customFormat="false" ht="20.1" hidden="false" customHeight="true" outlineLevel="0" collapsed="false">
      <c r="A35" s="26" t="n">
        <v>34912</v>
      </c>
      <c r="B35" s="1"/>
      <c r="C35" s="71" t="s">
        <v>61</v>
      </c>
      <c r="D35" s="28"/>
      <c r="E35" s="37" t="s">
        <v>166</v>
      </c>
      <c r="F35" s="28" t="s">
        <v>62</v>
      </c>
      <c r="G35" s="28" t="s">
        <v>22</v>
      </c>
      <c r="H35" s="28" t="s">
        <v>6</v>
      </c>
      <c r="I35" s="29" t="n">
        <v>0.85</v>
      </c>
      <c r="J35" s="30" t="n">
        <v>0</v>
      </c>
      <c r="K35" s="92" t="n">
        <v>20</v>
      </c>
      <c r="L35" s="67" t="n">
        <v>142804</v>
      </c>
    </row>
    <row r="36" customFormat="false" ht="20.1" hidden="false" customHeight="true" outlineLevel="0" collapsed="false">
      <c r="A36" s="26" t="n">
        <v>34912</v>
      </c>
      <c r="B36" s="1"/>
      <c r="C36" s="27" t="s">
        <v>68</v>
      </c>
      <c r="D36" s="28"/>
      <c r="E36" s="37" t="s">
        <v>166</v>
      </c>
      <c r="F36" s="28" t="s">
        <v>69</v>
      </c>
      <c r="G36" s="28" t="s">
        <v>22</v>
      </c>
      <c r="H36" s="28" t="s">
        <v>6</v>
      </c>
      <c r="I36" s="29" t="n">
        <v>0.85</v>
      </c>
      <c r="J36" s="30" t="n">
        <v>0</v>
      </c>
      <c r="K36" s="92" t="n">
        <v>18</v>
      </c>
      <c r="L36" s="67" t="n">
        <v>142805</v>
      </c>
    </row>
    <row r="37" customFormat="false" ht="20.1" hidden="false" customHeight="true" outlineLevel="0" collapsed="false">
      <c r="A37" s="42" t="n">
        <v>34912</v>
      </c>
      <c r="B37" s="48"/>
      <c r="C37" s="37" t="s">
        <v>88</v>
      </c>
      <c r="D37" s="37"/>
      <c r="E37" s="37" t="s">
        <v>166</v>
      </c>
      <c r="F37" s="37" t="s">
        <v>89</v>
      </c>
      <c r="G37" s="37"/>
      <c r="H37" s="37" t="s">
        <v>6</v>
      </c>
      <c r="I37" s="45" t="n">
        <v>1</v>
      </c>
      <c r="J37" s="30" t="n">
        <v>-0.02</v>
      </c>
      <c r="K37" s="92" t="n">
        <v>19</v>
      </c>
      <c r="L37" s="67" t="n">
        <v>142807</v>
      </c>
    </row>
    <row r="38" customFormat="false" ht="20.1" hidden="false" customHeight="true" outlineLevel="0" collapsed="false">
      <c r="A38" s="26" t="n">
        <v>34912</v>
      </c>
      <c r="B38" s="1"/>
      <c r="C38" s="68" t="s">
        <v>65</v>
      </c>
      <c r="D38" s="28"/>
      <c r="E38" s="37" t="s">
        <v>166</v>
      </c>
      <c r="F38" s="28" t="s">
        <v>66</v>
      </c>
      <c r="G38" s="28" t="s">
        <v>22</v>
      </c>
      <c r="H38" s="28" t="s">
        <v>6</v>
      </c>
      <c r="I38" s="29" t="n">
        <v>0.85</v>
      </c>
      <c r="J38" s="30" t="n">
        <v>0</v>
      </c>
      <c r="K38" s="92" t="n">
        <v>1</v>
      </c>
      <c r="L38" s="67" t="n">
        <v>142810</v>
      </c>
    </row>
    <row r="39" customFormat="false" ht="20.1" hidden="false" customHeight="true" outlineLevel="0" collapsed="false">
      <c r="A39" s="26" t="n">
        <v>34912</v>
      </c>
      <c r="B39" s="1"/>
      <c r="C39" s="69" t="s">
        <v>80</v>
      </c>
      <c r="D39" s="70"/>
      <c r="E39" s="37" t="s">
        <v>166</v>
      </c>
      <c r="F39" s="28" t="s">
        <v>81</v>
      </c>
      <c r="G39" s="28" t="s">
        <v>22</v>
      </c>
      <c r="H39" s="28" t="s">
        <v>6</v>
      </c>
      <c r="I39" s="29" t="n">
        <v>0.85</v>
      </c>
      <c r="J39" s="30" t="n">
        <v>0</v>
      </c>
      <c r="K39" s="92" t="n">
        <v>17</v>
      </c>
      <c r="L39" s="67" t="n">
        <v>142811</v>
      </c>
    </row>
    <row r="40" customFormat="false" ht="20.1" hidden="false" customHeight="true" outlineLevel="0" collapsed="false">
      <c r="A40" s="26" t="n">
        <v>34912</v>
      </c>
      <c r="B40" s="1"/>
      <c r="C40" s="71" t="s">
        <v>49</v>
      </c>
      <c r="D40" s="28"/>
      <c r="E40" s="37" t="s">
        <v>166</v>
      </c>
      <c r="F40" s="28" t="s">
        <v>50</v>
      </c>
      <c r="G40" s="28" t="s">
        <v>22</v>
      </c>
      <c r="H40" s="28" t="s">
        <v>6</v>
      </c>
      <c r="I40" s="29" t="n">
        <v>0.85</v>
      </c>
      <c r="J40" s="30" t="n">
        <v>0</v>
      </c>
      <c r="K40" s="92" t="n">
        <v>13</v>
      </c>
      <c r="L40" s="67" t="n">
        <v>144905</v>
      </c>
    </row>
    <row r="41" customFormat="false" ht="20.1" hidden="false" customHeight="true" outlineLevel="0" collapsed="false">
      <c r="A41" s="26" t="n">
        <v>34912</v>
      </c>
      <c r="B41" s="1"/>
      <c r="C41" s="27" t="s">
        <v>59</v>
      </c>
      <c r="D41" s="28"/>
      <c r="E41" s="37" t="s">
        <v>166</v>
      </c>
      <c r="F41" s="28" t="s">
        <v>60</v>
      </c>
      <c r="G41" s="28" t="s">
        <v>22</v>
      </c>
      <c r="H41" s="28" t="s">
        <v>6</v>
      </c>
      <c r="I41" s="29" t="n">
        <v>0.85</v>
      </c>
      <c r="J41" s="30" t="n">
        <v>0</v>
      </c>
      <c r="K41" s="92" t="n">
        <v>8</v>
      </c>
      <c r="L41" s="67" t="n">
        <v>144909</v>
      </c>
    </row>
    <row r="42" customFormat="false" ht="20.1" hidden="false" customHeight="true" outlineLevel="0" collapsed="false">
      <c r="A42" s="42" t="n">
        <v>36373</v>
      </c>
      <c r="B42" s="42" t="n">
        <v>36738</v>
      </c>
      <c r="C42" s="55" t="s">
        <v>76</v>
      </c>
      <c r="D42" s="56"/>
      <c r="E42" s="37" t="s">
        <v>166</v>
      </c>
      <c r="F42" s="37" t="s">
        <v>77</v>
      </c>
      <c r="G42" s="37"/>
      <c r="H42" s="37" t="s">
        <v>75</v>
      </c>
      <c r="I42" s="45" t="n">
        <v>0.85</v>
      </c>
      <c r="J42" s="46" t="n">
        <v>0</v>
      </c>
      <c r="K42" s="93" t="n">
        <v>1</v>
      </c>
      <c r="L42" s="67" t="n">
        <v>144912</v>
      </c>
    </row>
    <row r="43" customFormat="false" ht="20.1" hidden="false" customHeight="true" outlineLevel="0" collapsed="false">
      <c r="A43" s="42" t="n">
        <v>35977</v>
      </c>
      <c r="B43" s="48"/>
      <c r="C43" s="55" t="s">
        <v>170</v>
      </c>
      <c r="D43" s="56"/>
      <c r="E43" s="37" t="s">
        <v>166</v>
      </c>
      <c r="F43" s="37" t="s">
        <v>79</v>
      </c>
      <c r="G43" s="37"/>
      <c r="H43" s="37" t="s">
        <v>75</v>
      </c>
      <c r="I43" s="45" t="n">
        <v>0.85</v>
      </c>
      <c r="J43" s="46"/>
      <c r="K43" s="93" t="n">
        <v>42</v>
      </c>
      <c r="L43" s="67" t="n">
        <v>144914</v>
      </c>
    </row>
    <row r="44" customFormat="false" ht="20.1" hidden="false" customHeight="true" outlineLevel="0" collapsed="false">
      <c r="A44" s="26" t="n">
        <v>35339</v>
      </c>
      <c r="B44" s="1"/>
      <c r="C44" s="69" t="s">
        <v>83</v>
      </c>
      <c r="D44" s="70"/>
      <c r="E44" s="37" t="s">
        <v>166</v>
      </c>
      <c r="F44" s="28" t="s">
        <v>84</v>
      </c>
      <c r="G44" s="28" t="s">
        <v>22</v>
      </c>
      <c r="H44" s="28" t="s">
        <v>85</v>
      </c>
      <c r="I44" s="29" t="n">
        <v>1</v>
      </c>
      <c r="J44" s="30"/>
      <c r="K44" s="92" t="n">
        <v>554</v>
      </c>
      <c r="L44" s="67" t="n">
        <v>144917</v>
      </c>
    </row>
    <row r="45" customFormat="false" ht="20.1" hidden="false" customHeight="true" outlineLevel="0" collapsed="false">
      <c r="A45" s="42" t="n">
        <v>36281</v>
      </c>
      <c r="B45" s="42" t="n">
        <v>36646</v>
      </c>
      <c r="C45" s="55" t="s">
        <v>92</v>
      </c>
      <c r="D45" s="56"/>
      <c r="E45" s="37" t="s">
        <v>166</v>
      </c>
      <c r="F45" s="37" t="s">
        <v>92</v>
      </c>
      <c r="G45" s="37"/>
      <c r="H45" s="37" t="s">
        <v>6</v>
      </c>
      <c r="I45" s="45" t="n">
        <v>0.85</v>
      </c>
      <c r="J45" s="30"/>
      <c r="K45" s="92" t="n">
        <v>10</v>
      </c>
      <c r="L45" s="67" t="n">
        <v>144918</v>
      </c>
    </row>
    <row r="46" customFormat="false" ht="20.1" hidden="false" customHeight="true" outlineLevel="0" collapsed="false">
      <c r="A46" s="42" t="n">
        <v>36220</v>
      </c>
      <c r="B46" s="42"/>
      <c r="C46" s="43" t="s">
        <v>95</v>
      </c>
      <c r="D46" s="44"/>
      <c r="E46" s="37" t="s">
        <v>166</v>
      </c>
      <c r="F46" s="41" t="s">
        <v>95</v>
      </c>
      <c r="G46" s="37"/>
      <c r="H46" s="37" t="s">
        <v>85</v>
      </c>
      <c r="I46" s="45" t="n">
        <v>1</v>
      </c>
      <c r="J46" s="30"/>
      <c r="K46" s="92" t="n">
        <v>69</v>
      </c>
      <c r="L46" s="67" t="n">
        <v>144922</v>
      </c>
    </row>
    <row r="47" customFormat="false" ht="20.1" hidden="false" customHeight="true" outlineLevel="0" collapsed="false">
      <c r="A47" s="42" t="n">
        <v>36220</v>
      </c>
      <c r="B47" s="42"/>
      <c r="C47" s="41" t="s">
        <v>97</v>
      </c>
      <c r="D47" s="37"/>
      <c r="E47" s="37" t="s">
        <v>166</v>
      </c>
      <c r="F47" s="41" t="s">
        <v>97</v>
      </c>
      <c r="G47" s="37"/>
      <c r="H47" s="37" t="s">
        <v>85</v>
      </c>
      <c r="I47" s="45" t="n">
        <v>1</v>
      </c>
      <c r="J47" s="30"/>
      <c r="K47" s="92" t="n">
        <v>114</v>
      </c>
      <c r="L47" s="67" t="n">
        <v>144927</v>
      </c>
    </row>
    <row r="48" customFormat="false" ht="20.1" hidden="false" customHeight="true" outlineLevel="0" collapsed="false">
      <c r="A48" s="42" t="n">
        <v>36220</v>
      </c>
      <c r="B48" s="42"/>
      <c r="C48" s="41" t="s">
        <v>167</v>
      </c>
      <c r="D48" s="37"/>
      <c r="E48" s="37" t="s">
        <v>166</v>
      </c>
      <c r="F48" s="41" t="s">
        <v>98</v>
      </c>
      <c r="G48" s="37"/>
      <c r="H48" s="37" t="s">
        <v>85</v>
      </c>
      <c r="I48" s="45" t="n">
        <v>1</v>
      </c>
      <c r="J48" s="30"/>
      <c r="K48" s="92" t="n">
        <v>21</v>
      </c>
      <c r="L48" s="67" t="n">
        <v>144932</v>
      </c>
    </row>
    <row r="49" customFormat="false" ht="20.1" hidden="false" customHeight="true" outlineLevel="0" collapsed="false">
      <c r="A49" s="42" t="n">
        <v>36220</v>
      </c>
      <c r="B49" s="42"/>
      <c r="C49" s="41" t="s">
        <v>99</v>
      </c>
      <c r="D49" s="37"/>
      <c r="E49" s="37" t="s">
        <v>166</v>
      </c>
      <c r="F49" s="41" t="s">
        <v>99</v>
      </c>
      <c r="G49" s="37"/>
      <c r="H49" s="37" t="s">
        <v>85</v>
      </c>
      <c r="I49" s="45" t="n">
        <v>1</v>
      </c>
      <c r="J49" s="30"/>
      <c r="K49" s="92" t="n">
        <v>12</v>
      </c>
      <c r="L49" s="67" t="n">
        <v>144933</v>
      </c>
    </row>
    <row r="50" customFormat="false" ht="20.1" hidden="false" customHeight="true" outlineLevel="0" collapsed="false">
      <c r="A50" s="42" t="n">
        <v>36373</v>
      </c>
      <c r="B50" s="42" t="n">
        <v>36738</v>
      </c>
      <c r="C50" s="49" t="s">
        <v>100</v>
      </c>
      <c r="D50" s="50"/>
      <c r="E50" s="37" t="s">
        <v>166</v>
      </c>
      <c r="F50" s="41" t="s">
        <v>100</v>
      </c>
      <c r="G50" s="37"/>
      <c r="H50" s="37" t="s">
        <v>6</v>
      </c>
      <c r="I50" s="45" t="n">
        <v>0.85</v>
      </c>
      <c r="J50" s="30"/>
      <c r="K50" s="92" t="n">
        <v>51</v>
      </c>
      <c r="L50" s="67" t="n">
        <v>144936</v>
      </c>
    </row>
    <row r="51" customFormat="false" ht="20.1" hidden="false" customHeight="true" outlineLevel="0" collapsed="false">
      <c r="A51" s="26" t="n">
        <v>34912</v>
      </c>
      <c r="B51" s="1"/>
      <c r="C51" s="39" t="s">
        <v>57</v>
      </c>
      <c r="D51" s="28"/>
      <c r="E51" s="37" t="s">
        <v>166</v>
      </c>
      <c r="F51" s="40" t="s">
        <v>58</v>
      </c>
      <c r="G51" s="28" t="s">
        <v>22</v>
      </c>
      <c r="H51" s="28" t="s">
        <v>6</v>
      </c>
      <c r="I51" s="29" t="n">
        <v>0.85</v>
      </c>
      <c r="J51" s="30" t="n">
        <v>0</v>
      </c>
      <c r="K51" s="92" t="n">
        <v>18</v>
      </c>
      <c r="L51" s="67" t="n">
        <v>145111</v>
      </c>
      <c r="M51" s="73" t="n">
        <f aca="false">SUM(K23:K51)</f>
        <v>1210</v>
      </c>
    </row>
    <row r="52" customFormat="false" ht="20.1" hidden="false" customHeight="true" outlineLevel="0" collapsed="false">
      <c r="A52" s="42" t="n">
        <v>35612</v>
      </c>
      <c r="B52" s="48"/>
      <c r="C52" s="41" t="s">
        <v>86</v>
      </c>
      <c r="D52" s="37"/>
      <c r="E52" s="37" t="s">
        <v>168</v>
      </c>
      <c r="F52" s="37" t="s">
        <v>87</v>
      </c>
      <c r="G52" s="37"/>
      <c r="H52" s="37" t="s">
        <v>6</v>
      </c>
      <c r="I52" s="45" t="n">
        <v>0.85</v>
      </c>
      <c r="J52" s="51" t="n">
        <v>-0.1542</v>
      </c>
      <c r="K52" s="94" t="n">
        <v>2</v>
      </c>
      <c r="L52" s="67" t="n">
        <v>142574</v>
      </c>
    </row>
    <row r="53" customFormat="false" ht="20.1" hidden="false" customHeight="true" outlineLevel="0" collapsed="false">
      <c r="A53" s="26" t="n">
        <v>35034</v>
      </c>
      <c r="B53" s="1"/>
      <c r="C53" s="68" t="s">
        <v>70</v>
      </c>
      <c r="D53" s="28"/>
      <c r="E53" s="37" t="s">
        <v>168</v>
      </c>
      <c r="F53" s="28" t="s">
        <v>71</v>
      </c>
      <c r="G53" s="28" t="s">
        <v>22</v>
      </c>
      <c r="H53" s="28" t="s">
        <v>6</v>
      </c>
      <c r="I53" s="29" t="n">
        <v>0.85</v>
      </c>
      <c r="J53" s="30" t="n">
        <v>0</v>
      </c>
      <c r="K53" s="92" t="n">
        <v>11</v>
      </c>
      <c r="L53" s="67" t="n">
        <v>142577</v>
      </c>
    </row>
    <row r="54" customFormat="false" ht="20.1" hidden="false" customHeight="true" outlineLevel="0" collapsed="false">
      <c r="A54" s="26" t="n">
        <v>34912</v>
      </c>
      <c r="B54" s="1"/>
      <c r="C54" s="69" t="s">
        <v>33</v>
      </c>
      <c r="D54" s="70"/>
      <c r="E54" s="37" t="s">
        <v>168</v>
      </c>
      <c r="F54" s="28" t="s">
        <v>35</v>
      </c>
      <c r="G54" s="28" t="s">
        <v>22</v>
      </c>
      <c r="H54" s="28" t="s">
        <v>6</v>
      </c>
      <c r="I54" s="29" t="n">
        <v>1</v>
      </c>
      <c r="J54" s="30" t="n">
        <v>0</v>
      </c>
      <c r="K54" s="92" t="n">
        <v>1713</v>
      </c>
      <c r="L54" s="67" t="n">
        <v>142580</v>
      </c>
    </row>
    <row r="55" customFormat="false" ht="20.1" hidden="false" customHeight="true" outlineLevel="0" collapsed="false">
      <c r="A55" s="26" t="n">
        <v>35034</v>
      </c>
      <c r="B55" s="1"/>
      <c r="C55" s="74" t="s">
        <v>36</v>
      </c>
      <c r="D55" s="70"/>
      <c r="E55" s="37" t="s">
        <v>168</v>
      </c>
      <c r="F55" s="75" t="s">
        <v>36</v>
      </c>
      <c r="G55" s="28" t="s">
        <v>22</v>
      </c>
      <c r="H55" s="28" t="s">
        <v>6</v>
      </c>
      <c r="I55" s="29" t="n">
        <v>0.85</v>
      </c>
      <c r="J55" s="30" t="n">
        <v>0</v>
      </c>
      <c r="K55" s="92" t="n">
        <v>1</v>
      </c>
      <c r="L55" s="67" t="n">
        <v>142582</v>
      </c>
    </row>
    <row r="56" customFormat="false" ht="20.1" hidden="false" customHeight="true" outlineLevel="0" collapsed="false">
      <c r="A56" s="26" t="n">
        <v>34912</v>
      </c>
      <c r="B56" s="1"/>
      <c r="C56" s="69" t="s">
        <v>45</v>
      </c>
      <c r="D56" s="70"/>
      <c r="E56" s="37" t="s">
        <v>168</v>
      </c>
      <c r="F56" s="75" t="s">
        <v>46</v>
      </c>
      <c r="G56" s="28" t="s">
        <v>22</v>
      </c>
      <c r="H56" s="28" t="s">
        <v>6</v>
      </c>
      <c r="I56" s="29" t="n">
        <v>1</v>
      </c>
      <c r="J56" s="30" t="n">
        <v>-0.02</v>
      </c>
      <c r="K56" s="92" t="n">
        <v>18</v>
      </c>
      <c r="L56" s="67" t="n">
        <v>142625</v>
      </c>
    </row>
    <row r="57" customFormat="false" ht="20.1" hidden="false" customHeight="true" outlineLevel="0" collapsed="false">
      <c r="A57" s="26" t="n">
        <v>34912</v>
      </c>
      <c r="B57" s="1"/>
      <c r="C57" s="74" t="s">
        <v>47</v>
      </c>
      <c r="D57" s="70"/>
      <c r="E57" s="37" t="s">
        <v>168</v>
      </c>
      <c r="F57" s="76" t="s">
        <v>48</v>
      </c>
      <c r="G57" s="28" t="s">
        <v>22</v>
      </c>
      <c r="H57" s="28" t="s">
        <v>6</v>
      </c>
      <c r="I57" s="29" t="n">
        <v>0.92</v>
      </c>
      <c r="J57" s="30" t="n">
        <v>0</v>
      </c>
      <c r="K57" s="92" t="n">
        <v>11</v>
      </c>
      <c r="L57" s="67" t="n">
        <v>142795</v>
      </c>
    </row>
    <row r="58" customFormat="false" ht="20.1" hidden="false" customHeight="true" outlineLevel="0" collapsed="false">
      <c r="A58" s="26" t="n">
        <v>35034</v>
      </c>
      <c r="B58" s="1"/>
      <c r="C58" s="74" t="s">
        <v>63</v>
      </c>
      <c r="D58" s="70"/>
      <c r="E58" s="37" t="s">
        <v>168</v>
      </c>
      <c r="F58" s="76" t="s">
        <v>64</v>
      </c>
      <c r="G58" s="28" t="s">
        <v>22</v>
      </c>
      <c r="H58" s="28" t="s">
        <v>6</v>
      </c>
      <c r="I58" s="29" t="n">
        <v>1</v>
      </c>
      <c r="J58" s="30" t="n">
        <v>-0.02</v>
      </c>
      <c r="K58" s="92" t="n">
        <v>68</v>
      </c>
      <c r="L58" s="67" t="n">
        <v>142806</v>
      </c>
    </row>
    <row r="59" customFormat="false" ht="20.1" hidden="false" customHeight="true" outlineLevel="0" collapsed="false">
      <c r="A59" s="57" t="n">
        <v>35643</v>
      </c>
      <c r="B59" s="48"/>
      <c r="C59" s="49" t="s">
        <v>101</v>
      </c>
      <c r="D59" s="56"/>
      <c r="E59" s="37" t="s">
        <v>168</v>
      </c>
      <c r="F59" s="77" t="s">
        <v>103</v>
      </c>
      <c r="G59" s="37"/>
      <c r="H59" s="37" t="s">
        <v>6</v>
      </c>
      <c r="I59" s="45" t="n">
        <v>0.85</v>
      </c>
      <c r="J59" s="30" t="n">
        <v>-0.1542</v>
      </c>
      <c r="K59" s="92" t="n">
        <v>23</v>
      </c>
      <c r="L59" s="67" t="n">
        <v>142808</v>
      </c>
    </row>
    <row r="60" customFormat="false" ht="20.1" hidden="false" customHeight="true" outlineLevel="0" collapsed="false">
      <c r="A60" s="26" t="n">
        <v>35034</v>
      </c>
      <c r="B60" s="1"/>
      <c r="C60" s="71" t="s">
        <v>72</v>
      </c>
      <c r="D60" s="28"/>
      <c r="E60" s="37" t="s">
        <v>168</v>
      </c>
      <c r="F60" s="28" t="s">
        <v>71</v>
      </c>
      <c r="G60" s="28" t="s">
        <v>22</v>
      </c>
      <c r="H60" s="28" t="s">
        <v>6</v>
      </c>
      <c r="I60" s="29" t="n">
        <v>0.85</v>
      </c>
      <c r="J60" s="30" t="n">
        <v>0</v>
      </c>
      <c r="K60" s="92" t="n">
        <v>11</v>
      </c>
      <c r="L60" s="67" t="n">
        <v>142809</v>
      </c>
      <c r="M60" s="73" t="n">
        <f aca="false">SUM(K52:K60)</f>
        <v>1858</v>
      </c>
    </row>
    <row r="61" customFormat="false" ht="20.1" hidden="false" customHeight="true" outlineLevel="0" collapsed="false">
      <c r="A61" s="1"/>
      <c r="B61" s="1"/>
      <c r="C61" s="14" t="s">
        <v>104</v>
      </c>
      <c r="D61" s="33"/>
      <c r="E61" s="33"/>
      <c r="F61" s="33"/>
      <c r="G61" s="33"/>
      <c r="H61" s="33"/>
      <c r="I61" s="34"/>
      <c r="J61" s="35"/>
      <c r="K61" s="36" t="n">
        <f aca="false">SUM(K23:K60)</f>
        <v>3068</v>
      </c>
    </row>
    <row r="62" customFormat="false" ht="20.1" hidden="false" customHeight="true" outlineLevel="0" collapsed="false">
      <c r="A62" s="20"/>
      <c r="B62" s="20"/>
      <c r="C62" s="21"/>
      <c r="D62" s="22"/>
      <c r="E62" s="22"/>
      <c r="F62" s="22"/>
      <c r="G62" s="22"/>
      <c r="H62" s="22"/>
      <c r="I62" s="23"/>
      <c r="J62" s="24"/>
      <c r="K62" s="25"/>
    </row>
    <row r="63" customFormat="false" ht="20.1" hidden="false" customHeight="true" outlineLevel="0" collapsed="false">
      <c r="A63" s="1"/>
      <c r="B63" s="1"/>
      <c r="C63" s="14" t="s">
        <v>105</v>
      </c>
      <c r="I63" s="18"/>
      <c r="J63" s="19"/>
      <c r="K63" s="5"/>
    </row>
    <row r="64" customFormat="false" ht="20.1" hidden="false" customHeight="true" outlineLevel="0" collapsed="false">
      <c r="A64" s="26" t="n">
        <v>34912</v>
      </c>
      <c r="B64" s="1"/>
      <c r="C64" s="27" t="s">
        <v>106</v>
      </c>
      <c r="D64" s="28"/>
      <c r="E64" s="28" t="s">
        <v>107</v>
      </c>
      <c r="F64" s="28"/>
      <c r="G64" s="28" t="s">
        <v>22</v>
      </c>
      <c r="H64" s="28" t="s">
        <v>5</v>
      </c>
      <c r="I64" s="29" t="n">
        <v>1</v>
      </c>
      <c r="J64" s="30" t="n">
        <v>0</v>
      </c>
      <c r="K64" s="31" t="n">
        <v>21</v>
      </c>
    </row>
    <row r="65" customFormat="false" ht="20.1" hidden="false" customHeight="true" outlineLevel="0" collapsed="false">
      <c r="A65" s="59"/>
      <c r="B65" s="59"/>
      <c r="C65" s="60" t="s">
        <v>108</v>
      </c>
      <c r="D65" s="61"/>
      <c r="E65" s="61" t="s">
        <v>107</v>
      </c>
      <c r="F65" s="61"/>
      <c r="G65" s="61" t="s">
        <v>22</v>
      </c>
      <c r="H65" s="61" t="s">
        <v>5</v>
      </c>
      <c r="I65" s="29" t="n">
        <v>0.85</v>
      </c>
      <c r="J65" s="30" t="n">
        <v>0</v>
      </c>
      <c r="K65" s="31" t="n">
        <v>0</v>
      </c>
    </row>
    <row r="66" customFormat="false" ht="20.1" hidden="false" customHeight="true" outlineLevel="0" collapsed="false">
      <c r="A66" s="1"/>
      <c r="B66" s="1"/>
      <c r="C66" s="14" t="s">
        <v>109</v>
      </c>
      <c r="D66" s="33"/>
      <c r="E66" s="33"/>
      <c r="F66" s="33"/>
      <c r="G66" s="33"/>
      <c r="H66" s="33"/>
      <c r="I66" s="34"/>
      <c r="J66" s="35"/>
      <c r="K66" s="78" t="n">
        <f aca="false">SUM(K64:K65)</f>
        <v>21</v>
      </c>
    </row>
    <row r="67" customFormat="false" ht="20.1" hidden="false" customHeight="true" outlineLevel="0" collapsed="false">
      <c r="A67" s="20"/>
      <c r="B67" s="20"/>
      <c r="C67" s="21"/>
      <c r="D67" s="22"/>
      <c r="E67" s="22"/>
      <c r="F67" s="22"/>
      <c r="G67" s="22"/>
      <c r="H67" s="22"/>
      <c r="I67" s="23"/>
      <c r="J67" s="24"/>
      <c r="K67" s="25"/>
    </row>
    <row r="68" customFormat="false" ht="20.1" hidden="false" customHeight="true" outlineLevel="0" collapsed="false">
      <c r="A68" s="1"/>
      <c r="B68" s="1"/>
      <c r="C68" s="14" t="s">
        <v>110</v>
      </c>
      <c r="I68" s="18"/>
      <c r="J68" s="19"/>
      <c r="K68" s="5"/>
    </row>
    <row r="69" customFormat="false" ht="20.1" hidden="false" customHeight="true" outlineLevel="0" collapsed="false">
      <c r="A69" s="26" t="n">
        <v>35643</v>
      </c>
      <c r="B69" s="1"/>
      <c r="C69" s="41" t="s">
        <v>111</v>
      </c>
      <c r="D69" s="28"/>
      <c r="E69" s="28" t="s">
        <v>110</v>
      </c>
      <c r="F69" s="28" t="s">
        <v>112</v>
      </c>
      <c r="G69" s="28"/>
      <c r="H69" s="61" t="s">
        <v>5</v>
      </c>
      <c r="I69" s="29" t="n">
        <v>0.85</v>
      </c>
      <c r="J69" s="30" t="n">
        <v>-0.1542</v>
      </c>
      <c r="K69" s="79" t="n">
        <v>5</v>
      </c>
    </row>
    <row r="70" customFormat="false" ht="20.1" hidden="false" customHeight="true" outlineLevel="0" collapsed="false">
      <c r="A70" s="1"/>
      <c r="B70" s="1"/>
      <c r="C70" s="60" t="s">
        <v>113</v>
      </c>
      <c r="D70" s="61"/>
      <c r="E70" s="61" t="s">
        <v>110</v>
      </c>
      <c r="F70" s="61" t="s">
        <v>113</v>
      </c>
      <c r="G70" s="61"/>
      <c r="H70" s="61"/>
      <c r="I70" s="29"/>
      <c r="J70" s="30"/>
      <c r="K70" s="79" t="n">
        <v>34</v>
      </c>
    </row>
    <row r="71" customFormat="false" ht="20.1" hidden="false" customHeight="true" outlineLevel="0" collapsed="false">
      <c r="A71" s="1"/>
      <c r="B71" s="1"/>
      <c r="C71" s="14" t="s">
        <v>114</v>
      </c>
      <c r="D71" s="33"/>
      <c r="E71" s="33"/>
      <c r="F71" s="33"/>
      <c r="G71" s="33"/>
      <c r="H71" s="33"/>
      <c r="I71" s="34"/>
      <c r="J71" s="35"/>
      <c r="K71" s="78" t="n">
        <f aca="false">SUM(K69:K70)</f>
        <v>39</v>
      </c>
    </row>
    <row r="72" customFormat="false" ht="20.1" hidden="false" customHeight="true" outlineLevel="0" collapsed="false">
      <c r="A72" s="20"/>
      <c r="B72" s="20"/>
      <c r="C72" s="21"/>
      <c r="D72" s="22"/>
      <c r="E72" s="22"/>
      <c r="F72" s="22"/>
      <c r="G72" s="22"/>
      <c r="H72" s="22"/>
      <c r="I72" s="23"/>
      <c r="J72" s="24"/>
      <c r="K72" s="25"/>
    </row>
    <row r="73" customFormat="false" ht="20.1" hidden="false" customHeight="true" outlineLevel="0" collapsed="false">
      <c r="A73" s="1"/>
      <c r="B73" s="1"/>
      <c r="C73" s="14" t="s">
        <v>115</v>
      </c>
      <c r="I73" s="18"/>
      <c r="J73" s="19"/>
      <c r="K73" s="5"/>
    </row>
    <row r="74" customFormat="false" ht="20.1" hidden="false" customHeight="true" outlineLevel="0" collapsed="false">
      <c r="A74" s="42" t="n">
        <v>36312</v>
      </c>
      <c r="B74" s="42"/>
      <c r="C74" s="65" t="s">
        <v>146</v>
      </c>
      <c r="D74" s="66"/>
      <c r="E74" s="80" t="s">
        <v>117</v>
      </c>
      <c r="F74" s="66" t="s">
        <v>147</v>
      </c>
      <c r="G74" s="66"/>
      <c r="H74" s="66" t="s">
        <v>3</v>
      </c>
      <c r="I74" s="45" t="n">
        <v>1</v>
      </c>
      <c r="J74" s="46" t="n">
        <v>-0.15</v>
      </c>
      <c r="K74" s="47" t="n">
        <v>71</v>
      </c>
      <c r="L74" s="67" t="n">
        <v>144973</v>
      </c>
    </row>
    <row r="75" customFormat="false" ht="20.1" hidden="false" customHeight="true" outlineLevel="0" collapsed="false">
      <c r="A75" s="42" t="n">
        <v>36312</v>
      </c>
      <c r="B75" s="42"/>
      <c r="C75" s="65" t="s">
        <v>149</v>
      </c>
      <c r="D75" s="66"/>
      <c r="E75" s="80" t="s">
        <v>117</v>
      </c>
      <c r="F75" s="66" t="s">
        <v>150</v>
      </c>
      <c r="G75" s="66"/>
      <c r="H75" s="66" t="s">
        <v>3</v>
      </c>
      <c r="I75" s="45" t="n">
        <v>1</v>
      </c>
      <c r="J75" s="46" t="n">
        <v>-0.15</v>
      </c>
      <c r="K75" s="47" t="n">
        <v>34</v>
      </c>
      <c r="L75" s="67" t="n">
        <v>144976</v>
      </c>
    </row>
    <row r="76" customFormat="false" ht="20.1" hidden="false" customHeight="true" outlineLevel="0" collapsed="false">
      <c r="A76" s="64" t="n">
        <v>34912</v>
      </c>
      <c r="B76" s="59"/>
      <c r="C76" s="60" t="s">
        <v>116</v>
      </c>
      <c r="D76" s="61"/>
      <c r="E76" s="80" t="s">
        <v>117</v>
      </c>
      <c r="F76" s="61" t="s">
        <v>118</v>
      </c>
      <c r="G76" s="61" t="s">
        <v>22</v>
      </c>
      <c r="H76" s="61" t="s">
        <v>3</v>
      </c>
      <c r="I76" s="29" t="n">
        <v>1</v>
      </c>
      <c r="J76" s="30" t="n">
        <v>-0.15</v>
      </c>
      <c r="K76" s="31" t="n">
        <v>210</v>
      </c>
      <c r="L76" s="67" t="n">
        <v>145116</v>
      </c>
      <c r="M76" s="73" t="n">
        <f aca="false">SUM(K74:K76)</f>
        <v>315</v>
      </c>
    </row>
    <row r="77" customFormat="false" ht="20.1" hidden="false" customHeight="true" outlineLevel="0" collapsed="false">
      <c r="A77" s="64"/>
      <c r="B77" s="59"/>
      <c r="C77" s="60" t="s">
        <v>116</v>
      </c>
      <c r="D77" s="61"/>
      <c r="E77" s="61" t="s">
        <v>122</v>
      </c>
      <c r="F77" s="61" t="s">
        <v>118</v>
      </c>
      <c r="G77" s="61"/>
      <c r="H77" s="61" t="s">
        <v>3</v>
      </c>
      <c r="I77" s="29" t="n">
        <v>1</v>
      </c>
      <c r="J77" s="30" t="n">
        <f aca="false">-0.15-0.11</f>
        <v>-0.26</v>
      </c>
      <c r="K77" s="31" t="n">
        <v>283</v>
      </c>
      <c r="L77" s="67" t="n">
        <v>142401</v>
      </c>
      <c r="M77" s="73" t="n">
        <f aca="false">+K77</f>
        <v>283</v>
      </c>
    </row>
    <row r="78" customFormat="false" ht="20.1" hidden="false" customHeight="true" outlineLevel="0" collapsed="false">
      <c r="A78" s="42" t="n">
        <v>36312</v>
      </c>
      <c r="B78" s="42"/>
      <c r="C78" s="65" t="s">
        <v>146</v>
      </c>
      <c r="D78" s="66"/>
      <c r="E78" s="66" t="s">
        <v>121</v>
      </c>
      <c r="F78" s="66" t="s">
        <v>147</v>
      </c>
      <c r="G78" s="66"/>
      <c r="H78" s="66" t="s">
        <v>3</v>
      </c>
      <c r="I78" s="45" t="n">
        <v>1</v>
      </c>
      <c r="J78" s="46" t="n">
        <v>-0.15</v>
      </c>
      <c r="K78" s="47" t="n">
        <v>20</v>
      </c>
      <c r="L78" s="67" t="n">
        <v>142422</v>
      </c>
    </row>
    <row r="79" customFormat="false" ht="20.1" hidden="false" customHeight="true" outlineLevel="0" collapsed="false">
      <c r="A79" s="42" t="n">
        <v>36312</v>
      </c>
      <c r="B79" s="42"/>
      <c r="C79" s="81" t="s">
        <v>149</v>
      </c>
      <c r="D79" s="66"/>
      <c r="E79" s="66" t="s">
        <v>121</v>
      </c>
      <c r="F79" s="82" t="s">
        <v>150</v>
      </c>
      <c r="G79" s="66"/>
      <c r="H79" s="66" t="s">
        <v>3</v>
      </c>
      <c r="I79" s="45" t="n">
        <v>1</v>
      </c>
      <c r="J79" s="46" t="n">
        <v>-0.15</v>
      </c>
      <c r="K79" s="47" t="n">
        <v>10</v>
      </c>
      <c r="L79" s="67" t="n">
        <v>142962</v>
      </c>
      <c r="M79" s="73" t="n">
        <f aca="false">SUM(K78:K79)</f>
        <v>30</v>
      </c>
    </row>
    <row r="80" customFormat="false" ht="20.1" hidden="false" customHeight="true" outlineLevel="0" collapsed="false">
      <c r="A80" s="42" t="n">
        <v>36312</v>
      </c>
      <c r="B80" s="42"/>
      <c r="C80" s="83" t="s">
        <v>146</v>
      </c>
      <c r="D80" s="84"/>
      <c r="E80" s="66" t="s">
        <v>148</v>
      </c>
      <c r="F80" s="66" t="s">
        <v>147</v>
      </c>
      <c r="G80" s="66"/>
      <c r="H80" s="66" t="s">
        <v>3</v>
      </c>
      <c r="I80" s="45" t="n">
        <v>1</v>
      </c>
      <c r="J80" s="46" t="n">
        <v>-0.15</v>
      </c>
      <c r="K80" s="47" t="n">
        <v>155</v>
      </c>
      <c r="L80" s="67" t="n">
        <v>142422</v>
      </c>
    </row>
    <row r="81" customFormat="false" ht="20.1" hidden="false" customHeight="true" outlineLevel="0" collapsed="false">
      <c r="A81" s="42" t="n">
        <v>36312</v>
      </c>
      <c r="B81" s="42"/>
      <c r="C81" s="85" t="s">
        <v>149</v>
      </c>
      <c r="D81" s="66"/>
      <c r="E81" s="66" t="s">
        <v>148</v>
      </c>
      <c r="F81" s="66" t="s">
        <v>150</v>
      </c>
      <c r="G81" s="66"/>
      <c r="H81" s="66" t="s">
        <v>3</v>
      </c>
      <c r="I81" s="45" t="n">
        <v>1</v>
      </c>
      <c r="J81" s="46" t="n">
        <v>-0.15</v>
      </c>
      <c r="K81" s="47" t="n">
        <v>73</v>
      </c>
      <c r="L81" s="67" t="n">
        <v>144962</v>
      </c>
      <c r="M81" s="73"/>
    </row>
    <row r="82" customFormat="false" ht="20.1" hidden="false" customHeight="true" outlineLevel="0" collapsed="false">
      <c r="A82" s="64" t="n">
        <v>34912</v>
      </c>
      <c r="B82" s="59"/>
      <c r="C82" s="86" t="s">
        <v>116</v>
      </c>
      <c r="D82" s="87"/>
      <c r="E82" s="61" t="s">
        <v>119</v>
      </c>
      <c r="F82" s="61" t="s">
        <v>118</v>
      </c>
      <c r="G82" s="61" t="s">
        <v>22</v>
      </c>
      <c r="H82" s="61" t="s">
        <v>3</v>
      </c>
      <c r="I82" s="29" t="n">
        <v>1</v>
      </c>
      <c r="J82" s="30" t="n">
        <v>-0.15</v>
      </c>
      <c r="K82" s="31" t="n">
        <v>218</v>
      </c>
      <c r="L82" s="67" t="n">
        <v>142401</v>
      </c>
      <c r="M82" s="73" t="n">
        <f aca="false">SUM(K80:K82)</f>
        <v>446</v>
      </c>
    </row>
    <row r="83" customFormat="false" ht="20.1" hidden="false" customHeight="true" outlineLevel="0" collapsed="false">
      <c r="A83" s="1"/>
      <c r="B83" s="1"/>
      <c r="C83" s="88" t="s">
        <v>145</v>
      </c>
      <c r="D83" s="61"/>
      <c r="E83" s="61" t="s">
        <v>123</v>
      </c>
      <c r="F83" s="61" t="s">
        <v>145</v>
      </c>
      <c r="G83" s="61" t="s">
        <v>22</v>
      </c>
      <c r="H83" s="61" t="s">
        <v>3</v>
      </c>
      <c r="I83" s="29" t="n">
        <v>1</v>
      </c>
      <c r="J83" s="30" t="n">
        <v>-0.15</v>
      </c>
      <c r="K83" s="31" t="n">
        <v>1</v>
      </c>
      <c r="L83" s="67" t="n">
        <v>141897</v>
      </c>
    </row>
    <row r="84" customFormat="false" ht="20.1" hidden="false" customHeight="true" outlineLevel="0" collapsed="false">
      <c r="A84" s="64" t="n">
        <v>34912</v>
      </c>
      <c r="B84" s="59"/>
      <c r="C84" s="86" t="s">
        <v>127</v>
      </c>
      <c r="D84" s="87"/>
      <c r="E84" s="61" t="s">
        <v>123</v>
      </c>
      <c r="F84" s="61" t="s">
        <v>128</v>
      </c>
      <c r="G84" s="61" t="s">
        <v>22</v>
      </c>
      <c r="H84" s="61" t="s">
        <v>3</v>
      </c>
      <c r="I84" s="29" t="n">
        <v>1</v>
      </c>
      <c r="J84" s="30" t="n">
        <v>-0.17</v>
      </c>
      <c r="K84" s="31" t="n">
        <v>1</v>
      </c>
      <c r="L84" s="67" t="n">
        <v>141974</v>
      </c>
    </row>
    <row r="85" customFormat="false" ht="20.1" hidden="false" customHeight="true" outlineLevel="0" collapsed="false">
      <c r="A85" s="26" t="n">
        <v>35034</v>
      </c>
      <c r="B85" s="1"/>
      <c r="C85" s="71" t="s">
        <v>36</v>
      </c>
      <c r="D85" s="28"/>
      <c r="E85" s="28" t="s">
        <v>123</v>
      </c>
      <c r="F85" s="28" t="s">
        <v>124</v>
      </c>
      <c r="G85" s="28" t="s">
        <v>22</v>
      </c>
      <c r="H85" s="28" t="s">
        <v>6</v>
      </c>
      <c r="I85" s="29" t="n">
        <v>0.85</v>
      </c>
      <c r="J85" s="30" t="n">
        <v>0</v>
      </c>
      <c r="K85" s="31" t="n">
        <v>1</v>
      </c>
      <c r="L85" s="67" t="n">
        <v>144946</v>
      </c>
    </row>
    <row r="86" customFormat="false" ht="20.1" hidden="false" customHeight="true" outlineLevel="0" collapsed="false">
      <c r="A86" s="64"/>
      <c r="B86" s="59"/>
      <c r="C86" s="60" t="s">
        <v>133</v>
      </c>
      <c r="D86" s="61"/>
      <c r="E86" s="61" t="s">
        <v>123</v>
      </c>
      <c r="F86" s="61" t="s">
        <v>134</v>
      </c>
      <c r="G86" s="61"/>
      <c r="H86" s="61" t="s">
        <v>135</v>
      </c>
      <c r="I86" s="29"/>
      <c r="J86" s="30"/>
      <c r="K86" s="31" t="n">
        <v>1</v>
      </c>
      <c r="L86" s="67" t="n">
        <v>144953</v>
      </c>
      <c r="M86" s="0" t="n">
        <v>4</v>
      </c>
    </row>
    <row r="87" customFormat="false" ht="20.1" hidden="false" customHeight="true" outlineLevel="0" collapsed="false">
      <c r="A87" s="26" t="n">
        <v>34943</v>
      </c>
      <c r="B87" s="1"/>
      <c r="C87" s="68" t="s">
        <v>138</v>
      </c>
      <c r="D87" s="28"/>
      <c r="E87" s="28" t="s">
        <v>169</v>
      </c>
      <c r="F87" s="28" t="s">
        <v>139</v>
      </c>
      <c r="G87" s="28" t="s">
        <v>22</v>
      </c>
      <c r="H87" s="28" t="s">
        <v>3</v>
      </c>
      <c r="I87" s="29" t="n">
        <v>1</v>
      </c>
      <c r="J87" s="30" t="n">
        <v>-0.14</v>
      </c>
      <c r="K87" s="31" t="n">
        <v>44</v>
      </c>
      <c r="L87" s="67" t="n">
        <v>141932</v>
      </c>
    </row>
    <row r="88" customFormat="false" ht="20.1" hidden="false" customHeight="true" outlineLevel="0" collapsed="false">
      <c r="A88" s="26" t="n">
        <v>36251</v>
      </c>
      <c r="B88" s="26" t="n">
        <v>36616</v>
      </c>
      <c r="C88" s="69" t="s">
        <v>143</v>
      </c>
      <c r="D88" s="70"/>
      <c r="E88" s="28" t="s">
        <v>169</v>
      </c>
      <c r="F88" s="28" t="s">
        <v>144</v>
      </c>
      <c r="G88" s="28" t="s">
        <v>22</v>
      </c>
      <c r="H88" s="28" t="s">
        <v>3</v>
      </c>
      <c r="I88" s="29" t="n">
        <v>1</v>
      </c>
      <c r="J88" s="30" t="n">
        <v>-0.15</v>
      </c>
      <c r="K88" s="31" t="n">
        <v>104</v>
      </c>
      <c r="L88" s="67" t="n">
        <v>141962</v>
      </c>
    </row>
    <row r="89" customFormat="false" ht="20.1" hidden="false" customHeight="true" outlineLevel="0" collapsed="false">
      <c r="A89" s="64" t="n">
        <v>35004</v>
      </c>
      <c r="B89" s="59"/>
      <c r="C89" s="89" t="s">
        <v>125</v>
      </c>
      <c r="D89" s="61"/>
      <c r="E89" s="61" t="s">
        <v>169</v>
      </c>
      <c r="F89" s="28" t="s">
        <v>126</v>
      </c>
      <c r="G89" s="61" t="s">
        <v>22</v>
      </c>
      <c r="H89" s="61" t="s">
        <v>3</v>
      </c>
      <c r="I89" s="29" t="n">
        <v>1</v>
      </c>
      <c r="J89" s="30" t="n">
        <v>-0.13</v>
      </c>
      <c r="K89" s="31" t="n">
        <v>22</v>
      </c>
      <c r="L89" s="67" t="n">
        <v>141979</v>
      </c>
    </row>
    <row r="90" customFormat="false" ht="20.1" hidden="false" customHeight="true" outlineLevel="0" collapsed="false">
      <c r="A90" s="64" t="n">
        <v>34912</v>
      </c>
      <c r="B90" s="59"/>
      <c r="C90" s="60" t="s">
        <v>116</v>
      </c>
      <c r="D90" s="61"/>
      <c r="E90" s="61" t="s">
        <v>169</v>
      </c>
      <c r="F90" s="61" t="s">
        <v>118</v>
      </c>
      <c r="G90" s="61" t="s">
        <v>22</v>
      </c>
      <c r="H90" s="61" t="s">
        <v>3</v>
      </c>
      <c r="I90" s="29" t="n">
        <v>1</v>
      </c>
      <c r="J90" s="30" t="n">
        <v>-0.15</v>
      </c>
      <c r="K90" s="31" t="n">
        <v>14</v>
      </c>
      <c r="L90" s="67" t="n">
        <v>142401</v>
      </c>
    </row>
    <row r="91" customFormat="false" ht="20.1" hidden="false" customHeight="true" outlineLevel="0" collapsed="false">
      <c r="A91" s="42" t="n">
        <v>36312</v>
      </c>
      <c r="B91" s="42"/>
      <c r="C91" s="65" t="s">
        <v>146</v>
      </c>
      <c r="D91" s="66"/>
      <c r="E91" s="66" t="s">
        <v>169</v>
      </c>
      <c r="F91" s="66" t="s">
        <v>147</v>
      </c>
      <c r="G91" s="66"/>
      <c r="H91" s="66" t="s">
        <v>3</v>
      </c>
      <c r="I91" s="45" t="n">
        <v>1</v>
      </c>
      <c r="J91" s="46" t="n">
        <v>-0.15</v>
      </c>
      <c r="K91" s="47" t="n">
        <v>5</v>
      </c>
      <c r="L91" s="67" t="n">
        <v>142422</v>
      </c>
    </row>
    <row r="92" customFormat="false" ht="20.1" hidden="false" customHeight="true" outlineLevel="0" collapsed="false">
      <c r="A92" s="64"/>
      <c r="B92" s="59"/>
      <c r="C92" s="60" t="s">
        <v>129</v>
      </c>
      <c r="D92" s="61"/>
      <c r="E92" s="61" t="s">
        <v>169</v>
      </c>
      <c r="F92" s="61" t="s">
        <v>130</v>
      </c>
      <c r="G92" s="61"/>
      <c r="H92" s="61" t="s">
        <v>3</v>
      </c>
      <c r="I92" s="29" t="n">
        <v>0.93</v>
      </c>
      <c r="J92" s="30" t="n">
        <v>0</v>
      </c>
      <c r="K92" s="31" t="n">
        <v>113</v>
      </c>
      <c r="L92" s="67" t="n">
        <v>142819</v>
      </c>
    </row>
    <row r="93" customFormat="false" ht="20.1" hidden="false" customHeight="true" outlineLevel="0" collapsed="false">
      <c r="A93" s="64" t="n">
        <v>36373</v>
      </c>
      <c r="B93" s="64" t="n">
        <v>36738</v>
      </c>
      <c r="C93" s="60" t="s">
        <v>131</v>
      </c>
      <c r="D93" s="61"/>
      <c r="E93" s="61" t="s">
        <v>169</v>
      </c>
      <c r="F93" s="61" t="s">
        <v>132</v>
      </c>
      <c r="G93" s="61"/>
      <c r="H93" s="28" t="s">
        <v>3</v>
      </c>
      <c r="I93" s="29" t="n">
        <v>1</v>
      </c>
      <c r="J93" s="30" t="n">
        <v>-0.15</v>
      </c>
      <c r="K93" s="31" t="n">
        <v>16</v>
      </c>
      <c r="L93" s="67" t="n">
        <v>205455</v>
      </c>
    </row>
    <row r="94" customFormat="false" ht="20.1" hidden="false" customHeight="true" outlineLevel="0" collapsed="false">
      <c r="A94" s="42" t="n">
        <v>36312</v>
      </c>
      <c r="B94" s="42"/>
      <c r="C94" s="65" t="s">
        <v>149</v>
      </c>
      <c r="D94" s="66"/>
      <c r="E94" s="66" t="s">
        <v>169</v>
      </c>
      <c r="F94" s="66" t="s">
        <v>150</v>
      </c>
      <c r="G94" s="37" t="s">
        <v>22</v>
      </c>
      <c r="H94" s="66" t="s">
        <v>3</v>
      </c>
      <c r="I94" s="45" t="n">
        <v>1</v>
      </c>
      <c r="J94" s="46" t="n">
        <v>-0.15</v>
      </c>
      <c r="K94" s="47" t="n">
        <v>2</v>
      </c>
      <c r="L94" s="67" t="n">
        <v>142962</v>
      </c>
    </row>
    <row r="95" customFormat="false" ht="20.1" hidden="false" customHeight="true" outlineLevel="0" collapsed="false">
      <c r="A95" s="64"/>
      <c r="B95" s="59"/>
      <c r="C95" s="60" t="s">
        <v>136</v>
      </c>
      <c r="D95" s="61"/>
      <c r="E95" s="61" t="s">
        <v>169</v>
      </c>
      <c r="F95" s="61" t="s">
        <v>137</v>
      </c>
      <c r="G95" s="61"/>
      <c r="H95" s="61" t="s">
        <v>3</v>
      </c>
      <c r="I95" s="29" t="n">
        <v>1</v>
      </c>
      <c r="J95" s="30" t="n">
        <v>-0.15</v>
      </c>
      <c r="K95" s="31" t="n">
        <v>41</v>
      </c>
      <c r="L95" s="67" t="n">
        <v>145125</v>
      </c>
      <c r="M95" s="73" t="n">
        <f aca="false">SUM(K87:K95)</f>
        <v>361</v>
      </c>
    </row>
    <row r="96" customFormat="false" ht="20.1" hidden="false" customHeight="true" outlineLevel="0" collapsed="false">
      <c r="A96" s="26" t="n">
        <v>34912</v>
      </c>
      <c r="B96" s="1"/>
      <c r="C96" s="27" t="s">
        <v>140</v>
      </c>
      <c r="D96" s="28"/>
      <c r="E96" s="90" t="s">
        <v>141</v>
      </c>
      <c r="F96" s="28" t="s">
        <v>142</v>
      </c>
      <c r="G96" s="28" t="s">
        <v>22</v>
      </c>
      <c r="H96" s="28" t="s">
        <v>3</v>
      </c>
      <c r="I96" s="29" t="n">
        <v>1</v>
      </c>
      <c r="J96" s="30" t="n">
        <v>-0.18</v>
      </c>
      <c r="K96" s="31" t="n">
        <v>7</v>
      </c>
      <c r="L96" s="67" t="n">
        <v>144978</v>
      </c>
      <c r="M96" s="73" t="n">
        <f aca="false">+K96</f>
        <v>7</v>
      </c>
    </row>
    <row r="97" customFormat="false" ht="20.1" hidden="false" customHeight="true" outlineLevel="0" collapsed="false">
      <c r="A97" s="1"/>
      <c r="B97" s="1"/>
      <c r="C97" s="14" t="s">
        <v>151</v>
      </c>
      <c r="D97" s="33"/>
      <c r="E97" s="33"/>
      <c r="F97" s="33"/>
      <c r="G97" s="33"/>
      <c r="H97" s="33"/>
      <c r="I97" s="34"/>
      <c r="J97" s="35"/>
      <c r="K97" s="36" t="n">
        <f aca="false">SUM(K74:K96)</f>
        <v>1446</v>
      </c>
      <c r="M97" s="91" t="n">
        <f aca="false">SUM(K96,K74:K76)</f>
        <v>322</v>
      </c>
      <c r="N97" s="73" t="n">
        <f aca="false">SUM(K77:K95)</f>
        <v>1124</v>
      </c>
    </row>
    <row r="98" customFormat="false" ht="20.1" hidden="false" customHeight="true" outlineLevel="0" collapsed="false">
      <c r="A98" s="20"/>
      <c r="B98" s="20"/>
      <c r="C98" s="21"/>
      <c r="D98" s="22"/>
      <c r="E98" s="22"/>
      <c r="F98" s="22"/>
      <c r="G98" s="22"/>
      <c r="H98" s="22"/>
      <c r="I98" s="23"/>
      <c r="J98" s="24"/>
      <c r="K98" s="25"/>
    </row>
    <row r="99" customFormat="false" ht="20.1" hidden="false" customHeight="true" outlineLevel="0" collapsed="false">
      <c r="A99" s="1"/>
      <c r="B99" s="1"/>
      <c r="C99" s="14" t="s">
        <v>152</v>
      </c>
      <c r="I99" s="18"/>
      <c r="J99" s="19"/>
      <c r="K99" s="5"/>
    </row>
    <row r="100" customFormat="false" ht="20.1" hidden="false" customHeight="true" outlineLevel="0" collapsed="false">
      <c r="A100" s="26" t="n">
        <v>34912</v>
      </c>
      <c r="B100" s="1"/>
      <c r="C100" s="68" t="s">
        <v>153</v>
      </c>
      <c r="D100" s="28"/>
      <c r="E100" s="28" t="s">
        <v>154</v>
      </c>
      <c r="F100" s="28" t="s">
        <v>155</v>
      </c>
      <c r="G100" s="28" t="s">
        <v>22</v>
      </c>
      <c r="H100" s="28" t="s">
        <v>3</v>
      </c>
      <c r="I100" s="29" t="n">
        <v>1</v>
      </c>
      <c r="J100" s="30" t="n">
        <v>-0.1</v>
      </c>
      <c r="K100" s="31" t="n">
        <v>420</v>
      </c>
      <c r="L100" s="38" t="n">
        <v>141977</v>
      </c>
    </row>
    <row r="101" customFormat="false" ht="20.1" hidden="false" customHeight="true" outlineLevel="0" collapsed="false">
      <c r="A101" s="26" t="n">
        <v>34912</v>
      </c>
      <c r="B101" s="1"/>
      <c r="C101" s="69" t="s">
        <v>156</v>
      </c>
      <c r="D101" s="70"/>
      <c r="E101" s="28" t="s">
        <v>154</v>
      </c>
      <c r="F101" s="28" t="s">
        <v>157</v>
      </c>
      <c r="G101" s="28" t="s">
        <v>22</v>
      </c>
      <c r="H101" s="28" t="s">
        <v>3</v>
      </c>
      <c r="I101" s="29" t="n">
        <v>1</v>
      </c>
      <c r="J101" s="30" t="n">
        <v>-0.1</v>
      </c>
      <c r="K101" s="31" t="n">
        <v>141</v>
      </c>
      <c r="L101" s="38" t="n">
        <v>141978</v>
      </c>
    </row>
    <row r="102" customFormat="false" ht="20.1" hidden="false" customHeight="true" outlineLevel="0" collapsed="false">
      <c r="A102" s="26" t="n">
        <v>34912</v>
      </c>
      <c r="B102" s="1"/>
      <c r="C102" s="71" t="s">
        <v>158</v>
      </c>
      <c r="D102" s="28"/>
      <c r="E102" s="28" t="s">
        <v>154</v>
      </c>
      <c r="F102" s="28" t="s">
        <v>159</v>
      </c>
      <c r="G102" s="28" t="s">
        <v>22</v>
      </c>
      <c r="H102" s="28" t="s">
        <v>3</v>
      </c>
      <c r="I102" s="29" t="n">
        <v>1</v>
      </c>
      <c r="J102" s="30" t="n">
        <v>-0.15</v>
      </c>
      <c r="K102" s="31" t="n">
        <v>141</v>
      </c>
      <c r="L102" s="38" t="n">
        <v>141930</v>
      </c>
    </row>
    <row r="103" customFormat="false" ht="20.1" hidden="false" customHeight="true" outlineLevel="0" collapsed="false">
      <c r="A103" s="1"/>
      <c r="B103" s="1"/>
      <c r="C103" s="14" t="s">
        <v>160</v>
      </c>
      <c r="D103" s="33"/>
      <c r="E103" s="33"/>
      <c r="F103" s="33"/>
      <c r="G103" s="33"/>
      <c r="H103" s="33"/>
      <c r="I103" s="34"/>
      <c r="J103" s="35"/>
      <c r="K103" s="36" t="n">
        <f aca="false">SUM(K100:K102)</f>
        <v>702</v>
      </c>
    </row>
    <row r="104" customFormat="false" ht="20.1" hidden="false" customHeight="true" outlineLevel="0" collapsed="false">
      <c r="A104" s="20"/>
      <c r="B104" s="20"/>
      <c r="C104" s="21"/>
      <c r="D104" s="22"/>
      <c r="E104" s="22"/>
      <c r="F104" s="22"/>
      <c r="G104" s="22"/>
      <c r="H104" s="22"/>
      <c r="I104" s="23"/>
      <c r="J104" s="24"/>
      <c r="K104" s="25"/>
    </row>
    <row r="105" customFormat="false" ht="20.1" hidden="false" customHeight="true" outlineLevel="0" collapsed="false">
      <c r="A105" s="1"/>
      <c r="B105" s="1"/>
      <c r="C105" s="14" t="s">
        <v>161</v>
      </c>
      <c r="I105" s="18"/>
      <c r="J105" s="19"/>
      <c r="K105" s="5"/>
    </row>
    <row r="106" customFormat="false" ht="20.1" hidden="false" customHeight="true" outlineLevel="0" collapsed="false">
      <c r="A106" s="64" t="n">
        <v>35034</v>
      </c>
      <c r="B106" s="59"/>
      <c r="C106" s="86" t="s">
        <v>162</v>
      </c>
      <c r="D106" s="87"/>
      <c r="E106" s="61" t="s">
        <v>163</v>
      </c>
      <c r="F106" s="61" t="s">
        <v>164</v>
      </c>
      <c r="G106" s="61"/>
      <c r="H106" s="61" t="s">
        <v>7</v>
      </c>
      <c r="I106" s="29" t="n">
        <v>0.9</v>
      </c>
      <c r="J106" s="30" t="n">
        <v>0</v>
      </c>
      <c r="K106" s="31" t="n">
        <v>30</v>
      </c>
    </row>
    <row r="107" customFormat="false" ht="20.1" hidden="false" customHeight="true" outlineLevel="0" collapsed="false">
      <c r="A107" s="1"/>
      <c r="B107" s="1"/>
      <c r="C107" s="14" t="s">
        <v>165</v>
      </c>
      <c r="D107" s="33"/>
      <c r="E107" s="33"/>
      <c r="F107" s="33"/>
      <c r="G107" s="33"/>
      <c r="H107" s="33"/>
      <c r="I107" s="34"/>
      <c r="J107" s="35"/>
      <c r="K107" s="78" t="n">
        <f aca="false">+K106</f>
        <v>30</v>
      </c>
    </row>
  </sheetData>
  <mergeCells count="2">
    <mergeCell ref="A9:B9"/>
    <mergeCell ref="I9:J9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1998-01-08T18:29:13Z</dcterms:created>
  <dc:creator>Valued Gateway 2000 Customer</dc:creator>
  <dc:description/>
  <dc:language>en-US</dc:language>
  <cp:lastModifiedBy>ami chokshi</cp:lastModifiedBy>
  <cp:lastPrinted>2000-03-24T16:49:15Z</cp:lastPrinted>
  <cp:revision>0</cp:revision>
  <dc:subject/>
  <dc:title/>
</cp:coreProperties>
</file>