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Debtor'!$A$2:$A$38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<sst xmlns="http://schemas.openxmlformats.org/spreadsheetml/2006/main" count="34" uniqueCount="24">
  <si>
    <t xml:space="preserve">Market Notice</t>
  </si>
  <si>
    <t xml:space="preserve">Summary of Settlement for August 2001</t>
  </si>
  <si>
    <t xml:space="preserve">GMC Net Billings</t>
  </si>
  <si>
    <t xml:space="preserve">August</t>
  </si>
  <si>
    <t xml:space="preserve">Billed</t>
  </si>
  <si>
    <t xml:space="preserve">Collected </t>
  </si>
  <si>
    <t xml:space="preserve">Adjustments and offsets</t>
  </si>
  <si>
    <t xml:space="preserve">Remaining Unpaid</t>
  </si>
  <si>
    <t xml:space="preserve">Market Billings Due From SCs</t>
  </si>
  <si>
    <t xml:space="preserve">Market Billings Due To SCs</t>
  </si>
  <si>
    <t xml:space="preserve">Payments</t>
  </si>
  <si>
    <t xml:space="preserve">Cash Summary</t>
  </si>
  <si>
    <t xml:space="preserve">June</t>
  </si>
  <si>
    <t xml:space="preserve">Combined</t>
  </si>
  <si>
    <t xml:space="preserve">GMC collected from SCs </t>
  </si>
  <si>
    <t xml:space="preserve">Market AR collected from SCs</t>
  </si>
  <si>
    <t xml:space="preserve">Total Collections</t>
  </si>
  <si>
    <t xml:space="preserve">GMC paid to SC</t>
  </si>
  <si>
    <t xml:space="preserve">To be distributed in current month</t>
  </si>
  <si>
    <t xml:space="preserve">GMC paid to ISO </t>
  </si>
  <si>
    <t xml:space="preserve">Amount Distributed to SCs</t>
  </si>
  <si>
    <t xml:space="preserve">Payments to ISO Creditors were made November 28, 2001</t>
  </si>
  <si>
    <t xml:space="preserve">Payment wires will indicate the invoice being paid.</t>
  </si>
  <si>
    <t xml:space="preserve">Certifications for August are planned for release the week of December 3, 2001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</si>
</sst>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8.85"/>
    <col collapsed="false" customWidth="true" hidden="false" outlineLevel="0" max="2" min="2" style="0" width="10.28"/>
    <col collapsed="false" customWidth="true" hidden="false" outlineLevel="0" max="3" min="3" style="0" width="11.85"/>
    <col collapsed="false" customWidth="true" hidden="false" outlineLevel="0" max="4" min="4" style="0" width="15.99"/>
    <col collapsed="false" customWidth="true" hidden="false" outlineLevel="0" max="5" min="5" style="0" width="14.99"/>
    <col collapsed="false" customWidth="true" hidden="false" outlineLevel="0" max="6" min="6" style="0" width="11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</row>
    <row r="4" customFormat="false" ht="12.75" hidden="false" customHeight="false" outlineLevel="0" collapsed="false">
      <c r="A4" s="4" t="s">
        <v>2</v>
      </c>
      <c r="B4" s="1"/>
      <c r="C4" s="1"/>
      <c r="D4" s="5" t="s">
        <v>3</v>
      </c>
      <c r="E4" s="1"/>
      <c r="F4" s="1"/>
    </row>
    <row r="5" customFormat="false" ht="12.75" hidden="false" customHeight="false" outlineLevel="0" collapsed="false">
      <c r="A5" s="4"/>
      <c r="B5" s="1"/>
      <c r="C5" s="1"/>
      <c r="D5" s="1"/>
      <c r="E5" s="1"/>
      <c r="F5" s="1"/>
    </row>
    <row r="6" customFormat="false" ht="12.75" hidden="false" customHeight="false" outlineLevel="0" collapsed="false">
      <c r="A6" s="6" t="s">
        <v>4</v>
      </c>
      <c r="B6" s="1"/>
      <c r="C6" s="1"/>
      <c r="D6" s="7" t="n">
        <v>17803083.78</v>
      </c>
      <c r="E6" s="8" t="n">
        <f aca="false">+D6/$D$6</f>
        <v>1</v>
      </c>
      <c r="F6" s="1"/>
    </row>
    <row r="7" customFormat="false" ht="12.75" hidden="false" customHeight="false" outlineLevel="0" collapsed="false">
      <c r="A7" s="6" t="s">
        <v>5</v>
      </c>
      <c r="B7" s="1"/>
      <c r="C7" s="1"/>
      <c r="D7" s="9" t="n">
        <v>-14536071.53</v>
      </c>
      <c r="E7" s="8" t="n">
        <f aca="false">+D7/$D$6</f>
        <v>-0.81649177803285</v>
      </c>
      <c r="F7" s="1"/>
    </row>
    <row r="8" customFormat="false" ht="12.75" hidden="false" customHeight="false" outlineLevel="0" collapsed="false">
      <c r="A8" s="6" t="s">
        <v>6</v>
      </c>
      <c r="B8" s="1"/>
      <c r="C8" s="1"/>
      <c r="D8" s="10" t="n">
        <v>-196332.7</v>
      </c>
      <c r="E8" s="8" t="n">
        <f aca="false">+D8/$D$6</f>
        <v>-0.0110280164058184</v>
      </c>
      <c r="F8" s="1"/>
    </row>
    <row r="9" customFormat="false" ht="13.5" hidden="false" customHeight="false" outlineLevel="0" collapsed="false">
      <c r="A9" s="11" t="s">
        <v>7</v>
      </c>
      <c r="B9" s="1"/>
      <c r="C9" s="1"/>
      <c r="D9" s="12" t="n">
        <f aca="false">SUM(D6:D8)</f>
        <v>3070679.55</v>
      </c>
      <c r="E9" s="8" t="n">
        <f aca="false">+D9/$D$6</f>
        <v>0.172480205561331</v>
      </c>
      <c r="F9" s="1"/>
    </row>
    <row r="10" customFormat="false" ht="13.5" hidden="false" customHeight="false" outlineLevel="0" collapsed="false">
      <c r="B10" s="1"/>
      <c r="C10" s="1"/>
      <c r="D10" s="9"/>
      <c r="E10" s="8"/>
      <c r="F10" s="1"/>
    </row>
    <row r="11" customFormat="false" ht="12.75" hidden="false" customHeight="false" outlineLevel="0" collapsed="false">
      <c r="A11" s="13" t="s">
        <v>8</v>
      </c>
      <c r="B11" s="1"/>
      <c r="C11" s="1"/>
      <c r="D11" s="5" t="s">
        <v>3</v>
      </c>
      <c r="E11" s="8"/>
      <c r="F11" s="1"/>
    </row>
    <row r="12" customFormat="false" ht="12.75" hidden="false" customHeight="false" outlineLevel="0" collapsed="false">
      <c r="B12" s="1"/>
      <c r="C12" s="1"/>
      <c r="D12" s="1"/>
      <c r="E12" s="8"/>
      <c r="F12" s="1"/>
    </row>
    <row r="13" customFormat="false" ht="12.75" hidden="false" customHeight="false" outlineLevel="0" collapsed="false">
      <c r="A13" s="6" t="s">
        <v>4</v>
      </c>
      <c r="B13" s="1"/>
      <c r="C13" s="1"/>
      <c r="D13" s="7" t="n">
        <v>99021266.64</v>
      </c>
      <c r="E13" s="8" t="n">
        <f aca="false">+D13/$D$13</f>
        <v>1</v>
      </c>
      <c r="F13" s="1"/>
    </row>
    <row r="14" customFormat="false" ht="12.75" hidden="false" customHeight="false" outlineLevel="0" collapsed="false">
      <c r="A14" s="6" t="s">
        <v>5</v>
      </c>
      <c r="B14" s="1"/>
      <c r="C14" s="1"/>
      <c r="D14" s="9" t="n">
        <v>-7508092.35</v>
      </c>
      <c r="E14" s="8" t="n">
        <f aca="false">+D14/$D$13</f>
        <v>-0.0758230287772049</v>
      </c>
      <c r="F14" s="1"/>
    </row>
    <row r="15" customFormat="false" ht="12.75" hidden="false" customHeight="false" outlineLevel="0" collapsed="false">
      <c r="A15" s="6" t="s">
        <v>6</v>
      </c>
      <c r="B15" s="1"/>
      <c r="C15" s="1"/>
      <c r="D15" s="10" t="n">
        <v>-29857.92</v>
      </c>
      <c r="E15" s="8" t="n">
        <f aca="false">+D15/$D$13</f>
        <v>-0.000301530378403974</v>
      </c>
      <c r="F15" s="1"/>
    </row>
    <row r="16" customFormat="false" ht="13.5" hidden="false" customHeight="false" outlineLevel="0" collapsed="false">
      <c r="A16" s="11" t="s">
        <v>7</v>
      </c>
      <c r="B16" s="1"/>
      <c r="C16" s="1"/>
      <c r="D16" s="12" t="n">
        <f aca="false">SUM(D13:D15)</f>
        <v>91483316.37</v>
      </c>
      <c r="E16" s="8" t="n">
        <f aca="false">+D16/$D$13</f>
        <v>0.923875440844391</v>
      </c>
      <c r="F16" s="1"/>
    </row>
    <row r="17" customFormat="false" ht="13.5" hidden="false" customHeight="false" outlineLevel="0" collapsed="false">
      <c r="A17" s="11"/>
      <c r="B17" s="1"/>
      <c r="C17" s="1"/>
      <c r="D17" s="14"/>
      <c r="E17" s="8"/>
      <c r="F17" s="1"/>
    </row>
    <row r="18" customFormat="false" ht="12.75" hidden="false" customHeight="false" outlineLevel="0" collapsed="false">
      <c r="A18" s="13" t="s">
        <v>9</v>
      </c>
      <c r="B18" s="1"/>
      <c r="C18" s="1"/>
      <c r="D18" s="5" t="s">
        <v>3</v>
      </c>
      <c r="E18" s="8"/>
      <c r="F18" s="1"/>
    </row>
    <row r="19" customFormat="false" ht="12.75" hidden="false" customHeight="false" outlineLevel="0" collapsed="false">
      <c r="B19" s="1"/>
      <c r="C19" s="1"/>
      <c r="D19" s="1"/>
      <c r="E19" s="8"/>
      <c r="F19" s="1"/>
    </row>
    <row r="20" customFormat="false" ht="12.75" hidden="false" customHeight="false" outlineLevel="0" collapsed="false">
      <c r="A20" s="6" t="s">
        <v>4</v>
      </c>
      <c r="B20" s="1"/>
      <c r="C20" s="1"/>
      <c r="D20" s="7" t="n">
        <v>85928223.67</v>
      </c>
      <c r="E20" s="8" t="n">
        <f aca="false">+D20/$D$20</f>
        <v>1</v>
      </c>
      <c r="F20" s="1"/>
    </row>
    <row r="21" customFormat="false" ht="12.75" hidden="false" customHeight="false" outlineLevel="0" collapsed="false">
      <c r="A21" s="6" t="s">
        <v>10</v>
      </c>
      <c r="B21" s="1"/>
      <c r="C21" s="1"/>
      <c r="D21" s="9" t="n">
        <v>-4241737.12</v>
      </c>
      <c r="E21" s="8" t="n">
        <f aca="false">+D21/$D$20</f>
        <v>-0.0493637240342594</v>
      </c>
      <c r="F21" s="1"/>
    </row>
    <row r="22" customFormat="false" ht="12.75" hidden="false" customHeight="false" outlineLevel="0" collapsed="false">
      <c r="A22" s="6" t="s">
        <v>6</v>
      </c>
      <c r="B22" s="1"/>
      <c r="C22" s="1"/>
      <c r="D22" s="10" t="n">
        <v>-314080.84</v>
      </c>
      <c r="E22" s="8" t="n">
        <f aca="false">+D22/$D$20</f>
        <v>-0.00365515341276227</v>
      </c>
      <c r="F22" s="1"/>
    </row>
    <row r="23" customFormat="false" ht="13.5" hidden="false" customHeight="false" outlineLevel="0" collapsed="false">
      <c r="A23" s="11" t="s">
        <v>7</v>
      </c>
      <c r="B23" s="1"/>
      <c r="C23" s="1"/>
      <c r="D23" s="12" t="n">
        <f aca="false">SUM(D20:D22)</f>
        <v>81372405.71</v>
      </c>
      <c r="E23" s="8" t="n">
        <f aca="false">+D23/$D$20</f>
        <v>0.946981122552978</v>
      </c>
      <c r="F23" s="1"/>
    </row>
    <row r="24" customFormat="false" ht="13.5" hidden="false" customHeight="false" outlineLevel="0" collapsed="false">
      <c r="B24" s="1"/>
    </row>
    <row r="25" customFormat="false" ht="12.75" hidden="false" customHeight="false" outlineLevel="0" collapsed="false">
      <c r="A25" s="15" t="s">
        <v>11</v>
      </c>
      <c r="C25" s="5" t="s">
        <v>12</v>
      </c>
      <c r="D25" s="5" t="s">
        <v>3</v>
      </c>
      <c r="E25" s="5" t="s">
        <v>13</v>
      </c>
    </row>
    <row r="26" customFormat="false" ht="12.75" hidden="false" customHeight="false" outlineLevel="0" collapsed="false">
      <c r="B26" s="1"/>
      <c r="C26" s="6"/>
      <c r="D26" s="6"/>
      <c r="E26" s="6"/>
      <c r="F26" s="1"/>
    </row>
    <row r="27" customFormat="false" ht="12.75" hidden="false" customHeight="true" outlineLevel="0" collapsed="false">
      <c r="A27" s="6" t="s">
        <v>14</v>
      </c>
      <c r="B27" s="1"/>
      <c r="C27" s="7" t="n">
        <v>0</v>
      </c>
      <c r="D27" s="7" t="n">
        <v>14536071.53</v>
      </c>
      <c r="E27" s="7" t="n">
        <f aca="false">SUM(C27:D27)</f>
        <v>14536071.53</v>
      </c>
      <c r="F27" s="1"/>
    </row>
    <row r="28" customFormat="false" ht="12.75" hidden="false" customHeight="true" outlineLevel="0" collapsed="false">
      <c r="A28" s="6" t="s">
        <v>15</v>
      </c>
      <c r="B28" s="6"/>
      <c r="C28" s="16" t="n">
        <v>747.02</v>
      </c>
      <c r="D28" s="16" t="n">
        <v>7508092.35</v>
      </c>
      <c r="E28" s="16" t="n">
        <f aca="false">SUM(C28:D28)</f>
        <v>7508839.37</v>
      </c>
      <c r="F28" s="6"/>
    </row>
    <row r="29" customFormat="false" ht="12.75" hidden="false" customHeight="true" outlineLevel="0" collapsed="false">
      <c r="A29" s="6" t="s">
        <v>16</v>
      </c>
      <c r="B29" s="6"/>
      <c r="C29" s="17" t="n">
        <f aca="false">SUM(C27:C28)</f>
        <v>747.02</v>
      </c>
      <c r="D29" s="17" t="n">
        <f aca="false">SUM(D27:D28)</f>
        <v>22044163.88</v>
      </c>
      <c r="E29" s="17" t="n">
        <f aca="false">SUM(E27:E28)</f>
        <v>22044910.9</v>
      </c>
      <c r="F29" s="6"/>
    </row>
    <row r="30" customFormat="false" ht="12.75" hidden="false" customHeight="true" outlineLevel="0" collapsed="false">
      <c r="A30" s="6" t="s">
        <v>17</v>
      </c>
      <c r="B30" s="6"/>
      <c r="C30" s="17" t="n">
        <v>-90</v>
      </c>
      <c r="D30" s="17" t="n">
        <v>0</v>
      </c>
      <c r="E30" s="17" t="n">
        <f aca="false">+D30+C30</f>
        <v>-90</v>
      </c>
      <c r="F30" s="6"/>
    </row>
    <row r="31" customFormat="false" ht="12.75" hidden="false" customHeight="true" outlineLevel="0" collapsed="false">
      <c r="A31" s="1" t="s">
        <v>18</v>
      </c>
      <c r="B31" s="6"/>
      <c r="C31" s="17" t="n">
        <f aca="false">-C29-C30</f>
        <v>-657.02</v>
      </c>
      <c r="D31" s="17" t="n">
        <f aca="false">-C31</f>
        <v>657.02</v>
      </c>
      <c r="E31" s="17" t="n">
        <f aca="false">SUM(C31:D31)</f>
        <v>0</v>
      </c>
      <c r="F31" s="6"/>
    </row>
    <row r="32" customFormat="false" ht="12.75" hidden="false" customHeight="true" outlineLevel="0" collapsed="false">
      <c r="A32" s="6" t="s">
        <v>19</v>
      </c>
      <c r="B32" s="6"/>
      <c r="C32" s="10" t="n">
        <v>0</v>
      </c>
      <c r="D32" s="10" t="n">
        <v>-17803083.78</v>
      </c>
      <c r="E32" s="16" t="n">
        <f aca="false">SUM(C32:D32)</f>
        <v>-17803083.78</v>
      </c>
      <c r="F32" s="6"/>
    </row>
    <row r="33" customFormat="false" ht="12.75" hidden="false" customHeight="true" outlineLevel="0" collapsed="false">
      <c r="B33" s="1"/>
      <c r="C33" s="6"/>
      <c r="D33" s="6"/>
      <c r="E33" s="6"/>
      <c r="F33" s="1"/>
    </row>
    <row r="34" customFormat="false" ht="13.5" hidden="false" customHeight="false" outlineLevel="0" collapsed="false">
      <c r="A34" s="18" t="s">
        <v>20</v>
      </c>
      <c r="B34" s="6"/>
      <c r="C34" s="19" t="n">
        <f aca="false">SUM(C29:C32)</f>
        <v>0</v>
      </c>
      <c r="D34" s="19" t="n">
        <f aca="false">SUM(D29:D32)</f>
        <v>4241737.12</v>
      </c>
      <c r="E34" s="19" t="n">
        <f aca="false">SUM(E29:E32)</f>
        <v>4241737.12</v>
      </c>
      <c r="F34" s="6"/>
    </row>
    <row r="35" customFormat="false" ht="13.5" hidden="false" customHeight="false" outlineLevel="0" collapsed="false"/>
    <row r="36" customFormat="false" ht="12.75" hidden="false" customHeight="false" outlineLevel="0" collapsed="false">
      <c r="A36" s="20" t="s">
        <v>21</v>
      </c>
    </row>
    <row r="37" customFormat="false" ht="12.75" hidden="false" customHeight="false" outlineLevel="0" collapsed="false">
      <c r="A37" s="20" t="s">
        <v>22</v>
      </c>
    </row>
    <row r="38" customFormat="false" ht="12.75" hidden="false" customHeight="false" outlineLevel="0" collapsed="false">
      <c r="A38" s="20" t="s">
        <v>23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2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mepstein</cp:lastModifiedBy>
  <cp:lastPrinted>2001-06-19T21:40:14Z</cp:lastPrinted>
  <dcterms:modified xsi:type="dcterms:W3CDTF">2001-11-28T19:18:45Z</dcterms:modified>
  <cp:revision>0</cp:revision>
  <dc:subject/>
  <dc:title/>
</cp:coreProperties>
</file>