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Sheet1!$C$6:$AL$19</definedName>
    <definedName function="false" hidden="false" localSheetId="0" name="_xlnm.Print_Titles" vbProcedure="false">Sheet1!$A:$B,Sheet1!$1:$5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<sst xmlns="http://schemas.openxmlformats.org/spreadsheetml/2006/main" count="54" uniqueCount="22">
  <si>
    <t xml:space="preserve">TRANSWESTERN PIPELINE COMPANY</t>
  </si>
  <si>
    <t xml:space="preserve">PROJECTED CAPACITY AVAILABLE FOR SALE</t>
  </si>
  <si>
    <t xml:space="preserve">Notes:</t>
  </si>
  <si>
    <t xml:space="preserve">Posted plus PG&amp;E ROFR plus Red Rock Unsold</t>
  </si>
  <si>
    <t xml:space="preserve">Posted less Western 10/d for 15 years beg. 6/02</t>
  </si>
  <si>
    <t xml:space="preserve">Back Calculated</t>
  </si>
  <si>
    <t xml:space="preserve">Posted 11/6/01</t>
  </si>
  <si>
    <t xml:space="preserve">EOT to Thoreau</t>
  </si>
  <si>
    <t xml:space="preserve">SJ/Blanco to Thoreau</t>
  </si>
  <si>
    <t xml:space="preserve">Total to Thoreau</t>
  </si>
  <si>
    <t xml:space="preserve">Thoreau to Needles</t>
  </si>
  <si>
    <t xml:space="preserve">Thoreau to Non-Needles Points</t>
  </si>
  <si>
    <t xml:space="preserve">Total West of Thoreau</t>
  </si>
  <si>
    <t xml:space="preserve">Other West of Thoreau Subject to ROFR</t>
  </si>
  <si>
    <t xml:space="preserve">Oneok</t>
  </si>
  <si>
    <t xml:space="preserve">PG&amp;E</t>
  </si>
  <si>
    <t xml:space="preserve">Red Rock 120</t>
  </si>
  <si>
    <t xml:space="preserve">Red Rock 30</t>
  </si>
  <si>
    <t xml:space="preserve">Mavrix</t>
  </si>
  <si>
    <t xml:space="preserve">Other</t>
  </si>
  <si>
    <t xml:space="preserve">Unspecified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</si>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</sst>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\(#,##0\)"/>
    <numFmt numFmtId="166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T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8.41"/>
    <col collapsed="false" customWidth="true" hidden="false" outlineLevel="0" max="4" min="3" style="0" width="9.41"/>
    <col collapsed="false" customWidth="true" hidden="false" outlineLevel="0" max="5" min="5" style="0" width="12.42"/>
    <col collapsed="false" customWidth="true" hidden="false" outlineLevel="0" max="6" min="6" style="0" width="12.7"/>
    <col collapsed="false" customWidth="true" hidden="false" outlineLevel="0" max="8" min="7" style="0" width="9.99"/>
    <col collapsed="false" customWidth="true" hidden="false" outlineLevel="0" max="9" min="9" style="0" width="10.99"/>
    <col collapsed="false" customWidth="true" hidden="false" outlineLevel="0" max="10" min="10" style="0" width="11.56"/>
    <col collapsed="false" customWidth="true" hidden="false" outlineLevel="0" max="11" min="11" style="0" width="4.7"/>
    <col collapsed="false" customWidth="true" hidden="false" outlineLevel="0" max="14" min="14" style="0" width="11.42"/>
    <col collapsed="false" customWidth="true" hidden="false" outlineLevel="0" max="15" min="15" style="0" width="11.56"/>
    <col collapsed="false" customWidth="true" hidden="false" outlineLevel="0" max="16" min="16" style="0" width="5.28"/>
    <col collapsed="false" customWidth="true" hidden="false" outlineLevel="0" max="21" min="21" style="0" width="13.28"/>
    <col collapsed="false" customWidth="true" hidden="false" outlineLevel="0" max="24" min="24" style="0" width="11.42"/>
    <col collapsed="false" customWidth="true" hidden="false" outlineLevel="0" max="25" min="25" style="0" width="11.56"/>
    <col collapsed="false" customWidth="true" hidden="false" outlineLevel="0" max="26" min="26" style="0" width="4.99"/>
    <col collapsed="false" customWidth="true" hidden="false" outlineLevel="0" max="29" min="29" style="0" width="13.7"/>
    <col collapsed="false" customWidth="true" hidden="false" outlineLevel="0" max="30" min="30" style="0" width="12.42"/>
    <col collapsed="false" customWidth="true" hidden="false" outlineLevel="0" max="33" min="33" style="0" width="11.28"/>
    <col collapsed="false" customWidth="true" hidden="false" outlineLevel="0" max="34" min="34" style="0" width="9.99"/>
    <col collapsed="false" customWidth="true" hidden="false" outlineLevel="0" max="35" min="35" style="0" width="3.28"/>
    <col collapsed="false" customWidth="true" hidden="false" outlineLevel="0" max="36" min="36" style="0" width="11.28"/>
    <col collapsed="false" customWidth="true" hidden="false" outlineLevel="0" max="37" min="37" style="0" width="4.28"/>
    <col collapsed="false" customWidth="true" hidden="false" outlineLevel="0" max="38" min="38" style="0" width="13.7"/>
    <col collapsed="false" customWidth="true" hidden="false" outlineLevel="0" max="41" min="40" style="0" width="10.99"/>
  </cols>
  <sheetData>
    <row r="1" customFormat="false" ht="18" hidden="false" customHeight="false" outlineLevel="0" collapsed="false">
      <c r="F1" s="1" t="s">
        <v>0</v>
      </c>
      <c r="X1" s="1" t="s">
        <v>0</v>
      </c>
    </row>
    <row r="2" customFormat="false" ht="18" hidden="false" customHeight="false" outlineLevel="0" collapsed="false">
      <c r="F2" s="1" t="s">
        <v>1</v>
      </c>
      <c r="X2" s="1" t="s">
        <v>1</v>
      </c>
    </row>
    <row r="3" customFormat="false" ht="64.5" hidden="false" customHeight="false" outlineLevel="0" collapsed="false">
      <c r="B3" s="2" t="s">
        <v>2</v>
      </c>
      <c r="E3" s="3"/>
      <c r="F3" s="4"/>
      <c r="J3" s="5" t="s">
        <v>3</v>
      </c>
      <c r="O3" s="5" t="s">
        <v>4</v>
      </c>
      <c r="Y3" s="5" t="s">
        <v>3</v>
      </c>
      <c r="AH3" s="5" t="s">
        <v>5</v>
      </c>
      <c r="AJ3" s="5" t="s">
        <v>3</v>
      </c>
      <c r="AN3" s="6" t="s">
        <v>6</v>
      </c>
      <c r="AO3" s="6" t="s">
        <v>6</v>
      </c>
      <c r="AP3" s="6" t="s">
        <v>6</v>
      </c>
      <c r="AQ3" s="6" t="s">
        <v>6</v>
      </c>
    </row>
    <row r="4" customFormat="false" ht="51.75" hidden="false" customHeight="false" outlineLevel="0" collapsed="false">
      <c r="C4" s="7" t="s">
        <v>7</v>
      </c>
      <c r="D4" s="7"/>
      <c r="E4" s="8"/>
      <c r="F4" s="8"/>
      <c r="G4" s="8"/>
      <c r="H4" s="8"/>
      <c r="I4" s="8"/>
      <c r="J4" s="8"/>
      <c r="L4" s="7" t="s">
        <v>8</v>
      </c>
      <c r="M4" s="7"/>
      <c r="N4" s="8"/>
      <c r="O4" s="8"/>
      <c r="P4" s="9"/>
      <c r="Q4" s="10" t="s">
        <v>9</v>
      </c>
      <c r="R4" s="9"/>
      <c r="S4" s="7" t="s">
        <v>10</v>
      </c>
      <c r="T4" s="7"/>
      <c r="U4" s="8"/>
      <c r="V4" s="8"/>
      <c r="W4" s="8"/>
      <c r="X4" s="8"/>
      <c r="Y4" s="8"/>
      <c r="AA4" s="7" t="s">
        <v>11</v>
      </c>
      <c r="AB4" s="7"/>
      <c r="AC4" s="8"/>
      <c r="AD4" s="8"/>
      <c r="AE4" s="8"/>
      <c r="AF4" s="8"/>
      <c r="AG4" s="8"/>
      <c r="AH4" s="8"/>
      <c r="AI4" s="9"/>
      <c r="AJ4" s="10" t="s">
        <v>12</v>
      </c>
      <c r="AL4" s="10" t="s">
        <v>13</v>
      </c>
      <c r="AN4" s="10" t="s">
        <v>7</v>
      </c>
      <c r="AO4" s="10" t="s">
        <v>8</v>
      </c>
      <c r="AP4" s="10" t="s">
        <v>10</v>
      </c>
      <c r="AQ4" s="10" t="s">
        <v>12</v>
      </c>
    </row>
    <row r="5" customFormat="false" ht="12.75" hidden="false" customHeight="false" outlineLevel="0" collapsed="false">
      <c r="C5" s="0" t="s">
        <v>14</v>
      </c>
      <c r="D5" s="0" t="s">
        <v>15</v>
      </c>
      <c r="E5" s="0" t="s">
        <v>16</v>
      </c>
      <c r="F5" s="0" t="s">
        <v>17</v>
      </c>
      <c r="G5" s="0" t="s">
        <v>18</v>
      </c>
      <c r="H5" s="0" t="s">
        <v>19</v>
      </c>
      <c r="I5" s="0" t="s">
        <v>20</v>
      </c>
      <c r="J5" s="0" t="s">
        <v>21</v>
      </c>
      <c r="L5" s="0" t="s">
        <v>18</v>
      </c>
      <c r="M5" s="0" t="s">
        <v>19</v>
      </c>
      <c r="N5" s="0" t="s">
        <v>20</v>
      </c>
      <c r="O5" s="0" t="s">
        <v>21</v>
      </c>
      <c r="Q5" s="0" t="s">
        <v>21</v>
      </c>
      <c r="S5" s="0" t="s">
        <v>14</v>
      </c>
      <c r="T5" s="0" t="s">
        <v>15</v>
      </c>
      <c r="U5" s="0" t="s">
        <v>16</v>
      </c>
      <c r="V5" s="0" t="s">
        <v>18</v>
      </c>
      <c r="W5" s="0" t="s">
        <v>19</v>
      </c>
      <c r="X5" s="0" t="s">
        <v>20</v>
      </c>
      <c r="Y5" s="0" t="s">
        <v>21</v>
      </c>
      <c r="AA5" s="0" t="s">
        <v>14</v>
      </c>
      <c r="AB5" s="0" t="s">
        <v>15</v>
      </c>
      <c r="AC5" s="0" t="s">
        <v>16</v>
      </c>
      <c r="AD5" s="0" t="s">
        <v>17</v>
      </c>
      <c r="AE5" s="0" t="s">
        <v>18</v>
      </c>
      <c r="AF5" s="0" t="s">
        <v>19</v>
      </c>
      <c r="AG5" s="0" t="s">
        <v>20</v>
      </c>
      <c r="AH5" s="0" t="s">
        <v>21</v>
      </c>
      <c r="AJ5" s="0" t="s">
        <v>21</v>
      </c>
    </row>
    <row r="7" customFormat="false" ht="12.75" hidden="false" customHeight="false" outlineLevel="0" collapsed="false">
      <c r="B7" s="11" t="n">
        <v>37226</v>
      </c>
      <c r="C7" s="12" t="n">
        <v>0</v>
      </c>
      <c r="D7" s="12" t="n">
        <v>0</v>
      </c>
      <c r="E7" s="12" t="n">
        <v>0</v>
      </c>
      <c r="F7" s="12" t="n">
        <v>0</v>
      </c>
      <c r="G7" s="12" t="n">
        <v>14000</v>
      </c>
      <c r="H7" s="12" t="n">
        <v>0</v>
      </c>
      <c r="I7" s="12" t="n">
        <f aca="false">J7-SUM(C7:H7)</f>
        <v>102467</v>
      </c>
      <c r="J7" s="12" t="n">
        <f aca="false">AN7+D7+E7+F7</f>
        <v>116467</v>
      </c>
      <c r="K7" s="12"/>
      <c r="L7" s="12" t="n">
        <v>0</v>
      </c>
      <c r="M7" s="12" t="n">
        <v>0</v>
      </c>
      <c r="N7" s="12" t="n">
        <f aca="false">O7-SUM(L7:M7)</f>
        <v>6554</v>
      </c>
      <c r="O7" s="12" t="n">
        <f aca="false">AO7</f>
        <v>6554</v>
      </c>
      <c r="P7" s="12"/>
      <c r="Q7" s="12" t="n">
        <f aca="false">J7+O7</f>
        <v>123021</v>
      </c>
      <c r="R7" s="12"/>
      <c r="S7" s="12" t="n">
        <v>0</v>
      </c>
      <c r="T7" s="12" t="n">
        <v>0</v>
      </c>
      <c r="U7" s="12" t="n">
        <v>0</v>
      </c>
      <c r="V7" s="12" t="n">
        <v>0</v>
      </c>
      <c r="W7" s="12" t="n">
        <v>0</v>
      </c>
      <c r="X7" s="12" t="n">
        <f aca="false">Y7-SUM(S7:W7)</f>
        <v>0</v>
      </c>
      <c r="Y7" s="12" t="n">
        <f aca="false">AP7+T7+U7</f>
        <v>0</v>
      </c>
      <c r="Z7" s="12"/>
      <c r="AA7" s="12" t="n">
        <v>0</v>
      </c>
      <c r="AB7" s="12" t="n">
        <v>0</v>
      </c>
      <c r="AC7" s="12" t="n">
        <v>0</v>
      </c>
      <c r="AD7" s="12" t="n">
        <v>0</v>
      </c>
      <c r="AE7" s="12" t="n">
        <v>14000</v>
      </c>
      <c r="AF7" s="12" t="n">
        <v>0</v>
      </c>
      <c r="AG7" s="12" t="n">
        <f aca="false">AH7-SUM(AA7:AF7)</f>
        <v>269</v>
      </c>
      <c r="AH7" s="12" t="n">
        <f aca="false">AJ7-Y7</f>
        <v>14269</v>
      </c>
      <c r="AI7" s="12"/>
      <c r="AJ7" s="12" t="n">
        <f aca="false">AQ7+T7+U7+AB7+AC7+AD7</f>
        <v>14269</v>
      </c>
      <c r="AK7" s="12"/>
      <c r="AL7" s="12" t="n">
        <v>0</v>
      </c>
      <c r="AM7" s="12"/>
      <c r="AN7" s="12" t="n">
        <v>116467</v>
      </c>
      <c r="AO7" s="12" t="n">
        <v>6554</v>
      </c>
      <c r="AP7" s="12" t="n">
        <v>0</v>
      </c>
      <c r="AQ7" s="12" t="n">
        <v>14269</v>
      </c>
      <c r="AR7" s="12"/>
      <c r="AT7" s="12"/>
    </row>
    <row r="8" customFormat="false" ht="12.75" hidden="false" customHeight="false" outlineLevel="0" collapsed="false">
      <c r="B8" s="11" t="n">
        <v>37257</v>
      </c>
      <c r="C8" s="12" t="n">
        <v>0</v>
      </c>
      <c r="D8" s="12" t="n">
        <v>0</v>
      </c>
      <c r="E8" s="12" t="n">
        <v>0</v>
      </c>
      <c r="F8" s="12" t="n">
        <v>0</v>
      </c>
      <c r="G8" s="12" t="n">
        <v>0</v>
      </c>
      <c r="H8" s="12" t="n">
        <v>0</v>
      </c>
      <c r="I8" s="12" t="n">
        <f aca="false">J8-SUM(C8:H8)</f>
        <v>116600</v>
      </c>
      <c r="J8" s="12" t="n">
        <f aca="false">AN8+D8+E8+F8</f>
        <v>116600</v>
      </c>
      <c r="K8" s="12"/>
      <c r="L8" s="12" t="n">
        <v>32500</v>
      </c>
      <c r="M8" s="12" t="n">
        <v>0</v>
      </c>
      <c r="N8" s="12" t="n">
        <f aca="false">O8-SUM(L8:M8)</f>
        <v>54</v>
      </c>
      <c r="O8" s="12" t="n">
        <f aca="false">AO8</f>
        <v>32554</v>
      </c>
      <c r="P8" s="12"/>
      <c r="Q8" s="12" t="n">
        <f aca="false">J8+O8</f>
        <v>149154</v>
      </c>
      <c r="R8" s="12"/>
      <c r="S8" s="12" t="n">
        <v>0</v>
      </c>
      <c r="T8" s="12" t="n">
        <v>0</v>
      </c>
      <c r="U8" s="12" t="n">
        <v>0</v>
      </c>
      <c r="V8" s="12" t="n">
        <v>0</v>
      </c>
      <c r="W8" s="12" t="n">
        <v>0</v>
      </c>
      <c r="X8" s="12" t="n">
        <f aca="false">Y8-SUM(S8:W8)</f>
        <v>0</v>
      </c>
      <c r="Y8" s="12" t="n">
        <f aca="false">AP8+T8+U8</f>
        <v>0</v>
      </c>
      <c r="Z8" s="12"/>
      <c r="AA8" s="12" t="n">
        <v>0</v>
      </c>
      <c r="AB8" s="12" t="n">
        <v>0</v>
      </c>
      <c r="AC8" s="12" t="n">
        <v>0</v>
      </c>
      <c r="AD8" s="12" t="n">
        <v>0</v>
      </c>
      <c r="AE8" s="12" t="n">
        <v>0</v>
      </c>
      <c r="AF8" s="12" t="n">
        <v>0</v>
      </c>
      <c r="AG8" s="12" t="n">
        <f aca="false">AH8-SUM(AA8:AF8)</f>
        <v>402</v>
      </c>
      <c r="AH8" s="12" t="n">
        <f aca="false">AJ8-Y8</f>
        <v>402</v>
      </c>
      <c r="AI8" s="12"/>
      <c r="AJ8" s="12" t="n">
        <f aca="false">AQ8+T8+U8+AB8+AC8+AD8</f>
        <v>402</v>
      </c>
      <c r="AK8" s="12"/>
      <c r="AL8" s="12" t="n">
        <v>0</v>
      </c>
      <c r="AM8" s="12"/>
      <c r="AN8" s="12" t="n">
        <v>116600</v>
      </c>
      <c r="AO8" s="12" t="n">
        <v>32554</v>
      </c>
      <c r="AP8" s="12" t="n">
        <v>0</v>
      </c>
      <c r="AQ8" s="12" t="n">
        <v>402</v>
      </c>
      <c r="AR8" s="12"/>
      <c r="AT8" s="12"/>
    </row>
    <row r="9" customFormat="false" ht="12.75" hidden="false" customHeight="false" outlineLevel="0" collapsed="false">
      <c r="B9" s="11" t="n">
        <v>37288</v>
      </c>
      <c r="C9" s="12" t="n">
        <v>20000</v>
      </c>
      <c r="D9" s="12" t="n">
        <v>0</v>
      </c>
      <c r="E9" s="12" t="n">
        <v>0</v>
      </c>
      <c r="F9" s="12" t="n">
        <v>0</v>
      </c>
      <c r="G9" s="12" t="n">
        <v>0</v>
      </c>
      <c r="H9" s="12" t="n">
        <v>0</v>
      </c>
      <c r="I9" s="12" t="n">
        <f aca="false">J9-SUM(C9:H9)</f>
        <v>116600</v>
      </c>
      <c r="J9" s="12" t="n">
        <f aca="false">AN9+D9+E9+F9</f>
        <v>136600</v>
      </c>
      <c r="K9" s="12"/>
      <c r="L9" s="12" t="n">
        <v>32500</v>
      </c>
      <c r="M9" s="12" t="n">
        <v>0</v>
      </c>
      <c r="N9" s="12" t="n">
        <f aca="false">O9-SUM(L9:M9)</f>
        <v>54</v>
      </c>
      <c r="O9" s="12" t="n">
        <f aca="false">AO9</f>
        <v>32554</v>
      </c>
      <c r="P9" s="12"/>
      <c r="Q9" s="12" t="n">
        <f aca="false">J9+O9</f>
        <v>169154</v>
      </c>
      <c r="R9" s="12"/>
      <c r="S9" s="12" t="n">
        <v>10000</v>
      </c>
      <c r="T9" s="12" t="n">
        <v>0</v>
      </c>
      <c r="U9" s="12" t="n">
        <v>0</v>
      </c>
      <c r="V9" s="12" t="n">
        <v>0</v>
      </c>
      <c r="W9" s="12" t="n">
        <v>0</v>
      </c>
      <c r="X9" s="12" t="n">
        <f aca="false">Y9-SUM(S9:W9)</f>
        <v>-100</v>
      </c>
      <c r="Y9" s="12" t="n">
        <f aca="false">AP9+T9+U9</f>
        <v>9900</v>
      </c>
      <c r="Z9" s="12"/>
      <c r="AA9" s="12" t="n">
        <v>10000</v>
      </c>
      <c r="AB9" s="12" t="n">
        <v>0</v>
      </c>
      <c r="AC9" s="12" t="n">
        <v>0</v>
      </c>
      <c r="AD9" s="12" t="n">
        <v>0</v>
      </c>
      <c r="AE9" s="12" t="n">
        <v>0</v>
      </c>
      <c r="AF9" s="12" t="n">
        <v>0</v>
      </c>
      <c r="AG9" s="12" t="n">
        <f aca="false">AH9-SUM(AA9:AF9)</f>
        <v>502</v>
      </c>
      <c r="AH9" s="12" t="n">
        <f aca="false">AJ9-Y9</f>
        <v>10502</v>
      </c>
      <c r="AI9" s="12"/>
      <c r="AJ9" s="12" t="n">
        <f aca="false">AQ9+T9+U9+AB9+AC9+AD9</f>
        <v>20402</v>
      </c>
      <c r="AK9" s="12"/>
      <c r="AL9" s="12" t="n">
        <v>0</v>
      </c>
      <c r="AM9" s="12"/>
      <c r="AN9" s="12" t="n">
        <v>136600</v>
      </c>
      <c r="AO9" s="12" t="n">
        <v>32554</v>
      </c>
      <c r="AP9" s="12" t="n">
        <v>9900</v>
      </c>
      <c r="AQ9" s="12" t="n">
        <v>20402</v>
      </c>
      <c r="AR9" s="12"/>
      <c r="AT9" s="12"/>
    </row>
    <row r="10" customFormat="false" ht="12.75" hidden="false" customHeight="false" outlineLevel="0" collapsed="false">
      <c r="B10" s="11" t="n">
        <v>37316</v>
      </c>
      <c r="C10" s="12" t="n">
        <v>20000</v>
      </c>
      <c r="D10" s="12" t="n">
        <v>0</v>
      </c>
      <c r="E10" s="12" t="n">
        <v>0</v>
      </c>
      <c r="F10" s="12" t="n">
        <v>0</v>
      </c>
      <c r="G10" s="12" t="n">
        <v>0</v>
      </c>
      <c r="H10" s="12" t="n">
        <v>0</v>
      </c>
      <c r="I10" s="12" t="n">
        <f aca="false">J10-SUM(C10:H10)</f>
        <v>181600</v>
      </c>
      <c r="J10" s="12" t="n">
        <f aca="false">AN10+D10+E10+F10</f>
        <v>201600</v>
      </c>
      <c r="K10" s="12"/>
      <c r="L10" s="12" t="n">
        <v>32500</v>
      </c>
      <c r="M10" s="12" t="n">
        <v>0</v>
      </c>
      <c r="N10" s="12" t="n">
        <f aca="false">O10-SUM(L10:M10)</f>
        <v>54</v>
      </c>
      <c r="O10" s="12" t="n">
        <f aca="false">AO10</f>
        <v>32554</v>
      </c>
      <c r="P10" s="12"/>
      <c r="Q10" s="12" t="n">
        <f aca="false">J10+O10</f>
        <v>234154</v>
      </c>
      <c r="R10" s="12"/>
      <c r="S10" s="12" t="n">
        <v>10000</v>
      </c>
      <c r="T10" s="12" t="n">
        <v>0</v>
      </c>
      <c r="U10" s="12" t="n">
        <v>0</v>
      </c>
      <c r="V10" s="12" t="n">
        <v>0</v>
      </c>
      <c r="W10" s="12" t="n">
        <v>0</v>
      </c>
      <c r="X10" s="12" t="n">
        <f aca="false">Y10-SUM(S10:W10)</f>
        <v>-100</v>
      </c>
      <c r="Y10" s="12" t="n">
        <f aca="false">AP10+T10+U10</f>
        <v>9900</v>
      </c>
      <c r="Z10" s="12"/>
      <c r="AA10" s="12" t="n">
        <v>10000</v>
      </c>
      <c r="AB10" s="12" t="n">
        <v>0</v>
      </c>
      <c r="AC10" s="12" t="n">
        <v>0</v>
      </c>
      <c r="AD10" s="12" t="n">
        <v>0</v>
      </c>
      <c r="AE10" s="12" t="n">
        <v>0</v>
      </c>
      <c r="AF10" s="12" t="n">
        <v>0</v>
      </c>
      <c r="AG10" s="12" t="n">
        <f aca="false">AH10-SUM(AA10:AF10)</f>
        <v>502</v>
      </c>
      <c r="AH10" s="12" t="n">
        <f aca="false">AJ10-Y10</f>
        <v>10502</v>
      </c>
      <c r="AI10" s="12"/>
      <c r="AJ10" s="12" t="n">
        <f aca="false">AQ10+T10+U10+AB10+AC10+AD10</f>
        <v>20402</v>
      </c>
      <c r="AK10" s="12"/>
      <c r="AL10" s="12" t="n">
        <v>0</v>
      </c>
      <c r="AM10" s="12"/>
      <c r="AN10" s="12" t="n">
        <v>201600</v>
      </c>
      <c r="AO10" s="12" t="n">
        <v>32554</v>
      </c>
      <c r="AP10" s="12" t="n">
        <v>9900</v>
      </c>
      <c r="AQ10" s="12" t="n">
        <v>20402</v>
      </c>
      <c r="AR10" s="12"/>
      <c r="AT10" s="12"/>
    </row>
    <row r="11" customFormat="false" ht="12.75" hidden="false" customHeight="false" outlineLevel="0" collapsed="false">
      <c r="B11" s="11" t="n">
        <v>37347</v>
      </c>
      <c r="C11" s="12" t="n">
        <v>20000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f aca="false">J11-SUM(C11:H11)</f>
        <v>210600</v>
      </c>
      <c r="J11" s="12" t="n">
        <f aca="false">AN11+D11+E11+F11</f>
        <v>230600</v>
      </c>
      <c r="K11" s="12"/>
      <c r="L11" s="12" t="n">
        <v>32500</v>
      </c>
      <c r="M11" s="12" t="n">
        <v>0</v>
      </c>
      <c r="N11" s="12" t="n">
        <f aca="false">O11-SUM(L11:M11)</f>
        <v>54</v>
      </c>
      <c r="O11" s="12" t="n">
        <f aca="false">AO11</f>
        <v>32554</v>
      </c>
      <c r="P11" s="12"/>
      <c r="Q11" s="12" t="n">
        <f aca="false">J11+O11</f>
        <v>263154</v>
      </c>
      <c r="R11" s="12"/>
      <c r="S11" s="12" t="n">
        <v>10000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f aca="false">Y11-SUM(S11:W11)</f>
        <v>-100</v>
      </c>
      <c r="Y11" s="12" t="n">
        <f aca="false">AP11+T11+U11</f>
        <v>9900</v>
      </c>
      <c r="Z11" s="12"/>
      <c r="AA11" s="12" t="n">
        <v>10000</v>
      </c>
      <c r="AB11" s="12" t="n">
        <v>0</v>
      </c>
      <c r="AC11" s="12" t="n">
        <v>0</v>
      </c>
      <c r="AD11" s="12" t="n">
        <v>0</v>
      </c>
      <c r="AE11" s="12" t="n">
        <v>14000</v>
      </c>
      <c r="AF11" s="12" t="n">
        <v>0</v>
      </c>
      <c r="AG11" s="12" t="n">
        <f aca="false">AH11-SUM(AA11:AF11)</f>
        <v>502</v>
      </c>
      <c r="AH11" s="12" t="n">
        <f aca="false">AJ11-Y11</f>
        <v>24502</v>
      </c>
      <c r="AI11" s="12"/>
      <c r="AJ11" s="12" t="n">
        <f aca="false">AQ11+T11+U11+AB11+AC11+AD11</f>
        <v>34402</v>
      </c>
      <c r="AK11" s="12"/>
      <c r="AL11" s="12" t="n">
        <v>0</v>
      </c>
      <c r="AM11" s="12"/>
      <c r="AN11" s="12" t="n">
        <v>230600</v>
      </c>
      <c r="AO11" s="12" t="n">
        <v>32554</v>
      </c>
      <c r="AP11" s="12" t="n">
        <v>9900</v>
      </c>
      <c r="AQ11" s="12" t="n">
        <v>34402</v>
      </c>
      <c r="AR11" s="12"/>
      <c r="AT11" s="12"/>
    </row>
    <row r="12" customFormat="false" ht="12.75" hidden="false" customHeight="false" outlineLevel="0" collapsed="false">
      <c r="B12" s="11" t="n">
        <v>37377</v>
      </c>
      <c r="C12" s="12" t="n">
        <v>20000</v>
      </c>
      <c r="D12" s="12" t="n">
        <v>0</v>
      </c>
      <c r="E12" s="12" t="n">
        <v>0</v>
      </c>
      <c r="F12" s="12" t="n">
        <v>0</v>
      </c>
      <c r="G12" s="12" t="n">
        <v>0</v>
      </c>
      <c r="H12" s="12" t="n">
        <v>0</v>
      </c>
      <c r="I12" s="12" t="n">
        <f aca="false">J12-SUM(C12:H12)</f>
        <v>210600</v>
      </c>
      <c r="J12" s="12" t="n">
        <f aca="false">AN12+D12+E12+F12</f>
        <v>230600</v>
      </c>
      <c r="K12" s="12"/>
      <c r="L12" s="12" t="n">
        <v>32500</v>
      </c>
      <c r="M12" s="12" t="n">
        <v>0</v>
      </c>
      <c r="N12" s="12" t="n">
        <f aca="false">O12-SUM(L12:M12)</f>
        <v>54</v>
      </c>
      <c r="O12" s="12" t="n">
        <f aca="false">AO12</f>
        <v>32554</v>
      </c>
      <c r="P12" s="12"/>
      <c r="Q12" s="12" t="n">
        <f aca="false">J12+O12</f>
        <v>263154</v>
      </c>
      <c r="R12" s="12"/>
      <c r="S12" s="12" t="n">
        <v>10000</v>
      </c>
      <c r="T12" s="12" t="n">
        <v>0</v>
      </c>
      <c r="U12" s="12" t="n">
        <v>0</v>
      </c>
      <c r="V12" s="12" t="n">
        <v>0</v>
      </c>
      <c r="W12" s="12" t="n">
        <v>0</v>
      </c>
      <c r="X12" s="12" t="n">
        <f aca="false">Y12-SUM(S12:W12)</f>
        <v>-100</v>
      </c>
      <c r="Y12" s="12" t="n">
        <f aca="false">AP12+T12+U12</f>
        <v>9900</v>
      </c>
      <c r="Z12" s="12"/>
      <c r="AA12" s="12" t="n">
        <v>10000</v>
      </c>
      <c r="AB12" s="12" t="n">
        <v>0</v>
      </c>
      <c r="AC12" s="12" t="n">
        <v>0</v>
      </c>
      <c r="AD12" s="12" t="n">
        <v>0</v>
      </c>
      <c r="AE12" s="12" t="n">
        <v>14000</v>
      </c>
      <c r="AF12" s="12" t="n">
        <v>0</v>
      </c>
      <c r="AG12" s="12" t="n">
        <f aca="false">AH12-SUM(AA12:AF12)</f>
        <v>502</v>
      </c>
      <c r="AH12" s="12" t="n">
        <f aca="false">AJ12-Y12</f>
        <v>24502</v>
      </c>
      <c r="AI12" s="12"/>
      <c r="AJ12" s="12" t="n">
        <f aca="false">AQ12+T12+U12+AB12+AC12+AD12</f>
        <v>34402</v>
      </c>
      <c r="AK12" s="12"/>
      <c r="AL12" s="12" t="n">
        <v>0</v>
      </c>
      <c r="AM12" s="12"/>
      <c r="AN12" s="12" t="n">
        <v>230600</v>
      </c>
      <c r="AO12" s="12" t="n">
        <v>32554</v>
      </c>
      <c r="AP12" s="12" t="n">
        <v>9900</v>
      </c>
      <c r="AQ12" s="12" t="n">
        <v>34402</v>
      </c>
      <c r="AR12" s="12"/>
      <c r="AT12" s="12"/>
    </row>
    <row r="13" customFormat="false" ht="12.75" hidden="false" customHeight="false" outlineLevel="0" collapsed="false">
      <c r="B13" s="11" t="n">
        <v>37408</v>
      </c>
      <c r="C13" s="12" t="n">
        <v>20000</v>
      </c>
      <c r="D13" s="12" t="n">
        <v>0</v>
      </c>
      <c r="E13" s="12" t="n">
        <v>53300</v>
      </c>
      <c r="F13" s="12" t="n">
        <v>0</v>
      </c>
      <c r="G13" s="12" t="n">
        <v>0</v>
      </c>
      <c r="H13" s="12" t="n">
        <v>0</v>
      </c>
      <c r="I13" s="12" t="n">
        <f aca="false">J13-SUM(C13:H13)</f>
        <v>60600</v>
      </c>
      <c r="J13" s="12" t="n">
        <f aca="false">AN13+D13+E13+F13</f>
        <v>133900</v>
      </c>
      <c r="K13" s="12"/>
      <c r="L13" s="12" t="n">
        <v>22500</v>
      </c>
      <c r="M13" s="12" t="n">
        <v>0</v>
      </c>
      <c r="N13" s="12" t="n">
        <f aca="false">O13-SUM(L13:M13)</f>
        <v>54</v>
      </c>
      <c r="O13" s="12" t="n">
        <f aca="false">AO13-10000</f>
        <v>22554</v>
      </c>
      <c r="P13" s="12"/>
      <c r="Q13" s="12" t="n">
        <f aca="false">J13+O13</f>
        <v>156454</v>
      </c>
      <c r="R13" s="12"/>
      <c r="S13" s="12" t="n">
        <v>10000</v>
      </c>
      <c r="T13" s="12" t="n">
        <v>0</v>
      </c>
      <c r="U13" s="12" t="n">
        <v>800</v>
      </c>
      <c r="V13" s="12" t="n">
        <v>0</v>
      </c>
      <c r="W13" s="12" t="n">
        <v>0</v>
      </c>
      <c r="X13" s="12" t="n">
        <f aca="false">Y13-SUM(S13:W13)</f>
        <v>-100</v>
      </c>
      <c r="Y13" s="12" t="n">
        <f aca="false">AP13+T13+U13</f>
        <v>10700</v>
      </c>
      <c r="Z13" s="12"/>
      <c r="AA13" s="12" t="n">
        <v>10000</v>
      </c>
      <c r="AB13" s="12" t="n">
        <v>0</v>
      </c>
      <c r="AC13" s="12" t="n">
        <v>52500</v>
      </c>
      <c r="AD13" s="12" t="n">
        <v>0</v>
      </c>
      <c r="AE13" s="12" t="n">
        <v>14000</v>
      </c>
      <c r="AF13" s="12" t="n">
        <v>0</v>
      </c>
      <c r="AG13" s="12" t="n">
        <f aca="false">AH13-SUM(AA13:AF13)</f>
        <v>502</v>
      </c>
      <c r="AH13" s="12" t="n">
        <f aca="false">AJ13-Y13</f>
        <v>77002</v>
      </c>
      <c r="AI13" s="12"/>
      <c r="AJ13" s="12" t="n">
        <f aca="false">AQ13+T13+U13+AB13+AC13+AD13</f>
        <v>87702</v>
      </c>
      <c r="AK13" s="12"/>
      <c r="AL13" s="12" t="n">
        <v>0</v>
      </c>
      <c r="AM13" s="12"/>
      <c r="AN13" s="12" t="n">
        <v>80600</v>
      </c>
      <c r="AO13" s="12" t="n">
        <v>32554</v>
      </c>
      <c r="AP13" s="12" t="n">
        <v>9900</v>
      </c>
      <c r="AQ13" s="12" t="n">
        <v>34402</v>
      </c>
      <c r="AR13" s="12"/>
      <c r="AT13" s="12"/>
    </row>
    <row r="14" customFormat="false" ht="12.75" hidden="false" customHeight="false" outlineLevel="0" collapsed="false">
      <c r="B14" s="11" t="n">
        <v>37438</v>
      </c>
      <c r="C14" s="12" t="n">
        <v>20000</v>
      </c>
      <c r="D14" s="12" t="n">
        <v>0</v>
      </c>
      <c r="E14" s="12" t="n">
        <v>13300</v>
      </c>
      <c r="F14" s="12" t="n">
        <v>0</v>
      </c>
      <c r="G14" s="12" t="n">
        <v>0</v>
      </c>
      <c r="H14" s="12" t="n">
        <v>0</v>
      </c>
      <c r="I14" s="12" t="n">
        <f aca="false">J14-SUM(C14:H14)</f>
        <v>60600</v>
      </c>
      <c r="J14" s="12" t="n">
        <f aca="false">AN14+D14+E14+F14</f>
        <v>93900</v>
      </c>
      <c r="K14" s="12"/>
      <c r="L14" s="12" t="n">
        <v>22500</v>
      </c>
      <c r="M14" s="12" t="n">
        <v>0</v>
      </c>
      <c r="N14" s="12" t="n">
        <f aca="false">O14-SUM(L14:M14)</f>
        <v>54</v>
      </c>
      <c r="O14" s="12" t="n">
        <f aca="false">AO14-10000</f>
        <v>22554</v>
      </c>
      <c r="P14" s="12"/>
      <c r="Q14" s="12" t="n">
        <f aca="false">J14+O14</f>
        <v>116454</v>
      </c>
      <c r="R14" s="12"/>
      <c r="S14" s="12" t="n">
        <v>10000</v>
      </c>
      <c r="T14" s="12" t="n">
        <v>0</v>
      </c>
      <c r="U14" s="12" t="n">
        <v>800</v>
      </c>
      <c r="V14" s="12" t="n">
        <v>0</v>
      </c>
      <c r="W14" s="12" t="n">
        <v>0</v>
      </c>
      <c r="X14" s="12" t="n">
        <f aca="false">Y14-SUM(S14:W14)</f>
        <v>-100</v>
      </c>
      <c r="Y14" s="12" t="n">
        <f aca="false">AP14+T14+U14</f>
        <v>10700</v>
      </c>
      <c r="Z14" s="12"/>
      <c r="AA14" s="12" t="n">
        <v>10000</v>
      </c>
      <c r="AB14" s="12" t="n">
        <v>0</v>
      </c>
      <c r="AC14" s="12" t="n">
        <v>12500</v>
      </c>
      <c r="AD14" s="12" t="n">
        <v>0</v>
      </c>
      <c r="AE14" s="12" t="n">
        <v>14000</v>
      </c>
      <c r="AF14" s="12" t="n">
        <v>0</v>
      </c>
      <c r="AG14" s="12" t="n">
        <f aca="false">AH14-SUM(AA14:AF14)</f>
        <v>502</v>
      </c>
      <c r="AH14" s="12" t="n">
        <f aca="false">AJ14-Y14</f>
        <v>37002</v>
      </c>
      <c r="AI14" s="12"/>
      <c r="AJ14" s="12" t="n">
        <f aca="false">AQ14+T14+U14+AB14+AC14+AD14</f>
        <v>47702</v>
      </c>
      <c r="AK14" s="12"/>
      <c r="AL14" s="12" t="n">
        <v>0</v>
      </c>
      <c r="AM14" s="12"/>
      <c r="AN14" s="12" t="n">
        <v>80600</v>
      </c>
      <c r="AO14" s="12" t="n">
        <v>32554</v>
      </c>
      <c r="AP14" s="12" t="n">
        <v>9900</v>
      </c>
      <c r="AQ14" s="12" t="n">
        <v>34402</v>
      </c>
      <c r="AR14" s="12"/>
      <c r="AT14" s="12"/>
    </row>
    <row r="15" customFormat="false" ht="12.75" hidden="false" customHeight="false" outlineLevel="0" collapsed="false">
      <c r="B15" s="11" t="n">
        <v>37469</v>
      </c>
      <c r="C15" s="12" t="n">
        <v>20000</v>
      </c>
      <c r="D15" s="12" t="n">
        <v>0</v>
      </c>
      <c r="E15" s="12" t="n">
        <v>13300</v>
      </c>
      <c r="F15" s="12" t="n">
        <v>0</v>
      </c>
      <c r="G15" s="12" t="n">
        <v>0</v>
      </c>
      <c r="H15" s="12" t="n">
        <v>0</v>
      </c>
      <c r="I15" s="12" t="n">
        <f aca="false">J15-SUM(C15:H15)</f>
        <v>60600</v>
      </c>
      <c r="J15" s="12" t="n">
        <f aca="false">AN15+D15+E15+F15</f>
        <v>93900</v>
      </c>
      <c r="K15" s="12"/>
      <c r="L15" s="12" t="n">
        <v>22500</v>
      </c>
      <c r="M15" s="12" t="n">
        <v>0</v>
      </c>
      <c r="N15" s="12" t="n">
        <f aca="false">O15-SUM(L15:M15)</f>
        <v>54</v>
      </c>
      <c r="O15" s="12" t="n">
        <f aca="false">AO15-10000</f>
        <v>22554</v>
      </c>
      <c r="P15" s="12"/>
      <c r="Q15" s="12" t="n">
        <f aca="false">J15+O15</f>
        <v>116454</v>
      </c>
      <c r="R15" s="12"/>
      <c r="S15" s="12" t="n">
        <v>10000</v>
      </c>
      <c r="T15" s="12" t="n">
        <v>0</v>
      </c>
      <c r="U15" s="12" t="n">
        <v>800</v>
      </c>
      <c r="V15" s="12" t="n">
        <v>0</v>
      </c>
      <c r="W15" s="12" t="n">
        <v>0</v>
      </c>
      <c r="X15" s="12" t="n">
        <f aca="false">Y15-SUM(S15:W15)</f>
        <v>-100</v>
      </c>
      <c r="Y15" s="12" t="n">
        <f aca="false">AP15+T15+U15</f>
        <v>10700</v>
      </c>
      <c r="Z15" s="12"/>
      <c r="AA15" s="12" t="n">
        <v>10000</v>
      </c>
      <c r="AB15" s="12" t="n">
        <v>0</v>
      </c>
      <c r="AC15" s="12" t="n">
        <v>12500</v>
      </c>
      <c r="AD15" s="12" t="n">
        <v>0</v>
      </c>
      <c r="AE15" s="12" t="n">
        <v>14000</v>
      </c>
      <c r="AF15" s="12" t="n">
        <v>0</v>
      </c>
      <c r="AG15" s="12" t="n">
        <f aca="false">AH15-SUM(AA15:AF15)</f>
        <v>502</v>
      </c>
      <c r="AH15" s="12" t="n">
        <f aca="false">AJ15-Y15</f>
        <v>37002</v>
      </c>
      <c r="AI15" s="12"/>
      <c r="AJ15" s="12" t="n">
        <f aca="false">AQ15+T15+U15+AB15+AC15+AD15</f>
        <v>47702</v>
      </c>
      <c r="AK15" s="12"/>
      <c r="AL15" s="12" t="n">
        <v>0</v>
      </c>
      <c r="AM15" s="12"/>
      <c r="AN15" s="12" t="n">
        <v>80600</v>
      </c>
      <c r="AO15" s="12" t="n">
        <v>32554</v>
      </c>
      <c r="AP15" s="12" t="n">
        <v>9900</v>
      </c>
      <c r="AQ15" s="12" t="n">
        <v>34402</v>
      </c>
      <c r="AR15" s="12"/>
      <c r="AT15" s="12"/>
    </row>
    <row r="16" customFormat="false" ht="12.75" hidden="false" customHeight="false" outlineLevel="0" collapsed="false">
      <c r="B16" s="11" t="n">
        <v>37500</v>
      </c>
      <c r="C16" s="12" t="n">
        <v>20000</v>
      </c>
      <c r="D16" s="12" t="n">
        <v>0</v>
      </c>
      <c r="E16" s="12" t="n">
        <v>13300</v>
      </c>
      <c r="F16" s="12" t="n">
        <v>0</v>
      </c>
      <c r="G16" s="12" t="n">
        <v>0</v>
      </c>
      <c r="H16" s="12" t="n">
        <v>0</v>
      </c>
      <c r="I16" s="12" t="n">
        <f aca="false">J16-SUM(C16:H16)</f>
        <v>60600</v>
      </c>
      <c r="J16" s="12" t="n">
        <f aca="false">AN16+D16+E16+F16</f>
        <v>93900</v>
      </c>
      <c r="K16" s="12"/>
      <c r="L16" s="12" t="n">
        <v>22500</v>
      </c>
      <c r="M16" s="12" t="n">
        <v>0</v>
      </c>
      <c r="N16" s="12" t="n">
        <f aca="false">O16-SUM(L16:M16)</f>
        <v>54</v>
      </c>
      <c r="O16" s="12" t="n">
        <f aca="false">AO16-10000</f>
        <v>22554</v>
      </c>
      <c r="P16" s="12"/>
      <c r="Q16" s="12" t="n">
        <f aca="false">J16+O16</f>
        <v>116454</v>
      </c>
      <c r="R16" s="12"/>
      <c r="S16" s="12" t="n">
        <v>10000</v>
      </c>
      <c r="T16" s="12" t="n">
        <v>0</v>
      </c>
      <c r="U16" s="12" t="n">
        <v>800</v>
      </c>
      <c r="V16" s="12" t="n">
        <v>0</v>
      </c>
      <c r="W16" s="12" t="n">
        <v>0</v>
      </c>
      <c r="X16" s="12" t="n">
        <f aca="false">Y16-SUM(S16:W16)</f>
        <v>-100</v>
      </c>
      <c r="Y16" s="12" t="n">
        <f aca="false">AP16+T16+U16</f>
        <v>10700</v>
      </c>
      <c r="Z16" s="12"/>
      <c r="AA16" s="12" t="n">
        <v>10000</v>
      </c>
      <c r="AB16" s="12" t="n">
        <v>0</v>
      </c>
      <c r="AC16" s="12" t="n">
        <v>12500</v>
      </c>
      <c r="AD16" s="12" t="n">
        <v>0</v>
      </c>
      <c r="AE16" s="12" t="n">
        <v>14000</v>
      </c>
      <c r="AF16" s="12" t="n">
        <v>0</v>
      </c>
      <c r="AG16" s="12" t="n">
        <f aca="false">AH16-SUM(AA16:AF16)</f>
        <v>502</v>
      </c>
      <c r="AH16" s="12" t="n">
        <f aca="false">AJ16-Y16</f>
        <v>37002</v>
      </c>
      <c r="AI16" s="12"/>
      <c r="AJ16" s="12" t="n">
        <f aca="false">AQ16+T16+U16+AB16+AC16+AD16</f>
        <v>47702</v>
      </c>
      <c r="AK16" s="12"/>
      <c r="AL16" s="12" t="n">
        <v>0</v>
      </c>
      <c r="AM16" s="12"/>
      <c r="AN16" s="12" t="n">
        <v>80600</v>
      </c>
      <c r="AO16" s="12" t="n">
        <v>32554</v>
      </c>
      <c r="AP16" s="12" t="n">
        <v>9900</v>
      </c>
      <c r="AQ16" s="12" t="n">
        <v>34402</v>
      </c>
      <c r="AR16" s="12"/>
      <c r="AT16" s="12"/>
    </row>
    <row r="17" customFormat="false" ht="12.75" hidden="false" customHeight="false" outlineLevel="0" collapsed="false">
      <c r="B17" s="11" t="n">
        <v>37530</v>
      </c>
      <c r="C17" s="12" t="n">
        <v>20000</v>
      </c>
      <c r="D17" s="12" t="n">
        <v>0</v>
      </c>
      <c r="E17" s="12" t="n">
        <v>13300</v>
      </c>
      <c r="F17" s="12" t="n">
        <v>30000</v>
      </c>
      <c r="G17" s="12" t="n">
        <v>0</v>
      </c>
      <c r="H17" s="12" t="n">
        <v>0</v>
      </c>
      <c r="I17" s="12" t="n">
        <f aca="false">J17-SUM(C17:H17)</f>
        <v>45600</v>
      </c>
      <c r="J17" s="12" t="n">
        <f aca="false">AN17+D17+E17+F17</f>
        <v>108900</v>
      </c>
      <c r="K17" s="12"/>
      <c r="L17" s="12" t="n">
        <v>22500</v>
      </c>
      <c r="M17" s="12" t="n">
        <v>0</v>
      </c>
      <c r="N17" s="12" t="n">
        <f aca="false">O17-SUM(L17:M17)</f>
        <v>54</v>
      </c>
      <c r="O17" s="12" t="n">
        <f aca="false">AO17-10000</f>
        <v>22554</v>
      </c>
      <c r="P17" s="12"/>
      <c r="Q17" s="12" t="n">
        <f aca="false">J17+O17</f>
        <v>131454</v>
      </c>
      <c r="R17" s="12"/>
      <c r="S17" s="12" t="n">
        <v>10000</v>
      </c>
      <c r="T17" s="12" t="n">
        <v>0</v>
      </c>
      <c r="U17" s="12" t="n">
        <v>800</v>
      </c>
      <c r="V17" s="12" t="n">
        <v>0</v>
      </c>
      <c r="W17" s="12" t="n">
        <v>0</v>
      </c>
      <c r="X17" s="12" t="n">
        <f aca="false">Y17-SUM(S17:W17)</f>
        <v>-100</v>
      </c>
      <c r="Y17" s="12" t="n">
        <f aca="false">AP17+T17+U17</f>
        <v>10700</v>
      </c>
      <c r="Z17" s="12"/>
      <c r="AA17" s="12" t="n">
        <v>10000</v>
      </c>
      <c r="AB17" s="12" t="n">
        <v>0</v>
      </c>
      <c r="AC17" s="12" t="n">
        <v>12500</v>
      </c>
      <c r="AD17" s="12" t="n">
        <v>30000</v>
      </c>
      <c r="AE17" s="12" t="n">
        <v>14000</v>
      </c>
      <c r="AF17" s="12" t="n">
        <v>0</v>
      </c>
      <c r="AG17" s="12" t="n">
        <f aca="false">AH17-SUM(AA17:AF17)</f>
        <v>502</v>
      </c>
      <c r="AH17" s="12" t="n">
        <f aca="false">AJ17-Y17</f>
        <v>67002</v>
      </c>
      <c r="AI17" s="12"/>
      <c r="AJ17" s="12" t="n">
        <f aca="false">AQ17+T17+U17+AB17+AC17+AD17</f>
        <v>77702</v>
      </c>
      <c r="AK17" s="12"/>
      <c r="AL17" s="12" t="n">
        <v>0</v>
      </c>
      <c r="AM17" s="12"/>
      <c r="AN17" s="12" t="n">
        <v>65600</v>
      </c>
      <c r="AO17" s="12" t="n">
        <v>32554</v>
      </c>
      <c r="AP17" s="12" t="n">
        <v>9900</v>
      </c>
      <c r="AQ17" s="12" t="n">
        <v>34402</v>
      </c>
      <c r="AR17" s="12"/>
      <c r="AT17" s="12"/>
    </row>
    <row r="18" customFormat="false" ht="12.75" hidden="false" customHeight="false" outlineLevel="0" collapsed="false">
      <c r="B18" s="11" t="n">
        <v>37561</v>
      </c>
      <c r="C18" s="12" t="n">
        <v>20000</v>
      </c>
      <c r="D18" s="12" t="n">
        <v>61000</v>
      </c>
      <c r="E18" s="12" t="n">
        <v>13300</v>
      </c>
      <c r="F18" s="12" t="n">
        <v>30000</v>
      </c>
      <c r="G18" s="12" t="n">
        <v>0</v>
      </c>
      <c r="H18" s="12" t="n">
        <v>0</v>
      </c>
      <c r="I18" s="12" t="n">
        <f aca="false">J18-SUM(C18:H18)</f>
        <v>-11900</v>
      </c>
      <c r="J18" s="12" t="n">
        <f aca="false">AN18+D18+E18+F18</f>
        <v>112400</v>
      </c>
      <c r="K18" s="12"/>
      <c r="L18" s="12" t="n">
        <v>1000</v>
      </c>
      <c r="M18" s="12" t="n">
        <v>0</v>
      </c>
      <c r="N18" s="12" t="n">
        <f aca="false">O18-SUM(L18:M18)</f>
        <v>54</v>
      </c>
      <c r="O18" s="12" t="n">
        <f aca="false">AO18-10000</f>
        <v>1054</v>
      </c>
      <c r="P18" s="12"/>
      <c r="Q18" s="12" t="n">
        <f aca="false">J18+O18</f>
        <v>113454</v>
      </c>
      <c r="R18" s="12"/>
      <c r="S18" s="12" t="n">
        <v>10000</v>
      </c>
      <c r="T18" s="12" t="n">
        <v>21000</v>
      </c>
      <c r="U18" s="12" t="n">
        <v>800</v>
      </c>
      <c r="V18" s="12" t="n">
        <v>0</v>
      </c>
      <c r="W18" s="12" t="n">
        <v>0</v>
      </c>
      <c r="X18" s="12" t="n">
        <f aca="false">Y18-SUM(S18:W18)</f>
        <v>-100</v>
      </c>
      <c r="Y18" s="12" t="n">
        <f aca="false">AP18+T18+U18</f>
        <v>31700</v>
      </c>
      <c r="Z18" s="12"/>
      <c r="AA18" s="12" t="n">
        <v>10000</v>
      </c>
      <c r="AB18" s="12" t="n">
        <v>40000</v>
      </c>
      <c r="AC18" s="12" t="n">
        <v>12500</v>
      </c>
      <c r="AD18" s="12" t="n">
        <v>30000</v>
      </c>
      <c r="AE18" s="12" t="n">
        <v>0</v>
      </c>
      <c r="AF18" s="12" t="n">
        <v>0</v>
      </c>
      <c r="AG18" s="12" t="n">
        <f aca="false">AH18-SUM(AA18:AF18)</f>
        <v>502</v>
      </c>
      <c r="AH18" s="12" t="n">
        <f aca="false">AJ18-Y18</f>
        <v>93002</v>
      </c>
      <c r="AI18" s="12"/>
      <c r="AJ18" s="12" t="n">
        <f aca="false">AQ18+T18+U18+AB18+AC18+AD18</f>
        <v>124702</v>
      </c>
      <c r="AK18" s="12"/>
      <c r="AL18" s="12" t="n">
        <v>0</v>
      </c>
      <c r="AM18" s="12"/>
      <c r="AN18" s="12" t="n">
        <v>8100</v>
      </c>
      <c r="AO18" s="12" t="n">
        <v>11054</v>
      </c>
      <c r="AP18" s="12" t="n">
        <v>9900</v>
      </c>
      <c r="AQ18" s="12" t="n">
        <v>20402</v>
      </c>
      <c r="AR18" s="12"/>
      <c r="AT18" s="12"/>
    </row>
    <row r="19" customFormat="false" ht="12.75" hidden="false" customHeight="false" outlineLevel="0" collapsed="false">
      <c r="B19" s="11" t="n">
        <v>37591</v>
      </c>
      <c r="C19" s="12" t="n">
        <v>20000</v>
      </c>
      <c r="D19" s="12" t="n">
        <v>61000</v>
      </c>
      <c r="E19" s="12" t="n">
        <v>13300</v>
      </c>
      <c r="F19" s="12" t="n">
        <v>30000</v>
      </c>
      <c r="G19" s="12" t="n">
        <v>0</v>
      </c>
      <c r="H19" s="12" t="n">
        <v>0</v>
      </c>
      <c r="I19" s="12" t="n">
        <f aca="false">J19-SUM(C19:H19)</f>
        <v>-11900</v>
      </c>
      <c r="J19" s="12" t="n">
        <f aca="false">AN19+D19+E19+F19</f>
        <v>112400</v>
      </c>
      <c r="K19" s="12"/>
      <c r="L19" s="12" t="n">
        <v>1000</v>
      </c>
      <c r="M19" s="12" t="n">
        <v>0</v>
      </c>
      <c r="N19" s="12" t="n">
        <f aca="false">O19-SUM(L19:M19)</f>
        <v>54</v>
      </c>
      <c r="O19" s="12" t="n">
        <f aca="false">AO19-10000</f>
        <v>1054</v>
      </c>
      <c r="P19" s="12"/>
      <c r="Q19" s="12" t="n">
        <f aca="false">J19+O19</f>
        <v>113454</v>
      </c>
      <c r="R19" s="12"/>
      <c r="S19" s="12" t="n">
        <v>10000</v>
      </c>
      <c r="T19" s="12" t="n">
        <v>21000</v>
      </c>
      <c r="U19" s="12" t="n">
        <v>800</v>
      </c>
      <c r="V19" s="12" t="n">
        <v>0</v>
      </c>
      <c r="W19" s="12" t="n">
        <v>0</v>
      </c>
      <c r="X19" s="12" t="n">
        <f aca="false">Y19-SUM(S19:W19)</f>
        <v>-100</v>
      </c>
      <c r="Y19" s="12" t="n">
        <f aca="false">AP19+T19+U19</f>
        <v>31700</v>
      </c>
      <c r="Z19" s="12"/>
      <c r="AA19" s="12" t="n">
        <v>10000</v>
      </c>
      <c r="AB19" s="12" t="n">
        <v>40000</v>
      </c>
      <c r="AC19" s="12" t="n">
        <v>12500</v>
      </c>
      <c r="AD19" s="12" t="n">
        <v>30000</v>
      </c>
      <c r="AE19" s="12" t="n">
        <v>0</v>
      </c>
      <c r="AF19" s="12" t="n">
        <v>0</v>
      </c>
      <c r="AG19" s="12" t="n">
        <f aca="false">AH19-SUM(AA19:AF19)</f>
        <v>502</v>
      </c>
      <c r="AH19" s="12" t="n">
        <f aca="false">AJ19-Y19</f>
        <v>93002</v>
      </c>
      <c r="AI19" s="12"/>
      <c r="AJ19" s="12" t="n">
        <f aca="false">AQ19+T19+U19+AB19+AC19+AD19</f>
        <v>124702</v>
      </c>
      <c r="AK19" s="12"/>
      <c r="AL19" s="12" t="n">
        <v>0</v>
      </c>
      <c r="AM19" s="12"/>
      <c r="AN19" s="12" t="n">
        <v>8100</v>
      </c>
      <c r="AO19" s="12" t="n">
        <v>11054</v>
      </c>
      <c r="AP19" s="12" t="n">
        <v>9900</v>
      </c>
      <c r="AQ19" s="12" t="n">
        <v>20402</v>
      </c>
      <c r="AR19" s="12"/>
      <c r="AT19" s="12"/>
    </row>
    <row r="20" customFormat="false" ht="12.75" hidden="false" customHeight="false" outlineLevel="0" collapsed="false">
      <c r="B20" s="11" t="n">
        <v>37622</v>
      </c>
      <c r="C20" s="12" t="n">
        <v>20000</v>
      </c>
      <c r="D20" s="12" t="n">
        <v>61000</v>
      </c>
      <c r="E20" s="12" t="n">
        <v>13300</v>
      </c>
      <c r="F20" s="12" t="n">
        <v>30000</v>
      </c>
      <c r="G20" s="12" t="n">
        <v>0</v>
      </c>
      <c r="H20" s="12" t="n">
        <v>0</v>
      </c>
      <c r="I20" s="12" t="n">
        <f aca="false">J20-SUM(C20:H20)</f>
        <v>-11900</v>
      </c>
      <c r="J20" s="12" t="n">
        <f aca="false">AN20+D20+E20+F20</f>
        <v>112400</v>
      </c>
      <c r="K20" s="12"/>
      <c r="L20" s="12" t="n">
        <v>1000</v>
      </c>
      <c r="M20" s="12" t="n">
        <v>0</v>
      </c>
      <c r="N20" s="12" t="n">
        <f aca="false">O20-SUM(L20:M20)</f>
        <v>54</v>
      </c>
      <c r="O20" s="12" t="n">
        <f aca="false">AO20-10000</f>
        <v>1054</v>
      </c>
      <c r="P20" s="12"/>
      <c r="Q20" s="12" t="n">
        <f aca="false">J20+O20</f>
        <v>113454</v>
      </c>
      <c r="R20" s="12"/>
      <c r="S20" s="12" t="n">
        <v>10000</v>
      </c>
      <c r="T20" s="12" t="n">
        <v>21000</v>
      </c>
      <c r="U20" s="12" t="n">
        <v>800</v>
      </c>
      <c r="V20" s="12" t="n">
        <v>0</v>
      </c>
      <c r="W20" s="12" t="n">
        <v>0</v>
      </c>
      <c r="X20" s="12" t="n">
        <f aca="false">Y20-SUM(S20:W20)</f>
        <v>-100</v>
      </c>
      <c r="Y20" s="12" t="n">
        <f aca="false">AP20+T20+U20</f>
        <v>31700</v>
      </c>
      <c r="Z20" s="12"/>
      <c r="AA20" s="12" t="n">
        <v>10000</v>
      </c>
      <c r="AB20" s="12" t="n">
        <v>40000</v>
      </c>
      <c r="AC20" s="12" t="n">
        <v>12500</v>
      </c>
      <c r="AD20" s="12" t="n">
        <v>30000</v>
      </c>
      <c r="AE20" s="12" t="n">
        <v>0</v>
      </c>
      <c r="AF20" s="12" t="n">
        <v>0</v>
      </c>
      <c r="AG20" s="12" t="n">
        <f aca="false">AH20-SUM(AA20:AF20)</f>
        <v>502</v>
      </c>
      <c r="AH20" s="12" t="n">
        <f aca="false">AJ20-Y20</f>
        <v>93002</v>
      </c>
      <c r="AI20" s="12"/>
      <c r="AJ20" s="12" t="n">
        <f aca="false">AQ20+T20+U20+AB20+AC20+AD20</f>
        <v>124702</v>
      </c>
      <c r="AK20" s="12"/>
      <c r="AL20" s="12" t="n">
        <v>25000</v>
      </c>
      <c r="AM20" s="12"/>
      <c r="AN20" s="12" t="n">
        <v>8100</v>
      </c>
      <c r="AO20" s="12" t="n">
        <v>11054</v>
      </c>
      <c r="AP20" s="12" t="n">
        <v>9900</v>
      </c>
      <c r="AQ20" s="12" t="n">
        <v>20402</v>
      </c>
      <c r="AR20" s="12"/>
      <c r="AT20" s="12"/>
    </row>
    <row r="21" customFormat="false" ht="12.75" hidden="false" customHeight="false" outlineLevel="0" collapsed="false">
      <c r="B21" s="11" t="n">
        <v>37653</v>
      </c>
      <c r="C21" s="12" t="n">
        <v>20000</v>
      </c>
      <c r="D21" s="12" t="n">
        <v>61000</v>
      </c>
      <c r="E21" s="12" t="n">
        <v>13300</v>
      </c>
      <c r="F21" s="12" t="n">
        <v>30000</v>
      </c>
      <c r="G21" s="12" t="n">
        <v>0</v>
      </c>
      <c r="H21" s="12" t="n">
        <v>0</v>
      </c>
      <c r="I21" s="12" t="n">
        <f aca="false">J21-SUM(C21:H21)</f>
        <v>-11900</v>
      </c>
      <c r="J21" s="12" t="n">
        <f aca="false">AN21+D21+E21+F21</f>
        <v>112400</v>
      </c>
      <c r="K21" s="12"/>
      <c r="L21" s="12" t="n">
        <v>1000</v>
      </c>
      <c r="M21" s="12" t="n">
        <v>0</v>
      </c>
      <c r="N21" s="12" t="n">
        <f aca="false">O21-SUM(L21:M21)</f>
        <v>54</v>
      </c>
      <c r="O21" s="12" t="n">
        <f aca="false">AO21-10000</f>
        <v>1054</v>
      </c>
      <c r="P21" s="12"/>
      <c r="Q21" s="12" t="n">
        <f aca="false">J21+O21</f>
        <v>113454</v>
      </c>
      <c r="R21" s="12"/>
      <c r="S21" s="12" t="n">
        <v>10000</v>
      </c>
      <c r="T21" s="12" t="n">
        <v>21000</v>
      </c>
      <c r="U21" s="12" t="n">
        <v>800</v>
      </c>
      <c r="V21" s="12" t="n">
        <v>0</v>
      </c>
      <c r="W21" s="12" t="n">
        <v>0</v>
      </c>
      <c r="X21" s="12" t="n">
        <f aca="false">Y21-SUM(S21:W21)</f>
        <v>-100</v>
      </c>
      <c r="Y21" s="12" t="n">
        <f aca="false">AP21+T21+U21</f>
        <v>31700</v>
      </c>
      <c r="Z21" s="12"/>
      <c r="AA21" s="12" t="n">
        <v>10000</v>
      </c>
      <c r="AB21" s="12" t="n">
        <v>40000</v>
      </c>
      <c r="AC21" s="12" t="n">
        <v>12500</v>
      </c>
      <c r="AD21" s="12" t="n">
        <v>30000</v>
      </c>
      <c r="AE21" s="12" t="n">
        <v>0</v>
      </c>
      <c r="AF21" s="12" t="n">
        <v>0</v>
      </c>
      <c r="AG21" s="12" t="n">
        <f aca="false">AH21-SUM(AA21:AF21)</f>
        <v>502</v>
      </c>
      <c r="AH21" s="12" t="n">
        <f aca="false">AJ21-Y21</f>
        <v>93002</v>
      </c>
      <c r="AI21" s="12"/>
      <c r="AJ21" s="12" t="n">
        <f aca="false">AQ21+T21+U21+AB21+AC21+AD21</f>
        <v>124702</v>
      </c>
      <c r="AK21" s="12"/>
      <c r="AL21" s="12" t="n">
        <v>25000</v>
      </c>
      <c r="AM21" s="12"/>
      <c r="AN21" s="12" t="n">
        <v>8100</v>
      </c>
      <c r="AO21" s="12" t="n">
        <v>11054</v>
      </c>
      <c r="AP21" s="12" t="n">
        <v>9900</v>
      </c>
      <c r="AQ21" s="12" t="n">
        <v>20402</v>
      </c>
      <c r="AR21" s="12"/>
      <c r="AT21" s="12"/>
    </row>
    <row r="22" customFormat="false" ht="12.75" hidden="false" customHeight="false" outlineLevel="0" collapsed="false">
      <c r="B22" s="11" t="n">
        <v>37681</v>
      </c>
      <c r="C22" s="12" t="n">
        <v>20000</v>
      </c>
      <c r="D22" s="12" t="n">
        <v>61000</v>
      </c>
      <c r="E22" s="12" t="n">
        <v>13300</v>
      </c>
      <c r="F22" s="12" t="n">
        <v>30000</v>
      </c>
      <c r="G22" s="12" t="n">
        <v>0</v>
      </c>
      <c r="H22" s="12" t="n">
        <v>0</v>
      </c>
      <c r="I22" s="12" t="n">
        <f aca="false">J22-SUM(C22:H22)</f>
        <v>53100</v>
      </c>
      <c r="J22" s="12" t="n">
        <f aca="false">AN22+D22+E22+F22</f>
        <v>177400</v>
      </c>
      <c r="K22" s="12"/>
      <c r="L22" s="12" t="n">
        <v>1000</v>
      </c>
      <c r="M22" s="12" t="n">
        <v>0</v>
      </c>
      <c r="N22" s="12" t="n">
        <f aca="false">O22-SUM(L22:M22)</f>
        <v>54</v>
      </c>
      <c r="O22" s="12" t="n">
        <f aca="false">AO22-10000</f>
        <v>1054</v>
      </c>
      <c r="P22" s="12"/>
      <c r="Q22" s="12" t="n">
        <f aca="false">J22+O22</f>
        <v>178454</v>
      </c>
      <c r="R22" s="12"/>
      <c r="S22" s="12" t="n">
        <v>10000</v>
      </c>
      <c r="T22" s="12" t="n">
        <v>21000</v>
      </c>
      <c r="U22" s="12" t="n">
        <v>800</v>
      </c>
      <c r="V22" s="12" t="n">
        <v>0</v>
      </c>
      <c r="W22" s="12" t="n">
        <v>0</v>
      </c>
      <c r="X22" s="12" t="n">
        <f aca="false">Y22-SUM(S22:W22)</f>
        <v>-100</v>
      </c>
      <c r="Y22" s="12" t="n">
        <f aca="false">AP22+T22+U22</f>
        <v>31700</v>
      </c>
      <c r="Z22" s="12"/>
      <c r="AA22" s="12" t="n">
        <v>10000</v>
      </c>
      <c r="AB22" s="12" t="n">
        <v>40000</v>
      </c>
      <c r="AC22" s="12" t="n">
        <v>12500</v>
      </c>
      <c r="AD22" s="12" t="n">
        <v>30000</v>
      </c>
      <c r="AE22" s="12" t="n">
        <v>0</v>
      </c>
      <c r="AF22" s="12" t="n">
        <v>0</v>
      </c>
      <c r="AG22" s="12" t="n">
        <f aca="false">AH22-SUM(AA22:AF22)</f>
        <v>502</v>
      </c>
      <c r="AH22" s="12" t="n">
        <f aca="false">AJ22-Y22</f>
        <v>93002</v>
      </c>
      <c r="AI22" s="12"/>
      <c r="AJ22" s="12" t="n">
        <f aca="false">AQ22+T22+U22+AB22+AC22+AD22</f>
        <v>124702</v>
      </c>
      <c r="AK22" s="12"/>
      <c r="AL22" s="12" t="n">
        <v>25000</v>
      </c>
      <c r="AM22" s="12"/>
      <c r="AN22" s="12" t="n">
        <v>73100</v>
      </c>
      <c r="AO22" s="12" t="n">
        <v>11054</v>
      </c>
      <c r="AP22" s="12" t="n">
        <v>9900</v>
      </c>
      <c r="AQ22" s="12" t="n">
        <v>20402</v>
      </c>
      <c r="AR22" s="12"/>
      <c r="AT22" s="12"/>
    </row>
    <row r="23" customFormat="false" ht="12.75" hidden="false" customHeight="false" outlineLevel="0" collapsed="false">
      <c r="B23" s="11" t="n">
        <v>37712</v>
      </c>
      <c r="C23" s="12" t="n">
        <v>20000</v>
      </c>
      <c r="D23" s="12" t="n">
        <v>61000</v>
      </c>
      <c r="E23" s="12" t="n">
        <v>13300</v>
      </c>
      <c r="F23" s="12" t="n">
        <v>30000</v>
      </c>
      <c r="G23" s="12" t="n">
        <v>3000</v>
      </c>
      <c r="H23" s="12" t="n">
        <v>0</v>
      </c>
      <c r="I23" s="12" t="n">
        <f aca="false">J23-SUM(C23:H23)</f>
        <v>79100</v>
      </c>
      <c r="J23" s="12" t="n">
        <f aca="false">AN23+D23+E23+F23</f>
        <v>206400</v>
      </c>
      <c r="K23" s="12"/>
      <c r="L23" s="12" t="n">
        <v>1000</v>
      </c>
      <c r="M23" s="12" t="n">
        <v>0</v>
      </c>
      <c r="N23" s="12" t="n">
        <f aca="false">O23-SUM(L23:M23)</f>
        <v>54</v>
      </c>
      <c r="O23" s="12" t="n">
        <f aca="false">AO23-10000</f>
        <v>1054</v>
      </c>
      <c r="P23" s="12"/>
      <c r="Q23" s="12" t="n">
        <f aca="false">J23+O23</f>
        <v>207454</v>
      </c>
      <c r="R23" s="12"/>
      <c r="S23" s="12" t="n">
        <v>10000</v>
      </c>
      <c r="T23" s="12" t="n">
        <v>21000</v>
      </c>
      <c r="U23" s="12" t="n">
        <v>800</v>
      </c>
      <c r="V23" s="12" t="n">
        <v>0</v>
      </c>
      <c r="W23" s="12" t="n">
        <v>0</v>
      </c>
      <c r="X23" s="12" t="n">
        <f aca="false">Y23-SUM(S23:W23)</f>
        <v>-100</v>
      </c>
      <c r="Y23" s="12" t="n">
        <f aca="false">AP23+T23+U23</f>
        <v>31700</v>
      </c>
      <c r="Z23" s="12"/>
      <c r="AA23" s="12" t="n">
        <v>10000</v>
      </c>
      <c r="AB23" s="12" t="n">
        <v>40000</v>
      </c>
      <c r="AC23" s="12" t="n">
        <v>12500</v>
      </c>
      <c r="AD23" s="12" t="n">
        <v>30000</v>
      </c>
      <c r="AE23" s="12" t="n">
        <v>14000</v>
      </c>
      <c r="AF23" s="12" t="n">
        <v>0</v>
      </c>
      <c r="AG23" s="12" t="n">
        <f aca="false">AH23-SUM(AA23:AF23)</f>
        <v>502</v>
      </c>
      <c r="AH23" s="12" t="n">
        <f aca="false">AJ23-Y23</f>
        <v>107002</v>
      </c>
      <c r="AI23" s="12"/>
      <c r="AJ23" s="12" t="n">
        <f aca="false">AQ23+T23+U23+AB23+AC23+AD23</f>
        <v>138702</v>
      </c>
      <c r="AK23" s="12"/>
      <c r="AL23" s="12" t="n">
        <v>33000</v>
      </c>
      <c r="AM23" s="12"/>
      <c r="AN23" s="12" t="n">
        <v>102100</v>
      </c>
      <c r="AO23" s="12" t="n">
        <v>11054</v>
      </c>
      <c r="AP23" s="12" t="n">
        <v>9900</v>
      </c>
      <c r="AQ23" s="12" t="n">
        <v>34402</v>
      </c>
      <c r="AR23" s="12"/>
      <c r="AT23" s="12"/>
    </row>
    <row r="24" customFormat="false" ht="12.75" hidden="false" customHeight="false" outlineLevel="0" collapsed="false">
      <c r="B24" s="11" t="n">
        <v>37742</v>
      </c>
      <c r="C24" s="12" t="n">
        <v>20000</v>
      </c>
      <c r="D24" s="12" t="n">
        <v>61000</v>
      </c>
      <c r="E24" s="12" t="n">
        <v>13300</v>
      </c>
      <c r="F24" s="12" t="n">
        <v>30000</v>
      </c>
      <c r="G24" s="12" t="n">
        <v>3000</v>
      </c>
      <c r="H24" s="12" t="n">
        <v>0</v>
      </c>
      <c r="I24" s="12" t="n">
        <f aca="false">J24-SUM(C24:H24)</f>
        <v>79100</v>
      </c>
      <c r="J24" s="12" t="n">
        <f aca="false">AN24+D24+E24+F24</f>
        <v>206400</v>
      </c>
      <c r="K24" s="12"/>
      <c r="L24" s="12" t="n">
        <v>1000</v>
      </c>
      <c r="M24" s="12" t="n">
        <v>0</v>
      </c>
      <c r="N24" s="12" t="n">
        <f aca="false">O24-SUM(L24:M24)</f>
        <v>54</v>
      </c>
      <c r="O24" s="12" t="n">
        <f aca="false">AO24-10000</f>
        <v>1054</v>
      </c>
      <c r="P24" s="12"/>
      <c r="Q24" s="12" t="n">
        <f aca="false">J24+O24</f>
        <v>207454</v>
      </c>
      <c r="R24" s="12"/>
      <c r="S24" s="12" t="n">
        <v>10000</v>
      </c>
      <c r="T24" s="12" t="n">
        <v>21000</v>
      </c>
      <c r="U24" s="12" t="n">
        <v>800</v>
      </c>
      <c r="V24" s="12" t="n">
        <v>0</v>
      </c>
      <c r="W24" s="12" t="n">
        <v>0</v>
      </c>
      <c r="X24" s="12" t="n">
        <f aca="false">Y24-SUM(S24:W24)</f>
        <v>-100</v>
      </c>
      <c r="Y24" s="12" t="n">
        <f aca="false">AP24+T24+U24</f>
        <v>31700</v>
      </c>
      <c r="Z24" s="12"/>
      <c r="AA24" s="12" t="n">
        <v>10000</v>
      </c>
      <c r="AB24" s="12" t="n">
        <v>40000</v>
      </c>
      <c r="AC24" s="12" t="n">
        <v>12500</v>
      </c>
      <c r="AD24" s="12" t="n">
        <v>30000</v>
      </c>
      <c r="AE24" s="12" t="n">
        <v>14000</v>
      </c>
      <c r="AF24" s="12" t="n">
        <v>0</v>
      </c>
      <c r="AG24" s="12" t="n">
        <f aca="false">AH24-SUM(AA24:AF24)</f>
        <v>502</v>
      </c>
      <c r="AH24" s="12" t="n">
        <f aca="false">AJ24-Y24</f>
        <v>107002</v>
      </c>
      <c r="AI24" s="12"/>
      <c r="AJ24" s="12" t="n">
        <f aca="false">AQ24+T24+U24+AB24+AC24+AD24</f>
        <v>138702</v>
      </c>
      <c r="AK24" s="12"/>
      <c r="AL24" s="12" t="n">
        <v>33000</v>
      </c>
      <c r="AM24" s="12"/>
      <c r="AN24" s="12" t="n">
        <v>102100</v>
      </c>
      <c r="AO24" s="12" t="n">
        <v>11054</v>
      </c>
      <c r="AP24" s="12" t="n">
        <v>9900</v>
      </c>
      <c r="AQ24" s="12" t="n">
        <v>34402</v>
      </c>
      <c r="AR24" s="12"/>
      <c r="AT24" s="12"/>
    </row>
    <row r="25" customFormat="false" ht="12.75" hidden="false" customHeight="false" outlineLevel="0" collapsed="false">
      <c r="B25" s="11" t="n">
        <v>37773</v>
      </c>
      <c r="C25" s="12" t="n">
        <v>20000</v>
      </c>
      <c r="D25" s="12" t="n">
        <v>61000</v>
      </c>
      <c r="E25" s="12" t="n">
        <v>15300</v>
      </c>
      <c r="F25" s="12" t="n">
        <v>30000</v>
      </c>
      <c r="G25" s="12" t="n">
        <v>3000</v>
      </c>
      <c r="H25" s="12" t="n">
        <v>0</v>
      </c>
      <c r="I25" s="12" t="n">
        <f aca="false">J25-SUM(C25:H25)</f>
        <v>79100</v>
      </c>
      <c r="J25" s="12" t="n">
        <f aca="false">AN25+D25+E25+F25</f>
        <v>208400</v>
      </c>
      <c r="K25" s="12"/>
      <c r="L25" s="12" t="n">
        <v>1000</v>
      </c>
      <c r="M25" s="12" t="n">
        <v>0</v>
      </c>
      <c r="N25" s="12" t="n">
        <f aca="false">O25-SUM(L25:M25)</f>
        <v>54</v>
      </c>
      <c r="O25" s="12" t="n">
        <f aca="false">AO25-10000</f>
        <v>1054</v>
      </c>
      <c r="P25" s="12"/>
      <c r="Q25" s="12" t="n">
        <f aca="false">J25+O25</f>
        <v>209454</v>
      </c>
      <c r="R25" s="12"/>
      <c r="S25" s="12" t="n">
        <v>10000</v>
      </c>
      <c r="T25" s="12" t="n">
        <v>21000</v>
      </c>
      <c r="U25" s="12" t="n">
        <v>800</v>
      </c>
      <c r="V25" s="12" t="n">
        <v>0</v>
      </c>
      <c r="W25" s="12" t="n">
        <v>0</v>
      </c>
      <c r="X25" s="12" t="n">
        <f aca="false">Y25-SUM(S25:W25)</f>
        <v>-100</v>
      </c>
      <c r="Y25" s="12" t="n">
        <f aca="false">AP25+T25+U25</f>
        <v>31700</v>
      </c>
      <c r="Z25" s="12"/>
      <c r="AA25" s="12" t="n">
        <v>10000</v>
      </c>
      <c r="AB25" s="12" t="n">
        <v>40000</v>
      </c>
      <c r="AC25" s="12" t="n">
        <v>14500</v>
      </c>
      <c r="AD25" s="12" t="n">
        <v>30000</v>
      </c>
      <c r="AE25" s="12" t="n">
        <v>14000</v>
      </c>
      <c r="AF25" s="12" t="n">
        <v>0</v>
      </c>
      <c r="AG25" s="12" t="n">
        <f aca="false">AH25-SUM(AA25:AF25)</f>
        <v>502</v>
      </c>
      <c r="AH25" s="12" t="n">
        <f aca="false">AJ25-Y25</f>
        <v>109002</v>
      </c>
      <c r="AI25" s="12"/>
      <c r="AJ25" s="12" t="n">
        <f aca="false">AQ25+T25+U25+AB25+AC25+AD25</f>
        <v>140702</v>
      </c>
      <c r="AK25" s="12"/>
      <c r="AL25" s="12" t="n">
        <v>41600</v>
      </c>
      <c r="AM25" s="12"/>
      <c r="AN25" s="12" t="n">
        <v>102100</v>
      </c>
      <c r="AO25" s="12" t="n">
        <v>11054</v>
      </c>
      <c r="AP25" s="12" t="n">
        <v>9900</v>
      </c>
      <c r="AQ25" s="12" t="n">
        <v>34402</v>
      </c>
      <c r="AR25" s="12"/>
      <c r="AT25" s="12"/>
    </row>
    <row r="26" customFormat="false" ht="12.75" hidden="false" customHeight="false" outlineLevel="0" collapsed="false">
      <c r="B26" s="11" t="n">
        <v>37803</v>
      </c>
      <c r="C26" s="12" t="n">
        <v>20000</v>
      </c>
      <c r="D26" s="12" t="n">
        <v>61000</v>
      </c>
      <c r="E26" s="12" t="n">
        <v>15300</v>
      </c>
      <c r="F26" s="12" t="n">
        <v>30000</v>
      </c>
      <c r="G26" s="12" t="n">
        <v>3000</v>
      </c>
      <c r="H26" s="12" t="n">
        <v>0</v>
      </c>
      <c r="I26" s="12" t="n">
        <f aca="false">J26-SUM(C26:H26)</f>
        <v>79100</v>
      </c>
      <c r="J26" s="12" t="n">
        <f aca="false">AN26+D26+E26+F26</f>
        <v>208400</v>
      </c>
      <c r="K26" s="12"/>
      <c r="L26" s="12" t="n">
        <v>1000</v>
      </c>
      <c r="M26" s="12" t="n">
        <v>0</v>
      </c>
      <c r="N26" s="12" t="n">
        <f aca="false">O26-SUM(L26:M26)</f>
        <v>54</v>
      </c>
      <c r="O26" s="12" t="n">
        <f aca="false">AO26-10000</f>
        <v>1054</v>
      </c>
      <c r="P26" s="12"/>
      <c r="Q26" s="12" t="n">
        <f aca="false">J26+O26</f>
        <v>209454</v>
      </c>
      <c r="R26" s="12"/>
      <c r="S26" s="12" t="n">
        <v>10000</v>
      </c>
      <c r="T26" s="12" t="n">
        <v>21000</v>
      </c>
      <c r="U26" s="12" t="n">
        <v>800</v>
      </c>
      <c r="V26" s="12" t="n">
        <v>0</v>
      </c>
      <c r="W26" s="12" t="n">
        <v>0</v>
      </c>
      <c r="X26" s="12" t="n">
        <f aca="false">Y26-SUM(S26:W26)</f>
        <v>-100</v>
      </c>
      <c r="Y26" s="12" t="n">
        <f aca="false">AP26+T26+U26</f>
        <v>31700</v>
      </c>
      <c r="Z26" s="12"/>
      <c r="AA26" s="12" t="n">
        <v>10000</v>
      </c>
      <c r="AB26" s="12" t="n">
        <v>40000</v>
      </c>
      <c r="AC26" s="12" t="n">
        <v>14500</v>
      </c>
      <c r="AD26" s="12" t="n">
        <v>30000</v>
      </c>
      <c r="AE26" s="12" t="n">
        <v>14000</v>
      </c>
      <c r="AF26" s="12" t="n">
        <v>0</v>
      </c>
      <c r="AG26" s="12" t="n">
        <f aca="false">AH26-SUM(AA26:AF26)</f>
        <v>502</v>
      </c>
      <c r="AH26" s="12" t="n">
        <f aca="false">AJ26-Y26</f>
        <v>109002</v>
      </c>
      <c r="AI26" s="12"/>
      <c r="AJ26" s="12" t="n">
        <f aca="false">AQ26+T26+U26+AB26+AC26+AD26</f>
        <v>140702</v>
      </c>
      <c r="AK26" s="12"/>
      <c r="AL26" s="12" t="n">
        <v>41600</v>
      </c>
      <c r="AM26" s="12"/>
      <c r="AN26" s="12" t="n">
        <v>102100</v>
      </c>
      <c r="AO26" s="12" t="n">
        <v>11054</v>
      </c>
      <c r="AP26" s="12" t="n">
        <v>9900</v>
      </c>
      <c r="AQ26" s="12" t="n">
        <v>34402</v>
      </c>
      <c r="AR26" s="12"/>
      <c r="AT26" s="12"/>
    </row>
    <row r="27" customFormat="false" ht="12.75" hidden="false" customHeight="false" outlineLevel="0" collapsed="false">
      <c r="B27" s="11" t="n">
        <v>37834</v>
      </c>
      <c r="C27" s="12" t="n">
        <v>20000</v>
      </c>
      <c r="D27" s="12" t="n">
        <v>61000</v>
      </c>
      <c r="E27" s="12" t="n">
        <v>15300</v>
      </c>
      <c r="F27" s="12" t="n">
        <v>30000</v>
      </c>
      <c r="G27" s="12" t="n">
        <v>3000</v>
      </c>
      <c r="H27" s="12" t="n">
        <v>0</v>
      </c>
      <c r="I27" s="12" t="n">
        <f aca="false">J27-SUM(C27:H27)</f>
        <v>79100</v>
      </c>
      <c r="J27" s="12" t="n">
        <f aca="false">AN27+D27+E27+F27</f>
        <v>208400</v>
      </c>
      <c r="K27" s="12"/>
      <c r="L27" s="12" t="n">
        <v>1000</v>
      </c>
      <c r="M27" s="12" t="n">
        <v>0</v>
      </c>
      <c r="N27" s="12" t="n">
        <f aca="false">O27-SUM(L27:M27)</f>
        <v>54</v>
      </c>
      <c r="O27" s="12" t="n">
        <f aca="false">AO27-10000</f>
        <v>1054</v>
      </c>
      <c r="P27" s="12"/>
      <c r="Q27" s="12" t="n">
        <f aca="false">J27+O27</f>
        <v>209454</v>
      </c>
      <c r="R27" s="12"/>
      <c r="S27" s="12" t="n">
        <v>10000</v>
      </c>
      <c r="T27" s="12" t="n">
        <v>21000</v>
      </c>
      <c r="U27" s="12" t="n">
        <v>800</v>
      </c>
      <c r="V27" s="12" t="n">
        <v>0</v>
      </c>
      <c r="W27" s="12" t="n">
        <v>0</v>
      </c>
      <c r="X27" s="12" t="n">
        <f aca="false">Y27-SUM(S27:W27)</f>
        <v>-100</v>
      </c>
      <c r="Y27" s="12" t="n">
        <f aca="false">AP27+T27+U27</f>
        <v>31700</v>
      </c>
      <c r="Z27" s="12"/>
      <c r="AA27" s="12" t="n">
        <v>10000</v>
      </c>
      <c r="AB27" s="12" t="n">
        <v>40000</v>
      </c>
      <c r="AC27" s="12" t="n">
        <v>14500</v>
      </c>
      <c r="AD27" s="12" t="n">
        <v>30000</v>
      </c>
      <c r="AE27" s="12" t="n">
        <v>14000</v>
      </c>
      <c r="AF27" s="12" t="n">
        <v>0</v>
      </c>
      <c r="AG27" s="12" t="n">
        <f aca="false">AH27-SUM(AA27:AF27)</f>
        <v>502</v>
      </c>
      <c r="AH27" s="12" t="n">
        <f aca="false">AJ27-Y27</f>
        <v>109002</v>
      </c>
      <c r="AI27" s="12"/>
      <c r="AJ27" s="12" t="n">
        <f aca="false">AQ27+T27+U27+AB27+AC27+AD27</f>
        <v>140702</v>
      </c>
      <c r="AK27" s="12"/>
      <c r="AL27" s="12" t="n">
        <v>41600</v>
      </c>
      <c r="AM27" s="12"/>
      <c r="AN27" s="12" t="n">
        <v>102100</v>
      </c>
      <c r="AO27" s="12" t="n">
        <v>11054</v>
      </c>
      <c r="AP27" s="12" t="n">
        <v>9900</v>
      </c>
      <c r="AQ27" s="12" t="n">
        <v>34402</v>
      </c>
      <c r="AR27" s="12"/>
      <c r="AT27" s="12"/>
    </row>
    <row r="28" customFormat="false" ht="12.75" hidden="false" customHeight="false" outlineLevel="0" collapsed="false">
      <c r="B28" s="11" t="n">
        <v>37865</v>
      </c>
      <c r="C28" s="12" t="n">
        <v>20000</v>
      </c>
      <c r="D28" s="12" t="n">
        <v>61000</v>
      </c>
      <c r="E28" s="12" t="n">
        <v>15300</v>
      </c>
      <c r="F28" s="12" t="n">
        <v>30000</v>
      </c>
      <c r="G28" s="12" t="n">
        <v>3000</v>
      </c>
      <c r="H28" s="12" t="n">
        <v>0</v>
      </c>
      <c r="I28" s="12" t="n">
        <f aca="false">J28-SUM(C28:H28)</f>
        <v>79100</v>
      </c>
      <c r="J28" s="12" t="n">
        <f aca="false">AN28+D28+E28+F28</f>
        <v>208400</v>
      </c>
      <c r="K28" s="12"/>
      <c r="L28" s="12" t="n">
        <v>1000</v>
      </c>
      <c r="M28" s="12" t="n">
        <v>0</v>
      </c>
      <c r="N28" s="12" t="n">
        <f aca="false">O28-SUM(L28:M28)</f>
        <v>54</v>
      </c>
      <c r="O28" s="12" t="n">
        <f aca="false">AO28-10000</f>
        <v>1054</v>
      </c>
      <c r="P28" s="12"/>
      <c r="Q28" s="12" t="n">
        <f aca="false">J28+O28</f>
        <v>209454</v>
      </c>
      <c r="R28" s="12"/>
      <c r="S28" s="12" t="n">
        <v>10000</v>
      </c>
      <c r="T28" s="12" t="n">
        <v>21000</v>
      </c>
      <c r="U28" s="12" t="n">
        <v>800</v>
      </c>
      <c r="V28" s="12" t="n">
        <v>0</v>
      </c>
      <c r="W28" s="12" t="n">
        <v>0</v>
      </c>
      <c r="X28" s="12" t="n">
        <f aca="false">Y28-SUM(S28:W28)</f>
        <v>-100</v>
      </c>
      <c r="Y28" s="12" t="n">
        <f aca="false">AP28+T28+U28</f>
        <v>31700</v>
      </c>
      <c r="Z28" s="12"/>
      <c r="AA28" s="12" t="n">
        <v>10000</v>
      </c>
      <c r="AB28" s="12" t="n">
        <v>40000</v>
      </c>
      <c r="AC28" s="12" t="n">
        <v>14500</v>
      </c>
      <c r="AD28" s="12" t="n">
        <v>30000</v>
      </c>
      <c r="AE28" s="12" t="n">
        <v>14000</v>
      </c>
      <c r="AF28" s="12" t="n">
        <v>0</v>
      </c>
      <c r="AG28" s="12" t="n">
        <f aca="false">AH28-SUM(AA28:AF28)</f>
        <v>502</v>
      </c>
      <c r="AH28" s="12" t="n">
        <f aca="false">AJ28-Y28</f>
        <v>109002</v>
      </c>
      <c r="AI28" s="12"/>
      <c r="AJ28" s="12" t="n">
        <f aca="false">AQ28+T28+U28+AB28+AC28+AD28</f>
        <v>140702</v>
      </c>
      <c r="AK28" s="12"/>
      <c r="AL28" s="12" t="n">
        <v>41600</v>
      </c>
      <c r="AM28" s="12"/>
      <c r="AN28" s="12" t="n">
        <v>102100</v>
      </c>
      <c r="AO28" s="12" t="n">
        <v>11054</v>
      </c>
      <c r="AP28" s="12" t="n">
        <v>9900</v>
      </c>
      <c r="AQ28" s="12" t="n">
        <v>34402</v>
      </c>
      <c r="AR28" s="12"/>
      <c r="AT28" s="12"/>
    </row>
    <row r="29" customFormat="false" ht="12.75" hidden="false" customHeight="false" outlineLevel="0" collapsed="false">
      <c r="B29" s="11" t="n">
        <v>37895</v>
      </c>
      <c r="C29" s="12" t="n">
        <v>20000</v>
      </c>
      <c r="D29" s="12" t="n">
        <v>61000</v>
      </c>
      <c r="E29" s="12" t="n">
        <v>15300</v>
      </c>
      <c r="F29" s="12" t="n">
        <v>30000</v>
      </c>
      <c r="G29" s="12" t="n">
        <v>3000</v>
      </c>
      <c r="H29" s="12" t="n">
        <v>0</v>
      </c>
      <c r="I29" s="12" t="n">
        <f aca="false">J29-SUM(C29:H29)</f>
        <v>64100</v>
      </c>
      <c r="J29" s="12" t="n">
        <f aca="false">AN29+D29+E29+F29</f>
        <v>193400</v>
      </c>
      <c r="K29" s="12"/>
      <c r="L29" s="12" t="n">
        <v>1000</v>
      </c>
      <c r="M29" s="12" t="n">
        <v>0</v>
      </c>
      <c r="N29" s="12" t="n">
        <f aca="false">O29-SUM(L29:M29)</f>
        <v>54</v>
      </c>
      <c r="O29" s="12" t="n">
        <f aca="false">AO29-10000</f>
        <v>1054</v>
      </c>
      <c r="P29" s="12"/>
      <c r="Q29" s="12" t="n">
        <f aca="false">J29+O29</f>
        <v>194454</v>
      </c>
      <c r="R29" s="12"/>
      <c r="S29" s="12" t="n">
        <v>10000</v>
      </c>
      <c r="T29" s="12" t="n">
        <v>21000</v>
      </c>
      <c r="U29" s="12" t="n">
        <v>800</v>
      </c>
      <c r="V29" s="12" t="n">
        <v>0</v>
      </c>
      <c r="W29" s="12" t="n">
        <v>0</v>
      </c>
      <c r="X29" s="12" t="n">
        <f aca="false">Y29-SUM(S29:W29)</f>
        <v>-100</v>
      </c>
      <c r="Y29" s="12" t="n">
        <f aca="false">AP29+T29+U29</f>
        <v>31700</v>
      </c>
      <c r="Z29" s="12"/>
      <c r="AA29" s="12" t="n">
        <v>10000</v>
      </c>
      <c r="AB29" s="12" t="n">
        <v>40000</v>
      </c>
      <c r="AC29" s="12" t="n">
        <v>14500</v>
      </c>
      <c r="AD29" s="12" t="n">
        <v>30000</v>
      </c>
      <c r="AE29" s="12" t="n">
        <v>14000</v>
      </c>
      <c r="AF29" s="12" t="n">
        <v>0</v>
      </c>
      <c r="AG29" s="12" t="n">
        <f aca="false">AH29-SUM(AA29:AF29)</f>
        <v>502</v>
      </c>
      <c r="AH29" s="12" t="n">
        <f aca="false">AJ29-Y29</f>
        <v>109002</v>
      </c>
      <c r="AI29" s="12"/>
      <c r="AJ29" s="12" t="n">
        <f aca="false">AQ29+T29+U29+AB29+AC29+AD29</f>
        <v>140702</v>
      </c>
      <c r="AK29" s="12"/>
      <c r="AL29" s="12" t="n">
        <v>41600</v>
      </c>
      <c r="AM29" s="12"/>
      <c r="AN29" s="12" t="n">
        <v>87100</v>
      </c>
      <c r="AO29" s="12" t="n">
        <v>11054</v>
      </c>
      <c r="AP29" s="12" t="n">
        <v>9900</v>
      </c>
      <c r="AQ29" s="12" t="n">
        <v>34402</v>
      </c>
      <c r="AR29" s="12"/>
      <c r="AT29" s="12"/>
    </row>
    <row r="30" customFormat="false" ht="12.75" hidden="false" customHeight="false" outlineLevel="0" collapsed="false">
      <c r="B30" s="11" t="n">
        <v>37926</v>
      </c>
      <c r="C30" s="12" t="n">
        <v>20000</v>
      </c>
      <c r="D30" s="12" t="n">
        <v>61000</v>
      </c>
      <c r="E30" s="12" t="n">
        <v>15300</v>
      </c>
      <c r="F30" s="12" t="n">
        <v>30000</v>
      </c>
      <c r="G30" s="12" t="n">
        <v>0</v>
      </c>
      <c r="H30" s="12" t="n">
        <v>0</v>
      </c>
      <c r="I30" s="12" t="n">
        <f aca="false">J30-SUM(C30:H30)</f>
        <v>-11900</v>
      </c>
      <c r="J30" s="12" t="n">
        <f aca="false">AN30+D30+E30+F30</f>
        <v>114400</v>
      </c>
      <c r="K30" s="12"/>
      <c r="L30" s="12" t="n">
        <v>1000</v>
      </c>
      <c r="M30" s="12" t="n">
        <v>0</v>
      </c>
      <c r="N30" s="12" t="n">
        <f aca="false">O30-SUM(L30:M30)</f>
        <v>54</v>
      </c>
      <c r="O30" s="12" t="n">
        <f aca="false">AO30-10000</f>
        <v>1054</v>
      </c>
      <c r="P30" s="12"/>
      <c r="Q30" s="12" t="n">
        <f aca="false">J30+O30</f>
        <v>115454</v>
      </c>
      <c r="R30" s="12"/>
      <c r="S30" s="12" t="n">
        <v>10000</v>
      </c>
      <c r="T30" s="12" t="n">
        <v>21000</v>
      </c>
      <c r="U30" s="12" t="n">
        <v>800</v>
      </c>
      <c r="V30" s="12" t="n">
        <v>0</v>
      </c>
      <c r="W30" s="12" t="n">
        <v>0</v>
      </c>
      <c r="X30" s="12" t="n">
        <f aca="false">Y30-SUM(S30:W30)</f>
        <v>-100</v>
      </c>
      <c r="Y30" s="12" t="n">
        <f aca="false">AP30+T30+U30</f>
        <v>31700</v>
      </c>
      <c r="Z30" s="12"/>
      <c r="AA30" s="12" t="n">
        <v>10000</v>
      </c>
      <c r="AB30" s="12" t="n">
        <v>40000</v>
      </c>
      <c r="AC30" s="12" t="n">
        <v>14500</v>
      </c>
      <c r="AD30" s="12" t="n">
        <v>30000</v>
      </c>
      <c r="AE30" s="12" t="n">
        <v>0</v>
      </c>
      <c r="AF30" s="12" t="n">
        <v>0</v>
      </c>
      <c r="AG30" s="12" t="n">
        <f aca="false">AH30-SUM(AA30:AF30)</f>
        <v>502</v>
      </c>
      <c r="AH30" s="12" t="n">
        <f aca="false">AJ30-Y30</f>
        <v>95002</v>
      </c>
      <c r="AI30" s="12"/>
      <c r="AJ30" s="12" t="n">
        <f aca="false">AQ30+T30+U30+AB30+AC30+AD30</f>
        <v>126702</v>
      </c>
      <c r="AK30" s="12"/>
      <c r="AL30" s="12" t="n">
        <v>111600</v>
      </c>
      <c r="AM30" s="12"/>
      <c r="AN30" s="12" t="n">
        <v>8100</v>
      </c>
      <c r="AO30" s="12" t="n">
        <v>11054</v>
      </c>
      <c r="AP30" s="12" t="n">
        <v>9900</v>
      </c>
      <c r="AQ30" s="12" t="n">
        <v>20402</v>
      </c>
      <c r="AR30" s="12"/>
      <c r="AT30" s="12"/>
    </row>
    <row r="31" customFormat="false" ht="12.75" hidden="false" customHeight="false" outlineLevel="0" collapsed="false">
      <c r="B31" s="11" t="n">
        <v>37956</v>
      </c>
      <c r="C31" s="12" t="n">
        <v>20000</v>
      </c>
      <c r="D31" s="12" t="n">
        <v>61000</v>
      </c>
      <c r="E31" s="12" t="n">
        <v>15300</v>
      </c>
      <c r="F31" s="12" t="n">
        <v>30000</v>
      </c>
      <c r="G31" s="12" t="n">
        <v>0</v>
      </c>
      <c r="H31" s="12" t="n">
        <v>0</v>
      </c>
      <c r="I31" s="12" t="n">
        <f aca="false">J31-SUM(C31:H31)</f>
        <v>-11900</v>
      </c>
      <c r="J31" s="12" t="n">
        <f aca="false">AN31+D31+E31+F31</f>
        <v>114400</v>
      </c>
      <c r="K31" s="12"/>
      <c r="L31" s="12" t="n">
        <v>1000</v>
      </c>
      <c r="M31" s="12" t="n">
        <v>0</v>
      </c>
      <c r="N31" s="12" t="n">
        <f aca="false">O31-SUM(L31:M31)</f>
        <v>54</v>
      </c>
      <c r="O31" s="12" t="n">
        <f aca="false">AO31-10000</f>
        <v>1054</v>
      </c>
      <c r="P31" s="12"/>
      <c r="Q31" s="12" t="n">
        <f aca="false">J31+O31</f>
        <v>115454</v>
      </c>
      <c r="R31" s="12"/>
      <c r="S31" s="12" t="n">
        <v>10000</v>
      </c>
      <c r="T31" s="12" t="n">
        <v>21000</v>
      </c>
      <c r="U31" s="12" t="n">
        <v>800</v>
      </c>
      <c r="V31" s="12" t="n">
        <v>0</v>
      </c>
      <c r="W31" s="12" t="n">
        <v>0</v>
      </c>
      <c r="X31" s="12" t="n">
        <f aca="false">Y31-SUM(S31:W31)</f>
        <v>-100</v>
      </c>
      <c r="Y31" s="12" t="n">
        <f aca="false">AP31+T31+U31</f>
        <v>31700</v>
      </c>
      <c r="Z31" s="12"/>
      <c r="AA31" s="12" t="n">
        <v>10000</v>
      </c>
      <c r="AB31" s="12" t="n">
        <v>40000</v>
      </c>
      <c r="AC31" s="12" t="n">
        <v>14500</v>
      </c>
      <c r="AD31" s="12" t="n">
        <v>30000</v>
      </c>
      <c r="AE31" s="12" t="n">
        <v>0</v>
      </c>
      <c r="AF31" s="12" t="n">
        <v>0</v>
      </c>
      <c r="AG31" s="12" t="n">
        <f aca="false">AH31-SUM(AA31:AF31)</f>
        <v>502</v>
      </c>
      <c r="AH31" s="12" t="n">
        <f aca="false">AJ31-Y31</f>
        <v>95002</v>
      </c>
      <c r="AI31" s="12"/>
      <c r="AJ31" s="12" t="n">
        <f aca="false">AQ31+T31+U31+AB31+AC31+AD31</f>
        <v>126702</v>
      </c>
      <c r="AK31" s="12"/>
      <c r="AL31" s="12" t="n">
        <v>111600</v>
      </c>
      <c r="AM31" s="12"/>
      <c r="AN31" s="12" t="n">
        <v>8100</v>
      </c>
      <c r="AO31" s="12" t="n">
        <v>11054</v>
      </c>
      <c r="AP31" s="12" t="n">
        <v>9900</v>
      </c>
      <c r="AQ31" s="12" t="n">
        <v>20402</v>
      </c>
      <c r="AR31" s="12"/>
      <c r="AT31" s="12"/>
    </row>
    <row r="32" customFormat="false" ht="12.75" hidden="false" customHeight="false" outlineLevel="0" collapsed="false">
      <c r="B32" s="11" t="n">
        <v>37987</v>
      </c>
      <c r="C32" s="12" t="n">
        <v>20000</v>
      </c>
      <c r="D32" s="12" t="n">
        <v>61000</v>
      </c>
      <c r="E32" s="12" t="n">
        <v>15300</v>
      </c>
      <c r="F32" s="12" t="n">
        <v>30000</v>
      </c>
      <c r="G32" s="12" t="n">
        <v>0</v>
      </c>
      <c r="H32" s="12" t="n">
        <v>0</v>
      </c>
      <c r="I32" s="12" t="n">
        <f aca="false">J32-SUM(C32:H32)</f>
        <v>-11900</v>
      </c>
      <c r="J32" s="12" t="n">
        <f aca="false">AN32+D32+E32+F32</f>
        <v>114400</v>
      </c>
      <c r="K32" s="12"/>
      <c r="L32" s="12" t="n">
        <v>0</v>
      </c>
      <c r="M32" s="12" t="n">
        <v>0</v>
      </c>
      <c r="N32" s="12" t="n">
        <f aca="false">O32-SUM(L32:M32)</f>
        <v>1054</v>
      </c>
      <c r="O32" s="12" t="n">
        <f aca="false">AO32-10000</f>
        <v>1054</v>
      </c>
      <c r="P32" s="12"/>
      <c r="Q32" s="12" t="n">
        <f aca="false">J32+O32</f>
        <v>115454</v>
      </c>
      <c r="R32" s="12"/>
      <c r="S32" s="12" t="n">
        <v>10000</v>
      </c>
      <c r="T32" s="12" t="n">
        <v>21000</v>
      </c>
      <c r="U32" s="12" t="n">
        <v>800</v>
      </c>
      <c r="V32" s="12" t="n">
        <v>0</v>
      </c>
      <c r="W32" s="12" t="n">
        <v>0</v>
      </c>
      <c r="X32" s="12" t="n">
        <f aca="false">Y32-SUM(S32:W32)</f>
        <v>-100</v>
      </c>
      <c r="Y32" s="12" t="n">
        <f aca="false">AP32+T32+U32</f>
        <v>31700</v>
      </c>
      <c r="Z32" s="12"/>
      <c r="AA32" s="12" t="n">
        <v>10000</v>
      </c>
      <c r="AB32" s="12" t="n">
        <v>40000</v>
      </c>
      <c r="AC32" s="12" t="n">
        <v>14500</v>
      </c>
      <c r="AD32" s="12" t="n">
        <v>30000</v>
      </c>
      <c r="AE32" s="12" t="n">
        <v>0</v>
      </c>
      <c r="AF32" s="12" t="n">
        <v>0</v>
      </c>
      <c r="AG32" s="12" t="n">
        <f aca="false">AH32-SUM(AA32:AF32)</f>
        <v>502</v>
      </c>
      <c r="AH32" s="12" t="n">
        <f aca="false">AJ32-Y32</f>
        <v>95002</v>
      </c>
      <c r="AI32" s="12"/>
      <c r="AJ32" s="12" t="n">
        <f aca="false">AQ32+T32+U32+AB32+AC32+AD32</f>
        <v>126702</v>
      </c>
      <c r="AK32" s="12"/>
      <c r="AL32" s="12" t="n">
        <v>111600</v>
      </c>
      <c r="AM32" s="12"/>
      <c r="AN32" s="12" t="n">
        <v>8100</v>
      </c>
      <c r="AO32" s="12" t="n">
        <v>11054</v>
      </c>
      <c r="AP32" s="12" t="n">
        <v>9900</v>
      </c>
      <c r="AQ32" s="12" t="n">
        <v>20402</v>
      </c>
      <c r="AR32" s="12"/>
      <c r="AT32" s="12"/>
    </row>
    <row r="33" customFormat="false" ht="12.75" hidden="false" customHeight="false" outlineLevel="0" collapsed="false">
      <c r="B33" s="11" t="n">
        <v>38018</v>
      </c>
      <c r="C33" s="12" t="n">
        <v>20000</v>
      </c>
      <c r="D33" s="12" t="n">
        <v>61000</v>
      </c>
      <c r="E33" s="12" t="n">
        <v>15300</v>
      </c>
      <c r="F33" s="12" t="n">
        <v>30000</v>
      </c>
      <c r="G33" s="12" t="n">
        <v>0</v>
      </c>
      <c r="H33" s="12" t="n">
        <v>0</v>
      </c>
      <c r="I33" s="12" t="n">
        <f aca="false">J33-SUM(C33:H33)</f>
        <v>-11900</v>
      </c>
      <c r="J33" s="12" t="n">
        <f aca="false">AN33+D33+E33+F33</f>
        <v>114400</v>
      </c>
      <c r="K33" s="12"/>
      <c r="L33" s="12" t="n">
        <v>0</v>
      </c>
      <c r="M33" s="12" t="n">
        <v>0</v>
      </c>
      <c r="N33" s="12" t="n">
        <f aca="false">O33-SUM(L33:M33)</f>
        <v>1054</v>
      </c>
      <c r="O33" s="12" t="n">
        <f aca="false">AO33-10000</f>
        <v>1054</v>
      </c>
      <c r="P33" s="12"/>
      <c r="Q33" s="12" t="n">
        <f aca="false">J33+O33</f>
        <v>115454</v>
      </c>
      <c r="R33" s="12"/>
      <c r="S33" s="12" t="n">
        <v>10000</v>
      </c>
      <c r="T33" s="12" t="n">
        <v>21000</v>
      </c>
      <c r="U33" s="12" t="n">
        <v>800</v>
      </c>
      <c r="V33" s="12" t="n">
        <v>0</v>
      </c>
      <c r="W33" s="12" t="n">
        <v>0</v>
      </c>
      <c r="X33" s="12" t="n">
        <f aca="false">Y33-SUM(S33:W33)</f>
        <v>-100</v>
      </c>
      <c r="Y33" s="12" t="n">
        <f aca="false">AP33+T33+U33</f>
        <v>31700</v>
      </c>
      <c r="Z33" s="12"/>
      <c r="AA33" s="12" t="n">
        <v>10000</v>
      </c>
      <c r="AB33" s="12" t="n">
        <v>40000</v>
      </c>
      <c r="AC33" s="12" t="n">
        <v>14500</v>
      </c>
      <c r="AD33" s="12" t="n">
        <v>30000</v>
      </c>
      <c r="AE33" s="12" t="n">
        <v>0</v>
      </c>
      <c r="AF33" s="12" t="n">
        <v>0</v>
      </c>
      <c r="AG33" s="12" t="n">
        <f aca="false">AH33-SUM(AA33:AF33)</f>
        <v>502</v>
      </c>
      <c r="AH33" s="12" t="n">
        <f aca="false">AJ33-Y33</f>
        <v>95002</v>
      </c>
      <c r="AI33" s="12"/>
      <c r="AJ33" s="12" t="n">
        <f aca="false">AQ33+T33+U33+AB33+AC33+AD33</f>
        <v>126702</v>
      </c>
      <c r="AK33" s="12"/>
      <c r="AL33" s="12" t="n">
        <v>111600</v>
      </c>
      <c r="AM33" s="12"/>
      <c r="AN33" s="12" t="n">
        <v>8100</v>
      </c>
      <c r="AO33" s="12" t="n">
        <v>11054</v>
      </c>
      <c r="AP33" s="12" t="n">
        <v>9900</v>
      </c>
      <c r="AQ33" s="12" t="n">
        <v>20402</v>
      </c>
      <c r="AR33" s="12"/>
      <c r="AT33" s="12"/>
    </row>
    <row r="34" customFormat="false" ht="12.75" hidden="false" customHeight="false" outlineLevel="0" collapsed="false">
      <c r="B34" s="11" t="n">
        <v>38047</v>
      </c>
      <c r="C34" s="12" t="n">
        <v>20000</v>
      </c>
      <c r="D34" s="12" t="n">
        <v>61000</v>
      </c>
      <c r="E34" s="12" t="n">
        <v>15300</v>
      </c>
      <c r="F34" s="12" t="n">
        <v>30000</v>
      </c>
      <c r="G34" s="12" t="n">
        <v>0</v>
      </c>
      <c r="H34" s="12" t="n">
        <v>0</v>
      </c>
      <c r="I34" s="12" t="n">
        <f aca="false">J34-SUM(C34:H34)</f>
        <v>53100</v>
      </c>
      <c r="J34" s="12" t="n">
        <f aca="false">AN34+D34+E34+F34</f>
        <v>179400</v>
      </c>
      <c r="K34" s="12"/>
      <c r="L34" s="12" t="n">
        <v>0</v>
      </c>
      <c r="M34" s="12" t="n">
        <v>0</v>
      </c>
      <c r="N34" s="12" t="n">
        <f aca="false">O34-SUM(L34:M34)</f>
        <v>1054</v>
      </c>
      <c r="O34" s="12" t="n">
        <f aca="false">AO34-10000</f>
        <v>1054</v>
      </c>
      <c r="P34" s="12"/>
      <c r="Q34" s="12" t="n">
        <f aca="false">J34+O34</f>
        <v>180454</v>
      </c>
      <c r="R34" s="12"/>
      <c r="S34" s="12" t="n">
        <v>10000</v>
      </c>
      <c r="T34" s="12" t="n">
        <v>21000</v>
      </c>
      <c r="U34" s="12" t="n">
        <v>800</v>
      </c>
      <c r="V34" s="12" t="n">
        <v>0</v>
      </c>
      <c r="W34" s="12" t="n">
        <v>0</v>
      </c>
      <c r="X34" s="12" t="n">
        <f aca="false">Y34-SUM(S34:W34)</f>
        <v>-100</v>
      </c>
      <c r="Y34" s="12" t="n">
        <f aca="false">AP34+T34+U34</f>
        <v>31700</v>
      </c>
      <c r="Z34" s="12"/>
      <c r="AA34" s="12" t="n">
        <v>10000</v>
      </c>
      <c r="AB34" s="12" t="n">
        <v>40000</v>
      </c>
      <c r="AC34" s="12" t="n">
        <v>14500</v>
      </c>
      <c r="AD34" s="12" t="n">
        <v>30000</v>
      </c>
      <c r="AE34" s="12" t="n">
        <v>0</v>
      </c>
      <c r="AF34" s="12" t="n">
        <v>0</v>
      </c>
      <c r="AG34" s="12" t="n">
        <f aca="false">AH34-SUM(AA34:AF34)</f>
        <v>502</v>
      </c>
      <c r="AH34" s="12" t="n">
        <f aca="false">AJ34-Y34</f>
        <v>95002</v>
      </c>
      <c r="AI34" s="12"/>
      <c r="AJ34" s="12" t="n">
        <f aca="false">AQ34+T34+U34+AB34+AC34+AD34</f>
        <v>126702</v>
      </c>
      <c r="AK34" s="12"/>
      <c r="AL34" s="12" t="n">
        <v>111600</v>
      </c>
      <c r="AM34" s="12"/>
      <c r="AN34" s="12" t="n">
        <v>73100</v>
      </c>
      <c r="AO34" s="12" t="n">
        <v>11054</v>
      </c>
      <c r="AP34" s="12" t="n">
        <v>9900</v>
      </c>
      <c r="AQ34" s="12" t="n">
        <v>20402</v>
      </c>
      <c r="AR34" s="12"/>
      <c r="AT34" s="12"/>
    </row>
    <row r="35" customFormat="false" ht="12.75" hidden="false" customHeight="false" outlineLevel="0" collapsed="false">
      <c r="B35" s="11" t="n">
        <v>38078</v>
      </c>
      <c r="C35" s="12" t="n">
        <v>20000</v>
      </c>
      <c r="D35" s="12" t="n">
        <v>61000</v>
      </c>
      <c r="E35" s="12" t="n">
        <v>20300</v>
      </c>
      <c r="F35" s="12" t="n">
        <v>30000</v>
      </c>
      <c r="G35" s="12" t="n">
        <v>0</v>
      </c>
      <c r="H35" s="12" t="n">
        <v>0</v>
      </c>
      <c r="I35" s="12" t="n">
        <f aca="false">J35-SUM(C35:H35)</f>
        <v>82100</v>
      </c>
      <c r="J35" s="12" t="n">
        <f aca="false">AN35+D35+E35+F35</f>
        <v>213400</v>
      </c>
      <c r="K35" s="12"/>
      <c r="L35" s="12" t="n">
        <v>0</v>
      </c>
      <c r="M35" s="12" t="n">
        <v>0</v>
      </c>
      <c r="N35" s="12" t="n">
        <f aca="false">O35-SUM(L35:M35)</f>
        <v>1054</v>
      </c>
      <c r="O35" s="12" t="n">
        <f aca="false">AO35-10000</f>
        <v>1054</v>
      </c>
      <c r="P35" s="12"/>
      <c r="Q35" s="12" t="n">
        <f aca="false">J35+O35</f>
        <v>214454</v>
      </c>
      <c r="R35" s="12"/>
      <c r="S35" s="12" t="n">
        <v>10000</v>
      </c>
      <c r="T35" s="12" t="n">
        <v>21000</v>
      </c>
      <c r="U35" s="12" t="n">
        <v>5800</v>
      </c>
      <c r="V35" s="12" t="n">
        <v>0</v>
      </c>
      <c r="W35" s="12" t="n">
        <v>0</v>
      </c>
      <c r="X35" s="12" t="n">
        <f aca="false">Y35-SUM(S35:W35)</f>
        <v>-100</v>
      </c>
      <c r="Y35" s="12" t="n">
        <f aca="false">AP35+T35+U35</f>
        <v>36700</v>
      </c>
      <c r="Z35" s="12"/>
      <c r="AA35" s="12" t="n">
        <v>10000</v>
      </c>
      <c r="AB35" s="12" t="n">
        <v>40000</v>
      </c>
      <c r="AC35" s="12" t="n">
        <v>14500</v>
      </c>
      <c r="AD35" s="12" t="n">
        <v>30000</v>
      </c>
      <c r="AE35" s="12" t="n">
        <v>0</v>
      </c>
      <c r="AF35" s="12" t="n">
        <v>0</v>
      </c>
      <c r="AG35" s="12" t="n">
        <f aca="false">AH35-SUM(AA35:AF35)</f>
        <v>14502</v>
      </c>
      <c r="AH35" s="12" t="n">
        <f aca="false">AJ35-Y35</f>
        <v>109002</v>
      </c>
      <c r="AI35" s="12"/>
      <c r="AJ35" s="12" t="n">
        <f aca="false">AQ35+T35+U35+AB35+AC35+AD35</f>
        <v>145702</v>
      </c>
      <c r="AK35" s="12"/>
      <c r="AL35" s="12" t="n">
        <v>131600</v>
      </c>
      <c r="AM35" s="12"/>
      <c r="AN35" s="12" t="n">
        <v>102100</v>
      </c>
      <c r="AO35" s="12" t="n">
        <v>11054</v>
      </c>
      <c r="AP35" s="12" t="n">
        <v>9900</v>
      </c>
      <c r="AQ35" s="12" t="n">
        <v>34402</v>
      </c>
      <c r="AR35" s="12"/>
      <c r="AT35" s="12"/>
    </row>
    <row r="36" customFormat="false" ht="12.75" hidden="false" customHeight="false" outlineLevel="0" collapsed="false">
      <c r="B36" s="11" t="n">
        <v>38108</v>
      </c>
      <c r="C36" s="12" t="n">
        <v>20000</v>
      </c>
      <c r="D36" s="12" t="n">
        <v>61000</v>
      </c>
      <c r="E36" s="12" t="n">
        <v>20300</v>
      </c>
      <c r="F36" s="12" t="n">
        <v>30000</v>
      </c>
      <c r="G36" s="12" t="n">
        <v>0</v>
      </c>
      <c r="H36" s="12" t="n">
        <v>0</v>
      </c>
      <c r="I36" s="12" t="n">
        <f aca="false">J36-SUM(C36:H36)</f>
        <v>82100</v>
      </c>
      <c r="J36" s="12" t="n">
        <f aca="false">AN36+D36+E36+F36</f>
        <v>213400</v>
      </c>
      <c r="K36" s="12"/>
      <c r="L36" s="12" t="n">
        <v>0</v>
      </c>
      <c r="M36" s="12" t="n">
        <v>0</v>
      </c>
      <c r="N36" s="12" t="n">
        <f aca="false">O36-SUM(L36:M36)</f>
        <v>1054</v>
      </c>
      <c r="O36" s="12" t="n">
        <f aca="false">AO36-10000</f>
        <v>1054</v>
      </c>
      <c r="P36" s="12"/>
      <c r="Q36" s="12" t="n">
        <f aca="false">J36+O36</f>
        <v>214454</v>
      </c>
      <c r="R36" s="12"/>
      <c r="S36" s="12" t="n">
        <v>10000</v>
      </c>
      <c r="T36" s="12" t="n">
        <v>21000</v>
      </c>
      <c r="U36" s="12" t="n">
        <v>5800</v>
      </c>
      <c r="V36" s="12" t="n">
        <v>0</v>
      </c>
      <c r="W36" s="12" t="n">
        <v>0</v>
      </c>
      <c r="X36" s="12" t="n">
        <f aca="false">Y36-SUM(S36:W36)</f>
        <v>-100</v>
      </c>
      <c r="Y36" s="12" t="n">
        <f aca="false">AP36+T36+U36</f>
        <v>36700</v>
      </c>
      <c r="Z36" s="12"/>
      <c r="AA36" s="12" t="n">
        <v>10000</v>
      </c>
      <c r="AB36" s="12" t="n">
        <v>40000</v>
      </c>
      <c r="AC36" s="12" t="n">
        <v>14500</v>
      </c>
      <c r="AD36" s="12" t="n">
        <v>30000</v>
      </c>
      <c r="AE36" s="12" t="n">
        <v>0</v>
      </c>
      <c r="AF36" s="12" t="n">
        <v>0</v>
      </c>
      <c r="AG36" s="12" t="n">
        <f aca="false">AH36-SUM(AA36:AF36)</f>
        <v>14502</v>
      </c>
      <c r="AH36" s="12" t="n">
        <f aca="false">AJ36-Y36</f>
        <v>109002</v>
      </c>
      <c r="AI36" s="12"/>
      <c r="AJ36" s="12" t="n">
        <f aca="false">AQ36+T36+U36+AB36+AC36+AD36</f>
        <v>145702</v>
      </c>
      <c r="AK36" s="12"/>
      <c r="AL36" s="12" t="n">
        <v>131600</v>
      </c>
      <c r="AM36" s="12"/>
      <c r="AN36" s="12" t="n">
        <v>102100</v>
      </c>
      <c r="AO36" s="12" t="n">
        <v>11054</v>
      </c>
      <c r="AP36" s="12" t="n">
        <v>9900</v>
      </c>
      <c r="AQ36" s="12" t="n">
        <v>34402</v>
      </c>
      <c r="AR36" s="12"/>
      <c r="AT36" s="12"/>
    </row>
    <row r="37" customFormat="false" ht="12.75" hidden="false" customHeight="false" outlineLevel="0" collapsed="false">
      <c r="B37" s="11" t="n">
        <v>38139</v>
      </c>
      <c r="C37" s="12" t="n">
        <v>20000</v>
      </c>
      <c r="D37" s="12" t="n">
        <v>61000</v>
      </c>
      <c r="E37" s="12" t="n">
        <v>20300</v>
      </c>
      <c r="F37" s="12" t="n">
        <v>30000</v>
      </c>
      <c r="G37" s="12" t="n">
        <v>0</v>
      </c>
      <c r="H37" s="12" t="n">
        <v>0</v>
      </c>
      <c r="I37" s="12" t="n">
        <f aca="false">J37-SUM(C37:H37)</f>
        <v>82100</v>
      </c>
      <c r="J37" s="12" t="n">
        <f aca="false">AN37+D37+E37+F37</f>
        <v>213400</v>
      </c>
      <c r="K37" s="12"/>
      <c r="L37" s="12" t="n">
        <v>0</v>
      </c>
      <c r="M37" s="12" t="n">
        <v>0</v>
      </c>
      <c r="N37" s="12" t="n">
        <f aca="false">O37-SUM(L37:M37)</f>
        <v>1054</v>
      </c>
      <c r="O37" s="12" t="n">
        <f aca="false">AO37-10000</f>
        <v>1054</v>
      </c>
      <c r="P37" s="12"/>
      <c r="Q37" s="12" t="n">
        <f aca="false">J37+O37</f>
        <v>214454</v>
      </c>
      <c r="R37" s="12"/>
      <c r="S37" s="12" t="n">
        <v>10000</v>
      </c>
      <c r="T37" s="12" t="n">
        <v>21000</v>
      </c>
      <c r="U37" s="12" t="n">
        <v>5800</v>
      </c>
      <c r="V37" s="12" t="n">
        <v>0</v>
      </c>
      <c r="W37" s="12" t="n">
        <v>0</v>
      </c>
      <c r="X37" s="12" t="n">
        <f aca="false">Y37-SUM(S37:W37)</f>
        <v>-100</v>
      </c>
      <c r="Y37" s="12" t="n">
        <f aca="false">AP37+T37+U37</f>
        <v>36700</v>
      </c>
      <c r="Z37" s="12"/>
      <c r="AA37" s="12" t="n">
        <v>10000</v>
      </c>
      <c r="AB37" s="12" t="n">
        <v>40000</v>
      </c>
      <c r="AC37" s="12" t="n">
        <v>14500</v>
      </c>
      <c r="AD37" s="12" t="n">
        <v>30000</v>
      </c>
      <c r="AE37" s="12" t="n">
        <v>0</v>
      </c>
      <c r="AF37" s="12" t="n">
        <v>0</v>
      </c>
      <c r="AG37" s="12" t="n">
        <f aca="false">AH37-SUM(AA37:AF37)</f>
        <v>14502</v>
      </c>
      <c r="AH37" s="12" t="n">
        <f aca="false">AJ37-Y37</f>
        <v>109002</v>
      </c>
      <c r="AI37" s="12"/>
      <c r="AJ37" s="12" t="n">
        <f aca="false">AQ37+T37+U37+AB37+AC37+AD37</f>
        <v>145702</v>
      </c>
      <c r="AK37" s="12"/>
      <c r="AL37" s="12" t="n">
        <v>131600</v>
      </c>
      <c r="AM37" s="12"/>
      <c r="AN37" s="12" t="n">
        <v>102100</v>
      </c>
      <c r="AO37" s="12" t="n">
        <v>11054</v>
      </c>
      <c r="AP37" s="12" t="n">
        <v>9900</v>
      </c>
      <c r="AQ37" s="12" t="n">
        <v>34402</v>
      </c>
      <c r="AR37" s="12"/>
      <c r="AT37" s="12"/>
    </row>
    <row r="38" customFormat="false" ht="12.75" hidden="false" customHeight="false" outlineLevel="0" collapsed="false">
      <c r="B38" s="11" t="n">
        <v>38169</v>
      </c>
      <c r="C38" s="12" t="n">
        <v>20000</v>
      </c>
      <c r="D38" s="12" t="n">
        <v>61000</v>
      </c>
      <c r="E38" s="12" t="n">
        <v>20300</v>
      </c>
      <c r="F38" s="12" t="n">
        <v>30000</v>
      </c>
      <c r="G38" s="12" t="n">
        <v>0</v>
      </c>
      <c r="H38" s="12" t="n">
        <v>0</v>
      </c>
      <c r="I38" s="12" t="n">
        <f aca="false">J38-SUM(C38:H38)</f>
        <v>82100</v>
      </c>
      <c r="J38" s="12" t="n">
        <f aca="false">AN38+D38+E38+F38</f>
        <v>213400</v>
      </c>
      <c r="K38" s="12"/>
      <c r="L38" s="12" t="n">
        <v>0</v>
      </c>
      <c r="M38" s="12" t="n">
        <v>0</v>
      </c>
      <c r="N38" s="12" t="n">
        <f aca="false">O38-SUM(L38:M38)</f>
        <v>1054</v>
      </c>
      <c r="O38" s="12" t="n">
        <f aca="false">AO38-10000</f>
        <v>1054</v>
      </c>
      <c r="P38" s="12"/>
      <c r="Q38" s="12" t="n">
        <f aca="false">J38+O38</f>
        <v>214454</v>
      </c>
      <c r="R38" s="12"/>
      <c r="S38" s="12" t="n">
        <v>10000</v>
      </c>
      <c r="T38" s="12" t="n">
        <v>21000</v>
      </c>
      <c r="U38" s="12" t="n">
        <v>5800</v>
      </c>
      <c r="V38" s="12" t="n">
        <v>0</v>
      </c>
      <c r="W38" s="12" t="n">
        <v>0</v>
      </c>
      <c r="X38" s="12" t="n">
        <f aca="false">Y38-SUM(S38:W38)</f>
        <v>-100</v>
      </c>
      <c r="Y38" s="12" t="n">
        <f aca="false">AP38+T38+U38</f>
        <v>36700</v>
      </c>
      <c r="Z38" s="12"/>
      <c r="AA38" s="12" t="n">
        <v>10000</v>
      </c>
      <c r="AB38" s="12" t="n">
        <v>40000</v>
      </c>
      <c r="AC38" s="12" t="n">
        <v>14500</v>
      </c>
      <c r="AD38" s="12" t="n">
        <v>30000</v>
      </c>
      <c r="AE38" s="12" t="n">
        <v>0</v>
      </c>
      <c r="AF38" s="12" t="n">
        <v>0</v>
      </c>
      <c r="AG38" s="12" t="n">
        <f aca="false">AH38-SUM(AA38:AF38)</f>
        <v>14502</v>
      </c>
      <c r="AH38" s="12" t="n">
        <f aca="false">AJ38-Y38</f>
        <v>109002</v>
      </c>
      <c r="AI38" s="12"/>
      <c r="AJ38" s="12" t="n">
        <f aca="false">AQ38+T38+U38+AB38+AC38+AD38</f>
        <v>145702</v>
      </c>
      <c r="AK38" s="12"/>
      <c r="AL38" s="12" t="n">
        <v>131600</v>
      </c>
      <c r="AM38" s="12"/>
      <c r="AN38" s="12" t="n">
        <v>102100</v>
      </c>
      <c r="AO38" s="12" t="n">
        <v>11054</v>
      </c>
      <c r="AP38" s="12" t="n">
        <v>9900</v>
      </c>
      <c r="AQ38" s="12" t="n">
        <v>34402</v>
      </c>
      <c r="AR38" s="12"/>
      <c r="AT38" s="12"/>
    </row>
    <row r="39" customFormat="false" ht="12.75" hidden="false" customHeight="false" outlineLevel="0" collapsed="false">
      <c r="B39" s="11" t="n">
        <v>38200</v>
      </c>
      <c r="C39" s="12" t="n">
        <v>20000</v>
      </c>
      <c r="D39" s="12" t="n">
        <v>61000</v>
      </c>
      <c r="E39" s="12" t="n">
        <v>20300</v>
      </c>
      <c r="F39" s="12" t="n">
        <v>30000</v>
      </c>
      <c r="G39" s="12" t="n">
        <v>0</v>
      </c>
      <c r="H39" s="12" t="n">
        <v>0</v>
      </c>
      <c r="I39" s="12" t="n">
        <f aca="false">J39-SUM(C39:H39)</f>
        <v>82100</v>
      </c>
      <c r="J39" s="12" t="n">
        <f aca="false">AN39+D39+E39+F39</f>
        <v>213400</v>
      </c>
      <c r="K39" s="12"/>
      <c r="L39" s="12" t="n">
        <v>0</v>
      </c>
      <c r="M39" s="12" t="n">
        <v>0</v>
      </c>
      <c r="N39" s="12" t="n">
        <f aca="false">O39-SUM(L39:M39)</f>
        <v>1054</v>
      </c>
      <c r="O39" s="12" t="n">
        <f aca="false">AO39-10000</f>
        <v>1054</v>
      </c>
      <c r="P39" s="12"/>
      <c r="Q39" s="12" t="n">
        <f aca="false">J39+O39</f>
        <v>214454</v>
      </c>
      <c r="R39" s="12"/>
      <c r="S39" s="12" t="n">
        <v>10000</v>
      </c>
      <c r="T39" s="12" t="n">
        <v>21000</v>
      </c>
      <c r="U39" s="12" t="n">
        <v>5800</v>
      </c>
      <c r="V39" s="12" t="n">
        <v>0</v>
      </c>
      <c r="W39" s="12" t="n">
        <v>0</v>
      </c>
      <c r="X39" s="12" t="n">
        <f aca="false">Y39-SUM(S39:W39)</f>
        <v>-100</v>
      </c>
      <c r="Y39" s="12" t="n">
        <f aca="false">AP39+T39+U39</f>
        <v>36700</v>
      </c>
      <c r="Z39" s="12"/>
      <c r="AA39" s="12" t="n">
        <v>10000</v>
      </c>
      <c r="AB39" s="12" t="n">
        <v>40000</v>
      </c>
      <c r="AC39" s="12" t="n">
        <v>14500</v>
      </c>
      <c r="AD39" s="12" t="n">
        <v>30000</v>
      </c>
      <c r="AE39" s="12" t="n">
        <v>0</v>
      </c>
      <c r="AF39" s="12" t="n">
        <v>0</v>
      </c>
      <c r="AG39" s="12" t="n">
        <f aca="false">AH39-SUM(AA39:AF39)</f>
        <v>14502</v>
      </c>
      <c r="AH39" s="12" t="n">
        <f aca="false">AJ39-Y39</f>
        <v>109002</v>
      </c>
      <c r="AI39" s="12"/>
      <c r="AJ39" s="12" t="n">
        <f aca="false">AQ39+T39+U39+AB39+AC39+AD39</f>
        <v>145702</v>
      </c>
      <c r="AK39" s="12"/>
      <c r="AL39" s="12" t="n">
        <v>131600</v>
      </c>
      <c r="AM39" s="12"/>
      <c r="AN39" s="12" t="n">
        <v>102100</v>
      </c>
      <c r="AO39" s="12" t="n">
        <v>11054</v>
      </c>
      <c r="AP39" s="12" t="n">
        <v>9900</v>
      </c>
      <c r="AQ39" s="12" t="n">
        <v>34402</v>
      </c>
      <c r="AR39" s="12"/>
      <c r="AT39" s="12"/>
    </row>
    <row r="40" customFormat="false" ht="12.75" hidden="false" customHeight="false" outlineLevel="0" collapsed="false">
      <c r="B40" s="11" t="n">
        <v>38231</v>
      </c>
      <c r="C40" s="12" t="n">
        <v>20000</v>
      </c>
      <c r="D40" s="12" t="n">
        <v>61000</v>
      </c>
      <c r="E40" s="12" t="n">
        <v>20300</v>
      </c>
      <c r="F40" s="12" t="n">
        <v>30000</v>
      </c>
      <c r="G40" s="12" t="n">
        <v>0</v>
      </c>
      <c r="H40" s="12" t="n">
        <v>0</v>
      </c>
      <c r="I40" s="12" t="n">
        <f aca="false">J40-SUM(C40:H40)</f>
        <v>82100</v>
      </c>
      <c r="J40" s="12" t="n">
        <f aca="false">AN40+D40+E40+F40</f>
        <v>213400</v>
      </c>
      <c r="K40" s="12"/>
      <c r="L40" s="12" t="n">
        <v>0</v>
      </c>
      <c r="M40" s="12" t="n">
        <v>0</v>
      </c>
      <c r="N40" s="12" t="n">
        <f aca="false">O40-SUM(L40:M40)</f>
        <v>1054</v>
      </c>
      <c r="O40" s="12" t="n">
        <f aca="false">AO40-10000</f>
        <v>1054</v>
      </c>
      <c r="P40" s="12"/>
      <c r="Q40" s="12" t="n">
        <f aca="false">J40+O40</f>
        <v>214454</v>
      </c>
      <c r="R40" s="12"/>
      <c r="S40" s="12" t="n">
        <v>10000</v>
      </c>
      <c r="T40" s="12" t="n">
        <v>21000</v>
      </c>
      <c r="U40" s="12" t="n">
        <v>5800</v>
      </c>
      <c r="V40" s="12" t="n">
        <v>0</v>
      </c>
      <c r="W40" s="12" t="n">
        <v>0</v>
      </c>
      <c r="X40" s="12" t="n">
        <f aca="false">Y40-SUM(S40:W40)</f>
        <v>-100</v>
      </c>
      <c r="Y40" s="12" t="n">
        <f aca="false">AP40+T40+U40</f>
        <v>36700</v>
      </c>
      <c r="Z40" s="12"/>
      <c r="AA40" s="12" t="n">
        <v>10000</v>
      </c>
      <c r="AB40" s="12" t="n">
        <v>40000</v>
      </c>
      <c r="AC40" s="12" t="n">
        <v>14500</v>
      </c>
      <c r="AD40" s="12" t="n">
        <v>30000</v>
      </c>
      <c r="AE40" s="12" t="n">
        <v>0</v>
      </c>
      <c r="AF40" s="12" t="n">
        <v>0</v>
      </c>
      <c r="AG40" s="12" t="n">
        <f aca="false">AH40-SUM(AA40:AF40)</f>
        <v>14502</v>
      </c>
      <c r="AH40" s="12" t="n">
        <f aca="false">AJ40-Y40</f>
        <v>109002</v>
      </c>
      <c r="AI40" s="12"/>
      <c r="AJ40" s="12" t="n">
        <f aca="false">AQ40+T40+U40+AB40+AC40+AD40</f>
        <v>145702</v>
      </c>
      <c r="AK40" s="12"/>
      <c r="AL40" s="12" t="n">
        <v>131600</v>
      </c>
      <c r="AM40" s="12"/>
      <c r="AN40" s="12" t="n">
        <v>102100</v>
      </c>
      <c r="AO40" s="12" t="n">
        <v>11054</v>
      </c>
      <c r="AP40" s="12" t="n">
        <v>9900</v>
      </c>
      <c r="AQ40" s="12" t="n">
        <v>34402</v>
      </c>
      <c r="AR40" s="12"/>
      <c r="AT40" s="12"/>
    </row>
    <row r="41" customFormat="false" ht="12.75" hidden="false" customHeight="false" outlineLevel="0" collapsed="false">
      <c r="B41" s="11" t="n">
        <v>38261</v>
      </c>
      <c r="C41" s="12" t="n">
        <v>20000</v>
      </c>
      <c r="D41" s="12" t="n">
        <v>61000</v>
      </c>
      <c r="E41" s="12" t="n">
        <v>20300</v>
      </c>
      <c r="F41" s="12" t="n">
        <v>30000</v>
      </c>
      <c r="G41" s="12" t="n">
        <v>0</v>
      </c>
      <c r="H41" s="12" t="n">
        <v>0</v>
      </c>
      <c r="I41" s="12" t="n">
        <f aca="false">J41-SUM(C41:H41)</f>
        <v>67100</v>
      </c>
      <c r="J41" s="12" t="n">
        <f aca="false">AN41+D41+E41+F41</f>
        <v>198400</v>
      </c>
      <c r="K41" s="12"/>
      <c r="L41" s="12" t="n">
        <v>0</v>
      </c>
      <c r="M41" s="12" t="n">
        <v>0</v>
      </c>
      <c r="N41" s="12" t="n">
        <f aca="false">O41-SUM(L41:M41)</f>
        <v>1054</v>
      </c>
      <c r="O41" s="12" t="n">
        <f aca="false">AO41-10000</f>
        <v>1054</v>
      </c>
      <c r="P41" s="12"/>
      <c r="Q41" s="12" t="n">
        <f aca="false">J41+O41</f>
        <v>199454</v>
      </c>
      <c r="R41" s="12"/>
      <c r="S41" s="12" t="n">
        <v>10000</v>
      </c>
      <c r="T41" s="12" t="n">
        <v>21000</v>
      </c>
      <c r="U41" s="12" t="n">
        <v>5800</v>
      </c>
      <c r="V41" s="12" t="n">
        <v>0</v>
      </c>
      <c r="W41" s="12" t="n">
        <v>0</v>
      </c>
      <c r="X41" s="12" t="n">
        <f aca="false">Y41-SUM(S41:W41)</f>
        <v>-100</v>
      </c>
      <c r="Y41" s="12" t="n">
        <f aca="false">AP41+T41+U41</f>
        <v>36700</v>
      </c>
      <c r="Z41" s="12"/>
      <c r="AA41" s="12" t="n">
        <v>10000</v>
      </c>
      <c r="AB41" s="12" t="n">
        <v>40000</v>
      </c>
      <c r="AC41" s="12" t="n">
        <v>14500</v>
      </c>
      <c r="AD41" s="12" t="n">
        <v>30000</v>
      </c>
      <c r="AE41" s="12" t="n">
        <v>0</v>
      </c>
      <c r="AF41" s="12" t="n">
        <v>0</v>
      </c>
      <c r="AG41" s="12" t="n">
        <f aca="false">AH41-SUM(AA41:AF41)</f>
        <v>14502</v>
      </c>
      <c r="AH41" s="12" t="n">
        <f aca="false">AJ41-Y41</f>
        <v>109002</v>
      </c>
      <c r="AI41" s="12"/>
      <c r="AJ41" s="12" t="n">
        <f aca="false">AQ41+T41+U41+AB41+AC41+AD41</f>
        <v>145702</v>
      </c>
      <c r="AK41" s="12"/>
      <c r="AL41" s="12" t="n">
        <v>131600</v>
      </c>
      <c r="AM41" s="12"/>
      <c r="AN41" s="12" t="n">
        <v>87100</v>
      </c>
      <c r="AO41" s="12" t="n">
        <v>11054</v>
      </c>
      <c r="AP41" s="12" t="n">
        <v>9900</v>
      </c>
      <c r="AQ41" s="12" t="n">
        <v>34402</v>
      </c>
      <c r="AR41" s="12"/>
      <c r="AT41" s="12"/>
    </row>
    <row r="42" customFormat="false" ht="12.75" hidden="false" customHeight="false" outlineLevel="0" collapsed="false">
      <c r="B42" s="11" t="n">
        <v>38292</v>
      </c>
      <c r="C42" s="12" t="n">
        <v>20000</v>
      </c>
      <c r="D42" s="12" t="n">
        <v>61000</v>
      </c>
      <c r="E42" s="12" t="n">
        <v>20300</v>
      </c>
      <c r="F42" s="12" t="n">
        <v>30000</v>
      </c>
      <c r="G42" s="12" t="n">
        <v>0</v>
      </c>
      <c r="H42" s="12" t="n">
        <v>0</v>
      </c>
      <c r="I42" s="12" t="n">
        <f aca="false">J42-SUM(C42:H42)</f>
        <v>-11900</v>
      </c>
      <c r="J42" s="12" t="n">
        <f aca="false">AN42+D42+E42+F42</f>
        <v>119400</v>
      </c>
      <c r="K42" s="12"/>
      <c r="L42" s="12" t="n">
        <v>0</v>
      </c>
      <c r="M42" s="12" t="n">
        <v>0</v>
      </c>
      <c r="N42" s="12" t="n">
        <f aca="false">O42-SUM(L42:M42)</f>
        <v>1054</v>
      </c>
      <c r="O42" s="12" t="n">
        <f aca="false">AO42-10000</f>
        <v>1054</v>
      </c>
      <c r="P42" s="12"/>
      <c r="Q42" s="12" t="n">
        <f aca="false">J42+O42</f>
        <v>120454</v>
      </c>
      <c r="R42" s="12"/>
      <c r="S42" s="12" t="n">
        <v>10000</v>
      </c>
      <c r="T42" s="12" t="n">
        <v>21000</v>
      </c>
      <c r="U42" s="12" t="n">
        <v>5800</v>
      </c>
      <c r="V42" s="12" t="n">
        <v>0</v>
      </c>
      <c r="W42" s="12" t="n">
        <v>0</v>
      </c>
      <c r="X42" s="12" t="n">
        <f aca="false">Y42-SUM(S42:W42)</f>
        <v>-100</v>
      </c>
      <c r="Y42" s="12" t="n">
        <f aca="false">AP42+T42+U42</f>
        <v>36700</v>
      </c>
      <c r="Z42" s="12"/>
      <c r="AA42" s="12" t="n">
        <v>10000</v>
      </c>
      <c r="AB42" s="12" t="n">
        <v>40000</v>
      </c>
      <c r="AC42" s="12" t="n">
        <v>14500</v>
      </c>
      <c r="AD42" s="12" t="n">
        <v>30000</v>
      </c>
      <c r="AE42" s="12" t="n">
        <v>0</v>
      </c>
      <c r="AF42" s="12" t="n">
        <v>0</v>
      </c>
      <c r="AG42" s="12" t="n">
        <f aca="false">AH42-SUM(AA42:AF42)</f>
        <v>502</v>
      </c>
      <c r="AH42" s="12" t="n">
        <f aca="false">AJ42-Y42</f>
        <v>95002</v>
      </c>
      <c r="AI42" s="12"/>
      <c r="AJ42" s="12" t="n">
        <f aca="false">AQ42+T42+U42+AB42+AC42+AD42</f>
        <v>131702</v>
      </c>
      <c r="AK42" s="12"/>
      <c r="AL42" s="12" t="n">
        <v>131600</v>
      </c>
      <c r="AM42" s="12"/>
      <c r="AN42" s="12" t="n">
        <v>8100</v>
      </c>
      <c r="AO42" s="12" t="n">
        <v>11054</v>
      </c>
      <c r="AP42" s="12" t="n">
        <v>9900</v>
      </c>
      <c r="AQ42" s="12" t="n">
        <v>20402</v>
      </c>
      <c r="AR42" s="12"/>
      <c r="AT42" s="12"/>
    </row>
    <row r="43" customFormat="false" ht="12.75" hidden="false" customHeight="false" outlineLevel="0" collapsed="false">
      <c r="B43" s="11" t="n">
        <v>38322</v>
      </c>
      <c r="C43" s="12" t="n">
        <v>20000</v>
      </c>
      <c r="D43" s="12" t="n">
        <v>61000</v>
      </c>
      <c r="E43" s="12" t="n">
        <v>20300</v>
      </c>
      <c r="F43" s="12" t="n">
        <v>30000</v>
      </c>
      <c r="G43" s="12" t="n">
        <v>0</v>
      </c>
      <c r="H43" s="12" t="n">
        <v>0</v>
      </c>
      <c r="I43" s="12" t="n">
        <f aca="false">J43-SUM(C43:H43)</f>
        <v>-11900</v>
      </c>
      <c r="J43" s="12" t="n">
        <f aca="false">AN43+D43+E43+F43</f>
        <v>119400</v>
      </c>
      <c r="K43" s="12"/>
      <c r="L43" s="12" t="n">
        <v>0</v>
      </c>
      <c r="M43" s="12" t="n">
        <v>0</v>
      </c>
      <c r="N43" s="12" t="n">
        <f aca="false">O43-SUM(L43:M43)</f>
        <v>1054</v>
      </c>
      <c r="O43" s="12" t="n">
        <f aca="false">AO43-10000</f>
        <v>1054</v>
      </c>
      <c r="P43" s="12"/>
      <c r="Q43" s="12" t="n">
        <f aca="false">J43+O43</f>
        <v>120454</v>
      </c>
      <c r="R43" s="12"/>
      <c r="S43" s="12" t="n">
        <v>10000</v>
      </c>
      <c r="T43" s="12" t="n">
        <v>21000</v>
      </c>
      <c r="U43" s="12" t="n">
        <v>5800</v>
      </c>
      <c r="V43" s="12" t="n">
        <v>0</v>
      </c>
      <c r="W43" s="12" t="n">
        <v>0</v>
      </c>
      <c r="X43" s="12" t="n">
        <f aca="false">Y43-SUM(S43:W43)</f>
        <v>-100</v>
      </c>
      <c r="Y43" s="12" t="n">
        <f aca="false">AP43+T43+U43</f>
        <v>36700</v>
      </c>
      <c r="Z43" s="12"/>
      <c r="AA43" s="12" t="n">
        <v>10000</v>
      </c>
      <c r="AB43" s="12" t="n">
        <v>40000</v>
      </c>
      <c r="AC43" s="12" t="n">
        <v>14500</v>
      </c>
      <c r="AD43" s="12" t="n">
        <v>30000</v>
      </c>
      <c r="AE43" s="12" t="n">
        <v>0</v>
      </c>
      <c r="AF43" s="12" t="n">
        <v>0</v>
      </c>
      <c r="AG43" s="12" t="n">
        <f aca="false">AH43-SUM(AA43:AF43)</f>
        <v>502</v>
      </c>
      <c r="AH43" s="12" t="n">
        <f aca="false">AJ43-Y43</f>
        <v>95002</v>
      </c>
      <c r="AI43" s="12"/>
      <c r="AJ43" s="12" t="n">
        <f aca="false">AQ43+T43+U43+AB43+AC43+AD43</f>
        <v>131702</v>
      </c>
      <c r="AK43" s="12"/>
      <c r="AL43" s="12" t="n">
        <v>131600</v>
      </c>
      <c r="AM43" s="12"/>
      <c r="AN43" s="12" t="n">
        <v>8100</v>
      </c>
      <c r="AO43" s="12" t="n">
        <v>11054</v>
      </c>
      <c r="AP43" s="12" t="n">
        <v>9900</v>
      </c>
      <c r="AQ43" s="12" t="n">
        <v>20402</v>
      </c>
      <c r="AR43" s="12"/>
      <c r="AT43" s="12"/>
    </row>
    <row r="44" customFormat="false" ht="12.75" hidden="false" customHeight="false" outlineLevel="0" collapsed="false">
      <c r="B44" s="11" t="n">
        <v>38353</v>
      </c>
      <c r="C44" s="12" t="n">
        <v>20000</v>
      </c>
      <c r="D44" s="12" t="n">
        <v>61000</v>
      </c>
      <c r="E44" s="12" t="n">
        <v>20300</v>
      </c>
      <c r="F44" s="12" t="n">
        <v>30000</v>
      </c>
      <c r="G44" s="12" t="n">
        <v>0</v>
      </c>
      <c r="H44" s="12" t="n">
        <v>0</v>
      </c>
      <c r="I44" s="12" t="n">
        <f aca="false">J44-SUM(C44:H44)</f>
        <v>-11900</v>
      </c>
      <c r="J44" s="12" t="n">
        <f aca="false">AN44+D44+E44+F44</f>
        <v>119400</v>
      </c>
      <c r="K44" s="12"/>
      <c r="L44" s="12" t="n">
        <v>0</v>
      </c>
      <c r="M44" s="12" t="n">
        <v>0</v>
      </c>
      <c r="N44" s="12" t="n">
        <f aca="false">O44-SUM(L44:M44)</f>
        <v>1054</v>
      </c>
      <c r="O44" s="12" t="n">
        <f aca="false">AO44-10000</f>
        <v>1054</v>
      </c>
      <c r="P44" s="12"/>
      <c r="Q44" s="12" t="n">
        <f aca="false">J44+O44</f>
        <v>120454</v>
      </c>
      <c r="R44" s="12"/>
      <c r="S44" s="12" t="n">
        <v>10000</v>
      </c>
      <c r="T44" s="12" t="n">
        <v>21000</v>
      </c>
      <c r="U44" s="12" t="n">
        <v>5800</v>
      </c>
      <c r="V44" s="12" t="n">
        <v>0</v>
      </c>
      <c r="W44" s="12" t="n">
        <v>0</v>
      </c>
      <c r="X44" s="12" t="n">
        <f aca="false">Y44-SUM(S44:W44)</f>
        <v>-100</v>
      </c>
      <c r="Y44" s="12" t="n">
        <f aca="false">AP44+T44+U44</f>
        <v>36700</v>
      </c>
      <c r="Z44" s="12"/>
      <c r="AA44" s="12" t="n">
        <v>10000</v>
      </c>
      <c r="AB44" s="12" t="n">
        <v>40000</v>
      </c>
      <c r="AC44" s="12" t="n">
        <v>14500</v>
      </c>
      <c r="AD44" s="12" t="n">
        <v>30000</v>
      </c>
      <c r="AE44" s="12" t="n">
        <v>0</v>
      </c>
      <c r="AF44" s="12" t="n">
        <v>0</v>
      </c>
      <c r="AG44" s="12" t="n">
        <f aca="false">AH44-SUM(AA44:AF44)</f>
        <v>502</v>
      </c>
      <c r="AH44" s="12" t="n">
        <f aca="false">AJ44-Y44</f>
        <v>95002</v>
      </c>
      <c r="AI44" s="12"/>
      <c r="AJ44" s="12" t="n">
        <f aca="false">AQ44+T44+U44+AB44+AC44+AD44</f>
        <v>131702</v>
      </c>
      <c r="AK44" s="12"/>
      <c r="AL44" s="12" t="n">
        <v>131600</v>
      </c>
      <c r="AM44" s="12"/>
      <c r="AN44" s="12" t="n">
        <v>8100</v>
      </c>
      <c r="AO44" s="12" t="n">
        <v>11054</v>
      </c>
      <c r="AP44" s="12" t="n">
        <v>9900</v>
      </c>
      <c r="AQ44" s="12" t="n">
        <v>20402</v>
      </c>
      <c r="AR44" s="12"/>
      <c r="AT44" s="12"/>
    </row>
    <row r="45" customFormat="false" ht="12.75" hidden="false" customHeight="false" outlineLevel="0" collapsed="false">
      <c r="B45" s="11" t="n">
        <v>38384</v>
      </c>
      <c r="C45" s="12" t="n">
        <v>20000</v>
      </c>
      <c r="D45" s="12" t="n">
        <v>61000</v>
      </c>
      <c r="E45" s="12" t="n">
        <v>20300</v>
      </c>
      <c r="F45" s="12" t="n">
        <v>30000</v>
      </c>
      <c r="G45" s="12" t="n">
        <v>0</v>
      </c>
      <c r="H45" s="12" t="n">
        <v>0</v>
      </c>
      <c r="I45" s="12" t="n">
        <f aca="false">J45-SUM(C45:H45)</f>
        <v>-11900</v>
      </c>
      <c r="J45" s="12" t="n">
        <f aca="false">AN45+D45+E45+F45</f>
        <v>119400</v>
      </c>
      <c r="K45" s="12"/>
      <c r="L45" s="12" t="n">
        <v>0</v>
      </c>
      <c r="M45" s="12" t="n">
        <v>0</v>
      </c>
      <c r="N45" s="12" t="n">
        <f aca="false">O45-SUM(L45:M45)</f>
        <v>1054</v>
      </c>
      <c r="O45" s="12" t="n">
        <f aca="false">AO45-10000</f>
        <v>1054</v>
      </c>
      <c r="P45" s="12"/>
      <c r="Q45" s="12" t="n">
        <f aca="false">J45+O45</f>
        <v>120454</v>
      </c>
      <c r="R45" s="12"/>
      <c r="S45" s="12" t="n">
        <v>10000</v>
      </c>
      <c r="T45" s="12" t="n">
        <v>21000</v>
      </c>
      <c r="U45" s="12" t="n">
        <v>5800</v>
      </c>
      <c r="V45" s="12" t="n">
        <v>0</v>
      </c>
      <c r="W45" s="12" t="n">
        <v>0</v>
      </c>
      <c r="X45" s="12" t="n">
        <f aca="false">Y45-SUM(S45:W45)</f>
        <v>-100</v>
      </c>
      <c r="Y45" s="12" t="n">
        <f aca="false">AP45+T45+U45</f>
        <v>36700</v>
      </c>
      <c r="Z45" s="12"/>
      <c r="AA45" s="12" t="n">
        <v>10000</v>
      </c>
      <c r="AB45" s="12" t="n">
        <v>40000</v>
      </c>
      <c r="AC45" s="12" t="n">
        <v>14500</v>
      </c>
      <c r="AD45" s="12" t="n">
        <v>30000</v>
      </c>
      <c r="AE45" s="12" t="n">
        <v>0</v>
      </c>
      <c r="AF45" s="12" t="n">
        <v>0</v>
      </c>
      <c r="AG45" s="12" t="n">
        <f aca="false">AH45-SUM(AA45:AF45)</f>
        <v>502</v>
      </c>
      <c r="AH45" s="12" t="n">
        <f aca="false">AJ45-Y45</f>
        <v>95002</v>
      </c>
      <c r="AI45" s="12"/>
      <c r="AJ45" s="12" t="n">
        <f aca="false">AQ45+T45+U45+AB45+AC45+AD45</f>
        <v>131702</v>
      </c>
      <c r="AK45" s="12"/>
      <c r="AL45" s="12" t="n">
        <v>131600</v>
      </c>
      <c r="AM45" s="12"/>
      <c r="AN45" s="12" t="n">
        <v>8100</v>
      </c>
      <c r="AO45" s="12" t="n">
        <v>11054</v>
      </c>
      <c r="AP45" s="12" t="n">
        <v>9900</v>
      </c>
      <c r="AQ45" s="12" t="n">
        <v>20402</v>
      </c>
      <c r="AR45" s="12"/>
      <c r="AT45" s="12"/>
    </row>
    <row r="46" customFormat="false" ht="12.75" hidden="false" customHeight="false" outlineLevel="0" collapsed="false">
      <c r="B46" s="11" t="n">
        <v>38412</v>
      </c>
      <c r="C46" s="12" t="n">
        <v>20000</v>
      </c>
      <c r="D46" s="12" t="n">
        <v>61000</v>
      </c>
      <c r="E46" s="12" t="n">
        <v>20300</v>
      </c>
      <c r="F46" s="12" t="n">
        <v>30000</v>
      </c>
      <c r="G46" s="12" t="n">
        <v>0</v>
      </c>
      <c r="H46" s="12" t="n">
        <v>0</v>
      </c>
      <c r="I46" s="12" t="n">
        <f aca="false">J46-SUM(C46:H46)</f>
        <v>53100</v>
      </c>
      <c r="J46" s="12" t="n">
        <f aca="false">AN46+D46+E46+F46</f>
        <v>184400</v>
      </c>
      <c r="K46" s="12"/>
      <c r="L46" s="12" t="n">
        <v>0</v>
      </c>
      <c r="M46" s="12" t="n">
        <v>0</v>
      </c>
      <c r="N46" s="12" t="n">
        <f aca="false">O46-SUM(L46:M46)</f>
        <v>1054</v>
      </c>
      <c r="O46" s="12" t="n">
        <f aca="false">AO46-10000</f>
        <v>1054</v>
      </c>
      <c r="P46" s="12"/>
      <c r="Q46" s="12" t="n">
        <f aca="false">J46+O46</f>
        <v>185454</v>
      </c>
      <c r="R46" s="12"/>
      <c r="S46" s="12" t="n">
        <v>10000</v>
      </c>
      <c r="T46" s="12" t="n">
        <v>21000</v>
      </c>
      <c r="U46" s="12" t="n">
        <v>5800</v>
      </c>
      <c r="V46" s="12" t="n">
        <v>0</v>
      </c>
      <c r="W46" s="12" t="n">
        <v>0</v>
      </c>
      <c r="X46" s="12" t="n">
        <f aca="false">Y46-SUM(S46:W46)</f>
        <v>-100</v>
      </c>
      <c r="Y46" s="12" t="n">
        <f aca="false">AP46+T46+U46</f>
        <v>36700</v>
      </c>
      <c r="Z46" s="12"/>
      <c r="AA46" s="12" t="n">
        <v>10000</v>
      </c>
      <c r="AB46" s="12" t="n">
        <v>40000</v>
      </c>
      <c r="AC46" s="12" t="n">
        <v>14500</v>
      </c>
      <c r="AD46" s="12" t="n">
        <v>30000</v>
      </c>
      <c r="AE46" s="12" t="n">
        <v>0</v>
      </c>
      <c r="AF46" s="12" t="n">
        <v>0</v>
      </c>
      <c r="AG46" s="12" t="n">
        <f aca="false">AH46-SUM(AA46:AF46)</f>
        <v>502</v>
      </c>
      <c r="AH46" s="12" t="n">
        <f aca="false">AJ46-Y46</f>
        <v>95002</v>
      </c>
      <c r="AI46" s="12"/>
      <c r="AJ46" s="12" t="n">
        <f aca="false">AQ46+T46+U46+AB46+AC46+AD46</f>
        <v>131702</v>
      </c>
      <c r="AK46" s="12"/>
      <c r="AL46" s="12" t="n">
        <v>131600</v>
      </c>
      <c r="AM46" s="12"/>
      <c r="AN46" s="12" t="n">
        <v>73100</v>
      </c>
      <c r="AO46" s="12" t="n">
        <v>11054</v>
      </c>
      <c r="AP46" s="12" t="n">
        <v>9900</v>
      </c>
      <c r="AQ46" s="12" t="n">
        <v>20402</v>
      </c>
      <c r="AR46" s="12"/>
      <c r="AT46" s="12"/>
    </row>
    <row r="47" customFormat="false" ht="12.75" hidden="false" customHeight="false" outlineLevel="0" collapsed="false">
      <c r="B47" s="11" t="n">
        <v>38443</v>
      </c>
      <c r="C47" s="12" t="n">
        <v>20000</v>
      </c>
      <c r="D47" s="12" t="n">
        <v>61000</v>
      </c>
      <c r="E47" s="12" t="n">
        <v>20300</v>
      </c>
      <c r="F47" s="12" t="n">
        <v>30000</v>
      </c>
      <c r="G47" s="12" t="n">
        <v>0</v>
      </c>
      <c r="H47" s="12" t="n">
        <v>0</v>
      </c>
      <c r="I47" s="12" t="n">
        <f aca="false">J47-SUM(C47:H47)</f>
        <v>82100</v>
      </c>
      <c r="J47" s="12" t="n">
        <f aca="false">AN47+D47+E47+F47</f>
        <v>213400</v>
      </c>
      <c r="K47" s="12"/>
      <c r="L47" s="12" t="n">
        <v>0</v>
      </c>
      <c r="M47" s="12" t="n">
        <v>0</v>
      </c>
      <c r="N47" s="12" t="n">
        <f aca="false">O47-SUM(L47:M47)</f>
        <v>1054</v>
      </c>
      <c r="O47" s="12" t="n">
        <f aca="false">AO47-10000</f>
        <v>1054</v>
      </c>
      <c r="P47" s="12"/>
      <c r="Q47" s="12" t="n">
        <f aca="false">J47+O47</f>
        <v>214454</v>
      </c>
      <c r="R47" s="12"/>
      <c r="S47" s="12" t="n">
        <v>10000</v>
      </c>
      <c r="T47" s="12" t="n">
        <v>21000</v>
      </c>
      <c r="U47" s="12" t="n">
        <v>5800</v>
      </c>
      <c r="V47" s="12" t="n">
        <v>0</v>
      </c>
      <c r="W47" s="12" t="n">
        <v>0</v>
      </c>
      <c r="X47" s="12" t="n">
        <f aca="false">Y47-SUM(S47:W47)</f>
        <v>-100</v>
      </c>
      <c r="Y47" s="12" t="n">
        <f aca="false">AP47+T47+U47</f>
        <v>36700</v>
      </c>
      <c r="Z47" s="12"/>
      <c r="AA47" s="12" t="n">
        <v>10000</v>
      </c>
      <c r="AB47" s="12" t="n">
        <v>40000</v>
      </c>
      <c r="AC47" s="12" t="n">
        <v>14500</v>
      </c>
      <c r="AD47" s="12" t="n">
        <v>30000</v>
      </c>
      <c r="AE47" s="12" t="n">
        <v>0</v>
      </c>
      <c r="AF47" s="12" t="n">
        <v>0</v>
      </c>
      <c r="AG47" s="12" t="n">
        <f aca="false">AH47-SUM(AA47:AF47)</f>
        <v>14502</v>
      </c>
      <c r="AH47" s="12" t="n">
        <f aca="false">AJ47-Y47</f>
        <v>109002</v>
      </c>
      <c r="AI47" s="12"/>
      <c r="AJ47" s="12" t="n">
        <f aca="false">AQ47+T47+U47+AB47+AC47+AD47</f>
        <v>145702</v>
      </c>
      <c r="AK47" s="12"/>
      <c r="AL47" s="12" t="n">
        <v>131600</v>
      </c>
      <c r="AM47" s="12"/>
      <c r="AN47" s="12" t="n">
        <v>102100</v>
      </c>
      <c r="AO47" s="12" t="n">
        <v>11054</v>
      </c>
      <c r="AP47" s="12" t="n">
        <v>9900</v>
      </c>
      <c r="AQ47" s="12" t="n">
        <v>34402</v>
      </c>
      <c r="AR47" s="12"/>
      <c r="AT47" s="12"/>
    </row>
    <row r="48" customFormat="false" ht="12.75" hidden="false" customHeight="false" outlineLevel="0" collapsed="false">
      <c r="B48" s="11" t="n">
        <v>38473</v>
      </c>
      <c r="C48" s="12" t="n">
        <v>20000</v>
      </c>
      <c r="D48" s="12" t="n">
        <v>61000</v>
      </c>
      <c r="E48" s="12" t="n">
        <v>20300</v>
      </c>
      <c r="F48" s="12" t="n">
        <v>30000</v>
      </c>
      <c r="G48" s="12" t="n">
        <v>0</v>
      </c>
      <c r="H48" s="12" t="n">
        <v>0</v>
      </c>
      <c r="I48" s="12" t="n">
        <f aca="false">J48-SUM(C48:H48)</f>
        <v>82100</v>
      </c>
      <c r="J48" s="12" t="n">
        <f aca="false">AN48+D48+E48+F48</f>
        <v>213400</v>
      </c>
      <c r="K48" s="12"/>
      <c r="L48" s="12" t="n">
        <v>0</v>
      </c>
      <c r="M48" s="12" t="n">
        <v>0</v>
      </c>
      <c r="N48" s="12" t="n">
        <f aca="false">O48-SUM(L48:M48)</f>
        <v>47554</v>
      </c>
      <c r="O48" s="12" t="n">
        <f aca="false">AO48-10000</f>
        <v>47554</v>
      </c>
      <c r="P48" s="12"/>
      <c r="Q48" s="12" t="n">
        <f aca="false">J48+O48</f>
        <v>260954</v>
      </c>
      <c r="R48" s="12"/>
      <c r="S48" s="12" t="n">
        <v>10000</v>
      </c>
      <c r="T48" s="12" t="n">
        <v>21000</v>
      </c>
      <c r="U48" s="12" t="n">
        <v>5800</v>
      </c>
      <c r="V48" s="12" t="n">
        <v>0</v>
      </c>
      <c r="W48" s="12" t="n">
        <v>0</v>
      </c>
      <c r="X48" s="12" t="n">
        <f aca="false">Y48-SUM(S48:W48)</f>
        <v>46400</v>
      </c>
      <c r="Y48" s="12" t="n">
        <f aca="false">AP48+T48+U48</f>
        <v>83200</v>
      </c>
      <c r="Z48" s="12"/>
      <c r="AA48" s="12" t="n">
        <v>10000</v>
      </c>
      <c r="AB48" s="12" t="n">
        <v>40000</v>
      </c>
      <c r="AC48" s="12" t="n">
        <v>14500</v>
      </c>
      <c r="AD48" s="12" t="n">
        <v>30000</v>
      </c>
      <c r="AE48" s="12" t="n">
        <v>0</v>
      </c>
      <c r="AF48" s="12" t="n">
        <v>0</v>
      </c>
      <c r="AG48" s="12" t="n">
        <f aca="false">AH48-SUM(AA48:AF48)</f>
        <v>14502</v>
      </c>
      <c r="AH48" s="12" t="n">
        <f aca="false">AJ48-Y48</f>
        <v>109002</v>
      </c>
      <c r="AI48" s="12"/>
      <c r="AJ48" s="12" t="n">
        <f aca="false">AQ48+T48+U48+AB48+AC48+AD48</f>
        <v>192202</v>
      </c>
      <c r="AK48" s="12"/>
      <c r="AL48" s="12" t="n">
        <v>181600</v>
      </c>
      <c r="AM48" s="12"/>
      <c r="AN48" s="12" t="n">
        <v>102100</v>
      </c>
      <c r="AO48" s="12" t="n">
        <v>57554</v>
      </c>
      <c r="AP48" s="12" t="n">
        <v>56400</v>
      </c>
      <c r="AQ48" s="12" t="n">
        <v>80902</v>
      </c>
      <c r="AR48" s="12"/>
      <c r="AT48" s="12"/>
    </row>
    <row r="49" customFormat="false" ht="12.75" hidden="false" customHeight="false" outlineLevel="0" collapsed="false">
      <c r="B49" s="11" t="n">
        <v>38504</v>
      </c>
      <c r="C49" s="12" t="n">
        <v>20000</v>
      </c>
      <c r="D49" s="12" t="n">
        <v>61000</v>
      </c>
      <c r="E49" s="12" t="n">
        <v>20300</v>
      </c>
      <c r="F49" s="12" t="n">
        <v>30000</v>
      </c>
      <c r="G49" s="12" t="n">
        <v>0</v>
      </c>
      <c r="H49" s="12" t="n">
        <v>0</v>
      </c>
      <c r="I49" s="12" t="n">
        <f aca="false">J49-SUM(C49:H49)</f>
        <v>82100</v>
      </c>
      <c r="J49" s="12" t="n">
        <f aca="false">AN49+D49+E49+F49</f>
        <v>213400</v>
      </c>
      <c r="K49" s="12"/>
      <c r="L49" s="12" t="n">
        <v>0</v>
      </c>
      <c r="M49" s="12" t="n">
        <v>0</v>
      </c>
      <c r="N49" s="12" t="n">
        <f aca="false">O49-SUM(L49:M49)</f>
        <v>47554</v>
      </c>
      <c r="O49" s="12" t="n">
        <f aca="false">AO49-10000</f>
        <v>47554</v>
      </c>
      <c r="P49" s="12"/>
      <c r="Q49" s="12" t="n">
        <f aca="false">J49+O49</f>
        <v>260954</v>
      </c>
      <c r="R49" s="12"/>
      <c r="S49" s="12" t="n">
        <v>10000</v>
      </c>
      <c r="T49" s="12" t="n">
        <v>21000</v>
      </c>
      <c r="U49" s="12" t="n">
        <v>5800</v>
      </c>
      <c r="V49" s="12" t="n">
        <v>0</v>
      </c>
      <c r="W49" s="12" t="n">
        <v>0</v>
      </c>
      <c r="X49" s="12" t="n">
        <f aca="false">Y49-SUM(S49:W49)</f>
        <v>46400</v>
      </c>
      <c r="Y49" s="12" t="n">
        <f aca="false">AP49+T49+U49</f>
        <v>83200</v>
      </c>
      <c r="Z49" s="12"/>
      <c r="AA49" s="12" t="n">
        <v>10000</v>
      </c>
      <c r="AB49" s="12" t="n">
        <v>40000</v>
      </c>
      <c r="AC49" s="12" t="n">
        <v>14500</v>
      </c>
      <c r="AD49" s="12" t="n">
        <v>30000</v>
      </c>
      <c r="AE49" s="12" t="n">
        <v>0</v>
      </c>
      <c r="AF49" s="12" t="n">
        <v>0</v>
      </c>
      <c r="AG49" s="12" t="n">
        <f aca="false">AH49-SUM(AA49:AF49)</f>
        <v>14502</v>
      </c>
      <c r="AH49" s="12" t="n">
        <f aca="false">AJ49-Y49</f>
        <v>109002</v>
      </c>
      <c r="AI49" s="12"/>
      <c r="AJ49" s="12" t="n">
        <f aca="false">AQ49+T49+U49+AB49+AC49+AD49</f>
        <v>192202</v>
      </c>
      <c r="AK49" s="12"/>
      <c r="AL49" s="12" t="n">
        <v>181600</v>
      </c>
      <c r="AM49" s="12"/>
      <c r="AN49" s="12" t="n">
        <v>102100</v>
      </c>
      <c r="AO49" s="12" t="n">
        <v>57554</v>
      </c>
      <c r="AP49" s="12" t="n">
        <v>56400</v>
      </c>
      <c r="AQ49" s="12" t="n">
        <v>80902</v>
      </c>
      <c r="AR49" s="12"/>
      <c r="AT49" s="12"/>
    </row>
    <row r="50" customFormat="false" ht="12.75" hidden="false" customHeight="false" outlineLevel="0" collapsed="false">
      <c r="B50" s="11" t="n">
        <v>38534</v>
      </c>
      <c r="C50" s="12" t="n">
        <v>20000</v>
      </c>
      <c r="D50" s="12" t="n">
        <v>61000</v>
      </c>
      <c r="E50" s="12" t="n">
        <v>20300</v>
      </c>
      <c r="F50" s="12" t="n">
        <v>30000</v>
      </c>
      <c r="G50" s="12" t="n">
        <v>0</v>
      </c>
      <c r="H50" s="12" t="n">
        <v>0</v>
      </c>
      <c r="I50" s="12" t="n">
        <f aca="false">J50-SUM(C50:H50)</f>
        <v>82100</v>
      </c>
      <c r="J50" s="12" t="n">
        <f aca="false">AN50+D50+E50+F50</f>
        <v>213400</v>
      </c>
      <c r="K50" s="12"/>
      <c r="L50" s="12" t="n">
        <v>0</v>
      </c>
      <c r="M50" s="12" t="n">
        <v>0</v>
      </c>
      <c r="N50" s="12" t="n">
        <f aca="false">O50-SUM(L50:M50)</f>
        <v>47554</v>
      </c>
      <c r="O50" s="12" t="n">
        <f aca="false">AO50-10000</f>
        <v>47554</v>
      </c>
      <c r="P50" s="12"/>
      <c r="Q50" s="12" t="n">
        <f aca="false">J50+O50</f>
        <v>260954</v>
      </c>
      <c r="R50" s="12"/>
      <c r="S50" s="12" t="n">
        <v>10000</v>
      </c>
      <c r="T50" s="12" t="n">
        <v>21000</v>
      </c>
      <c r="U50" s="12" t="n">
        <v>5800</v>
      </c>
      <c r="V50" s="12" t="n">
        <v>0</v>
      </c>
      <c r="W50" s="12" t="n">
        <v>0</v>
      </c>
      <c r="X50" s="12" t="n">
        <f aca="false">Y50-SUM(S50:W50)</f>
        <v>46400</v>
      </c>
      <c r="Y50" s="12" t="n">
        <f aca="false">AP50+T50+U50</f>
        <v>83200</v>
      </c>
      <c r="Z50" s="12"/>
      <c r="AA50" s="12" t="n">
        <v>10000</v>
      </c>
      <c r="AB50" s="12" t="n">
        <v>40000</v>
      </c>
      <c r="AC50" s="12" t="n">
        <v>14500</v>
      </c>
      <c r="AD50" s="12" t="n">
        <v>30000</v>
      </c>
      <c r="AE50" s="12" t="n">
        <v>0</v>
      </c>
      <c r="AF50" s="12" t="n">
        <v>0</v>
      </c>
      <c r="AG50" s="12" t="n">
        <f aca="false">AH50-SUM(AA50:AF50)</f>
        <v>14502</v>
      </c>
      <c r="AH50" s="12" t="n">
        <f aca="false">AJ50-Y50</f>
        <v>109002</v>
      </c>
      <c r="AI50" s="12"/>
      <c r="AJ50" s="12" t="n">
        <f aca="false">AQ50+T50+U50+AB50+AC50+AD50</f>
        <v>192202</v>
      </c>
      <c r="AK50" s="12"/>
      <c r="AL50" s="12" t="n">
        <v>181600</v>
      </c>
      <c r="AM50" s="12"/>
      <c r="AN50" s="12" t="n">
        <v>102100</v>
      </c>
      <c r="AO50" s="12" t="n">
        <v>57554</v>
      </c>
      <c r="AP50" s="12" t="n">
        <v>56400</v>
      </c>
      <c r="AQ50" s="12" t="n">
        <v>80902</v>
      </c>
      <c r="AR50" s="12"/>
      <c r="AT50" s="12"/>
    </row>
    <row r="51" customFormat="false" ht="12.75" hidden="false" customHeight="false" outlineLevel="0" collapsed="false">
      <c r="B51" s="11" t="n">
        <v>38565</v>
      </c>
      <c r="C51" s="12" t="n">
        <v>20000</v>
      </c>
      <c r="D51" s="12" t="n">
        <v>61000</v>
      </c>
      <c r="E51" s="12" t="n">
        <v>20300</v>
      </c>
      <c r="F51" s="12" t="n">
        <v>30000</v>
      </c>
      <c r="G51" s="12" t="n">
        <v>0</v>
      </c>
      <c r="H51" s="12" t="n">
        <v>0</v>
      </c>
      <c r="I51" s="12" t="n">
        <f aca="false">J51-SUM(C51:H51)</f>
        <v>82100</v>
      </c>
      <c r="J51" s="12" t="n">
        <f aca="false">AN51+D51+E51+F51</f>
        <v>213400</v>
      </c>
      <c r="K51" s="12"/>
      <c r="L51" s="12" t="n">
        <v>0</v>
      </c>
      <c r="M51" s="12" t="n">
        <v>0</v>
      </c>
      <c r="N51" s="12" t="n">
        <f aca="false">O51-SUM(L51:M51)</f>
        <v>47554</v>
      </c>
      <c r="O51" s="12" t="n">
        <f aca="false">AO51-10000</f>
        <v>47554</v>
      </c>
      <c r="P51" s="12"/>
      <c r="Q51" s="12" t="n">
        <f aca="false">J51+O51</f>
        <v>260954</v>
      </c>
      <c r="R51" s="12"/>
      <c r="S51" s="12" t="n">
        <v>10000</v>
      </c>
      <c r="T51" s="12" t="n">
        <v>21000</v>
      </c>
      <c r="U51" s="12" t="n">
        <v>5800</v>
      </c>
      <c r="V51" s="12" t="n">
        <v>0</v>
      </c>
      <c r="W51" s="12" t="n">
        <v>0</v>
      </c>
      <c r="X51" s="12" t="n">
        <f aca="false">Y51-SUM(S51:W51)</f>
        <v>46400</v>
      </c>
      <c r="Y51" s="12" t="n">
        <f aca="false">AP51+T51+U51</f>
        <v>83200</v>
      </c>
      <c r="Z51" s="12"/>
      <c r="AA51" s="12" t="n">
        <v>10000</v>
      </c>
      <c r="AB51" s="12" t="n">
        <v>40000</v>
      </c>
      <c r="AC51" s="12" t="n">
        <v>14500</v>
      </c>
      <c r="AD51" s="12" t="n">
        <v>30000</v>
      </c>
      <c r="AE51" s="12" t="n">
        <v>0</v>
      </c>
      <c r="AF51" s="12" t="n">
        <v>0</v>
      </c>
      <c r="AG51" s="12" t="n">
        <f aca="false">AH51-SUM(AA51:AF51)</f>
        <v>14502</v>
      </c>
      <c r="AH51" s="12" t="n">
        <f aca="false">AJ51-Y51</f>
        <v>109002</v>
      </c>
      <c r="AI51" s="12"/>
      <c r="AJ51" s="12" t="n">
        <f aca="false">AQ51+T51+U51+AB51+AC51+AD51</f>
        <v>192202</v>
      </c>
      <c r="AK51" s="12"/>
      <c r="AL51" s="12" t="n">
        <v>181600</v>
      </c>
      <c r="AM51" s="12"/>
      <c r="AN51" s="12" t="n">
        <v>102100</v>
      </c>
      <c r="AO51" s="12" t="n">
        <v>57554</v>
      </c>
      <c r="AP51" s="12" t="n">
        <v>56400</v>
      </c>
      <c r="AQ51" s="12" t="n">
        <v>80902</v>
      </c>
      <c r="AR51" s="12"/>
      <c r="AT51" s="12"/>
    </row>
    <row r="52" customFormat="false" ht="12.75" hidden="false" customHeight="false" outlineLevel="0" collapsed="false">
      <c r="B52" s="11" t="n">
        <v>38596</v>
      </c>
      <c r="C52" s="12" t="n">
        <v>20000</v>
      </c>
      <c r="D52" s="12" t="n">
        <v>61000</v>
      </c>
      <c r="E52" s="12" t="n">
        <v>20300</v>
      </c>
      <c r="F52" s="12" t="n">
        <v>30000</v>
      </c>
      <c r="G52" s="12" t="n">
        <v>0</v>
      </c>
      <c r="H52" s="12" t="n">
        <v>0</v>
      </c>
      <c r="I52" s="12" t="n">
        <f aca="false">J52-SUM(C52:H52)</f>
        <v>82100</v>
      </c>
      <c r="J52" s="12" t="n">
        <f aca="false">AN52+D52+E52+F52</f>
        <v>213400</v>
      </c>
      <c r="K52" s="12"/>
      <c r="L52" s="12" t="n">
        <v>0</v>
      </c>
      <c r="M52" s="12" t="n">
        <v>0</v>
      </c>
      <c r="N52" s="12" t="n">
        <f aca="false">O52-SUM(L52:M52)</f>
        <v>47554</v>
      </c>
      <c r="O52" s="12" t="n">
        <f aca="false">AO52-10000</f>
        <v>47554</v>
      </c>
      <c r="P52" s="12"/>
      <c r="Q52" s="12" t="n">
        <f aca="false">J52+O52</f>
        <v>260954</v>
      </c>
      <c r="R52" s="12"/>
      <c r="S52" s="12" t="n">
        <v>10000</v>
      </c>
      <c r="T52" s="12" t="n">
        <v>21000</v>
      </c>
      <c r="U52" s="12" t="n">
        <v>5800</v>
      </c>
      <c r="V52" s="12" t="n">
        <v>0</v>
      </c>
      <c r="W52" s="12" t="n">
        <v>0</v>
      </c>
      <c r="X52" s="12" t="n">
        <f aca="false">Y52-SUM(S52:W52)</f>
        <v>46400</v>
      </c>
      <c r="Y52" s="12" t="n">
        <f aca="false">AP52+T52+U52</f>
        <v>83200</v>
      </c>
      <c r="Z52" s="12"/>
      <c r="AA52" s="12" t="n">
        <v>10000</v>
      </c>
      <c r="AB52" s="12" t="n">
        <v>40000</v>
      </c>
      <c r="AC52" s="12" t="n">
        <v>14500</v>
      </c>
      <c r="AD52" s="12" t="n">
        <v>30000</v>
      </c>
      <c r="AE52" s="12" t="n">
        <v>0</v>
      </c>
      <c r="AF52" s="12" t="n">
        <v>0</v>
      </c>
      <c r="AG52" s="12" t="n">
        <f aca="false">AH52-SUM(AA52:AF52)</f>
        <v>14502</v>
      </c>
      <c r="AH52" s="12" t="n">
        <f aca="false">AJ52-Y52</f>
        <v>109002</v>
      </c>
      <c r="AI52" s="12"/>
      <c r="AJ52" s="12" t="n">
        <f aca="false">AQ52+T52+U52+AB52+AC52+AD52</f>
        <v>192202</v>
      </c>
      <c r="AK52" s="12"/>
      <c r="AL52" s="12" t="n">
        <v>181600</v>
      </c>
      <c r="AM52" s="12"/>
      <c r="AN52" s="12" t="n">
        <v>102100</v>
      </c>
      <c r="AO52" s="12" t="n">
        <v>57554</v>
      </c>
      <c r="AP52" s="12" t="n">
        <v>56400</v>
      </c>
      <c r="AQ52" s="12" t="n">
        <v>80902</v>
      </c>
      <c r="AR52" s="12"/>
      <c r="AT52" s="12"/>
    </row>
    <row r="53" customFormat="false" ht="12.75" hidden="false" customHeight="false" outlineLevel="0" collapsed="false">
      <c r="B53" s="11" t="n">
        <v>38626</v>
      </c>
      <c r="C53" s="12" t="n">
        <v>20000</v>
      </c>
      <c r="D53" s="12" t="n">
        <v>61000</v>
      </c>
      <c r="E53" s="12" t="n">
        <v>20300</v>
      </c>
      <c r="F53" s="12" t="n">
        <v>30000</v>
      </c>
      <c r="G53" s="12" t="n">
        <v>0</v>
      </c>
      <c r="H53" s="12" t="n">
        <v>0</v>
      </c>
      <c r="I53" s="12" t="n">
        <f aca="false">J53-SUM(C53:H53)</f>
        <v>67100</v>
      </c>
      <c r="J53" s="12" t="n">
        <f aca="false">AN53+D53+E53+F53</f>
        <v>198400</v>
      </c>
      <c r="K53" s="12"/>
      <c r="L53" s="12" t="n">
        <v>0</v>
      </c>
      <c r="M53" s="12" t="n">
        <v>0</v>
      </c>
      <c r="N53" s="12" t="n">
        <f aca="false">O53-SUM(L53:M53)</f>
        <v>47554</v>
      </c>
      <c r="O53" s="12" t="n">
        <f aca="false">AO53-10000</f>
        <v>47554</v>
      </c>
      <c r="P53" s="12"/>
      <c r="Q53" s="12" t="n">
        <f aca="false">J53+O53</f>
        <v>245954</v>
      </c>
      <c r="R53" s="12"/>
      <c r="S53" s="12" t="n">
        <v>10000</v>
      </c>
      <c r="T53" s="12" t="n">
        <v>21000</v>
      </c>
      <c r="U53" s="12" t="n">
        <v>5800</v>
      </c>
      <c r="V53" s="12" t="n">
        <v>0</v>
      </c>
      <c r="W53" s="12" t="n">
        <v>0</v>
      </c>
      <c r="X53" s="12" t="n">
        <f aca="false">Y53-SUM(S53:W53)</f>
        <v>46400</v>
      </c>
      <c r="Y53" s="12" t="n">
        <f aca="false">AP53+T53+U53</f>
        <v>83200</v>
      </c>
      <c r="Z53" s="12"/>
      <c r="AA53" s="12" t="n">
        <v>10000</v>
      </c>
      <c r="AB53" s="12" t="n">
        <v>40000</v>
      </c>
      <c r="AC53" s="12" t="n">
        <v>14500</v>
      </c>
      <c r="AD53" s="12" t="n">
        <v>30000</v>
      </c>
      <c r="AE53" s="12" t="n">
        <v>0</v>
      </c>
      <c r="AF53" s="12" t="n">
        <v>0</v>
      </c>
      <c r="AG53" s="12" t="n">
        <f aca="false">AH53-SUM(AA53:AF53)</f>
        <v>14502</v>
      </c>
      <c r="AH53" s="12" t="n">
        <f aca="false">AJ53-Y53</f>
        <v>109002</v>
      </c>
      <c r="AI53" s="12"/>
      <c r="AJ53" s="12" t="n">
        <f aca="false">AQ53+T53+U53+AB53+AC53+AD53</f>
        <v>192202</v>
      </c>
      <c r="AK53" s="12"/>
      <c r="AL53" s="12" t="n">
        <v>181600</v>
      </c>
      <c r="AM53" s="12"/>
      <c r="AN53" s="12" t="n">
        <v>87100</v>
      </c>
      <c r="AO53" s="12" t="n">
        <v>57554</v>
      </c>
      <c r="AP53" s="12" t="n">
        <v>56400</v>
      </c>
      <c r="AQ53" s="12" t="n">
        <v>80902</v>
      </c>
      <c r="AR53" s="12"/>
      <c r="AT53" s="12"/>
    </row>
    <row r="54" customFormat="false" ht="12.75" hidden="false" customHeight="false" outlineLevel="0" collapsed="false">
      <c r="B54" s="11" t="n">
        <v>38657</v>
      </c>
      <c r="C54" s="12" t="n">
        <v>20000</v>
      </c>
      <c r="D54" s="12" t="n">
        <v>61000</v>
      </c>
      <c r="E54" s="12" t="n">
        <v>20300</v>
      </c>
      <c r="F54" s="12" t="n">
        <v>30000</v>
      </c>
      <c r="G54" s="12" t="n">
        <v>0</v>
      </c>
      <c r="H54" s="12" t="n">
        <v>0</v>
      </c>
      <c r="I54" s="12" t="n">
        <f aca="false">J54-SUM(C54:H54)</f>
        <v>-11900</v>
      </c>
      <c r="J54" s="12" t="n">
        <f aca="false">AN54+D54+E54+F54</f>
        <v>119400</v>
      </c>
      <c r="K54" s="12"/>
      <c r="L54" s="12" t="n">
        <v>0</v>
      </c>
      <c r="M54" s="12" t="n">
        <v>0</v>
      </c>
      <c r="N54" s="12" t="n">
        <f aca="false">O54-SUM(L54:M54)</f>
        <v>47554</v>
      </c>
      <c r="O54" s="12" t="n">
        <f aca="false">AO54-10000</f>
        <v>47554</v>
      </c>
      <c r="P54" s="12"/>
      <c r="Q54" s="12" t="n">
        <f aca="false">J54+O54</f>
        <v>166954</v>
      </c>
      <c r="R54" s="12"/>
      <c r="S54" s="12" t="n">
        <v>10000</v>
      </c>
      <c r="T54" s="12" t="n">
        <v>21000</v>
      </c>
      <c r="U54" s="12" t="n">
        <v>5800</v>
      </c>
      <c r="V54" s="12" t="n">
        <v>0</v>
      </c>
      <c r="W54" s="12" t="n">
        <v>0</v>
      </c>
      <c r="X54" s="12" t="n">
        <f aca="false">Y54-SUM(S54:W54)</f>
        <v>46400</v>
      </c>
      <c r="Y54" s="12" t="n">
        <f aca="false">AP54+T54+U54</f>
        <v>83200</v>
      </c>
      <c r="Z54" s="12"/>
      <c r="AA54" s="12" t="n">
        <v>10000</v>
      </c>
      <c r="AB54" s="12" t="n">
        <v>40000</v>
      </c>
      <c r="AC54" s="12" t="n">
        <v>14500</v>
      </c>
      <c r="AD54" s="12" t="n">
        <v>30000</v>
      </c>
      <c r="AE54" s="12" t="n">
        <v>0</v>
      </c>
      <c r="AF54" s="12" t="n">
        <v>0</v>
      </c>
      <c r="AG54" s="12" t="n">
        <f aca="false">AH54-SUM(AA54:AF54)</f>
        <v>502</v>
      </c>
      <c r="AH54" s="12" t="n">
        <f aca="false">AJ54-Y54</f>
        <v>95002</v>
      </c>
      <c r="AI54" s="12"/>
      <c r="AJ54" s="12" t="n">
        <f aca="false">AQ54+T54+U54+AB54+AC54+AD54</f>
        <v>178202</v>
      </c>
      <c r="AK54" s="12"/>
      <c r="AL54" s="12" t="n">
        <v>527600</v>
      </c>
      <c r="AM54" s="12"/>
      <c r="AN54" s="12" t="n">
        <v>8100</v>
      </c>
      <c r="AO54" s="12" t="n">
        <v>57554</v>
      </c>
      <c r="AP54" s="12" t="n">
        <v>56400</v>
      </c>
      <c r="AQ54" s="12" t="n">
        <v>66902</v>
      </c>
      <c r="AR54" s="12"/>
      <c r="AT54" s="12"/>
    </row>
    <row r="55" customFormat="false" ht="12.75" hidden="false" customHeight="false" outlineLevel="0" collapsed="false">
      <c r="B55" s="11" t="n">
        <v>38687</v>
      </c>
      <c r="C55" s="12" t="n">
        <v>20000</v>
      </c>
      <c r="D55" s="12" t="n">
        <v>61000</v>
      </c>
      <c r="E55" s="12" t="n">
        <v>20300</v>
      </c>
      <c r="F55" s="12" t="n">
        <v>30000</v>
      </c>
      <c r="G55" s="12" t="n">
        <v>0</v>
      </c>
      <c r="H55" s="12" t="n">
        <v>0</v>
      </c>
      <c r="I55" s="12" t="n">
        <f aca="false">J55-SUM(C55:H55)</f>
        <v>-11900</v>
      </c>
      <c r="J55" s="12" t="n">
        <f aca="false">AN55+D55+E55+F55</f>
        <v>119400</v>
      </c>
      <c r="K55" s="12"/>
      <c r="L55" s="12" t="n">
        <v>0</v>
      </c>
      <c r="M55" s="12" t="n">
        <v>0</v>
      </c>
      <c r="N55" s="12" t="n">
        <f aca="false">O55-SUM(L55:M55)</f>
        <v>47554</v>
      </c>
      <c r="O55" s="12" t="n">
        <f aca="false">AO55-10000</f>
        <v>47554</v>
      </c>
      <c r="P55" s="12"/>
      <c r="Q55" s="12" t="n">
        <f aca="false">J55+O55</f>
        <v>166954</v>
      </c>
      <c r="R55" s="12"/>
      <c r="S55" s="12" t="n">
        <v>10000</v>
      </c>
      <c r="T55" s="12" t="n">
        <v>21000</v>
      </c>
      <c r="U55" s="12" t="n">
        <v>5800</v>
      </c>
      <c r="V55" s="12" t="n">
        <v>0</v>
      </c>
      <c r="W55" s="12" t="n">
        <v>0</v>
      </c>
      <c r="X55" s="12" t="n">
        <f aca="false">Y55-SUM(S55:W55)</f>
        <v>46400</v>
      </c>
      <c r="Y55" s="12" t="n">
        <f aca="false">AP55+T55+U55</f>
        <v>83200</v>
      </c>
      <c r="Z55" s="12"/>
      <c r="AA55" s="12" t="n">
        <v>10000</v>
      </c>
      <c r="AB55" s="12" t="n">
        <v>40000</v>
      </c>
      <c r="AC55" s="12" t="n">
        <v>14500</v>
      </c>
      <c r="AD55" s="12" t="n">
        <v>30000</v>
      </c>
      <c r="AE55" s="12" t="n">
        <v>0</v>
      </c>
      <c r="AF55" s="12" t="n">
        <v>0</v>
      </c>
      <c r="AG55" s="12" t="n">
        <f aca="false">AH55-SUM(AA55:AF55)</f>
        <v>502</v>
      </c>
      <c r="AH55" s="12" t="n">
        <f aca="false">AJ55-Y55</f>
        <v>95002</v>
      </c>
      <c r="AI55" s="12"/>
      <c r="AJ55" s="12" t="n">
        <f aca="false">AQ55+T55+U55+AB55+AC55+AD55</f>
        <v>178202</v>
      </c>
      <c r="AK55" s="12"/>
      <c r="AL55" s="12" t="n">
        <v>527600</v>
      </c>
      <c r="AM55" s="12"/>
      <c r="AN55" s="12" t="n">
        <v>8100</v>
      </c>
      <c r="AO55" s="12" t="n">
        <v>57554</v>
      </c>
      <c r="AP55" s="12" t="n">
        <v>56400</v>
      </c>
      <c r="AQ55" s="12" t="n">
        <v>66902</v>
      </c>
      <c r="AR55" s="12"/>
      <c r="AT55" s="12"/>
    </row>
    <row r="56" customFormat="false" ht="12.75" hidden="false" customHeight="false" outlineLevel="0" collapsed="false">
      <c r="B56" s="11" t="n">
        <v>38718</v>
      </c>
      <c r="C56" s="12" t="n">
        <v>20000</v>
      </c>
      <c r="D56" s="12" t="n">
        <v>61000</v>
      </c>
      <c r="E56" s="12" t="n">
        <v>20300</v>
      </c>
      <c r="F56" s="12" t="n">
        <v>30000</v>
      </c>
      <c r="G56" s="12" t="n">
        <v>0</v>
      </c>
      <c r="H56" s="12" t="n">
        <v>0</v>
      </c>
      <c r="I56" s="12" t="n">
        <f aca="false">J56-SUM(C56:H56)</f>
        <v>-11900</v>
      </c>
      <c r="J56" s="12" t="n">
        <f aca="false">AN56+D56+E56+F56</f>
        <v>119400</v>
      </c>
      <c r="K56" s="12"/>
      <c r="L56" s="12" t="n">
        <v>0</v>
      </c>
      <c r="M56" s="12" t="n">
        <v>0</v>
      </c>
      <c r="N56" s="12" t="n">
        <f aca="false">O56-SUM(L56:M56)</f>
        <v>96554</v>
      </c>
      <c r="O56" s="12" t="n">
        <f aca="false">AO56-10000</f>
        <v>96554</v>
      </c>
      <c r="P56" s="12"/>
      <c r="Q56" s="12" t="n">
        <f aca="false">J56+O56</f>
        <v>215954</v>
      </c>
      <c r="R56" s="12"/>
      <c r="S56" s="12" t="n">
        <v>10000</v>
      </c>
      <c r="T56" s="12" t="n">
        <v>21000</v>
      </c>
      <c r="U56" s="12" t="n">
        <v>5800</v>
      </c>
      <c r="V56" s="12" t="n">
        <v>0</v>
      </c>
      <c r="W56" s="12" t="n">
        <v>0</v>
      </c>
      <c r="X56" s="12" t="n">
        <f aca="false">Y56-SUM(S56:W56)</f>
        <v>81400</v>
      </c>
      <c r="Y56" s="12" t="n">
        <f aca="false">AP56+T56+U56</f>
        <v>118200</v>
      </c>
      <c r="Z56" s="12"/>
      <c r="AA56" s="12" t="n">
        <v>10000</v>
      </c>
      <c r="AB56" s="12" t="n">
        <v>40000</v>
      </c>
      <c r="AC56" s="12" t="n">
        <v>14500</v>
      </c>
      <c r="AD56" s="12" t="n">
        <v>30000</v>
      </c>
      <c r="AE56" s="12" t="n">
        <v>0</v>
      </c>
      <c r="AF56" s="12" t="n">
        <v>0</v>
      </c>
      <c r="AG56" s="12" t="n">
        <f aca="false">AH56-SUM(AA56:AF56)</f>
        <v>14502</v>
      </c>
      <c r="AH56" s="12" t="n">
        <f aca="false">AJ56-Y56</f>
        <v>109002</v>
      </c>
      <c r="AI56" s="12"/>
      <c r="AJ56" s="12" t="n">
        <f aca="false">AQ56+T56+U56+AB56+AC56+AD56</f>
        <v>227202</v>
      </c>
      <c r="AK56" s="12"/>
      <c r="AL56" s="12" t="n">
        <v>527600</v>
      </c>
      <c r="AM56" s="12"/>
      <c r="AN56" s="12" t="n">
        <v>8100</v>
      </c>
      <c r="AO56" s="12" t="n">
        <v>106554</v>
      </c>
      <c r="AP56" s="12" t="n">
        <v>91400</v>
      </c>
      <c r="AQ56" s="12" t="n">
        <v>115902</v>
      </c>
      <c r="AR56" s="12"/>
      <c r="AT56" s="12"/>
    </row>
    <row r="57" customFormat="false" ht="12.75" hidden="false" customHeight="false" outlineLevel="0" collapsed="false">
      <c r="B57" s="11" t="n">
        <v>38749</v>
      </c>
      <c r="C57" s="12" t="n">
        <v>20000</v>
      </c>
      <c r="D57" s="12" t="n">
        <v>61000</v>
      </c>
      <c r="E57" s="12" t="n">
        <v>20300</v>
      </c>
      <c r="F57" s="12" t="n">
        <v>30000</v>
      </c>
      <c r="G57" s="12" t="n">
        <v>0</v>
      </c>
      <c r="H57" s="12" t="n">
        <v>0</v>
      </c>
      <c r="I57" s="12" t="n">
        <f aca="false">J57-SUM(C57:H57)</f>
        <v>-11900</v>
      </c>
      <c r="J57" s="12" t="n">
        <f aca="false">AN57+D57+E57+F57</f>
        <v>119400</v>
      </c>
      <c r="K57" s="12"/>
      <c r="L57" s="12" t="n">
        <v>0</v>
      </c>
      <c r="M57" s="12" t="n">
        <v>0</v>
      </c>
      <c r="N57" s="12" t="n">
        <f aca="false">O57-SUM(L57:M57)</f>
        <v>96554</v>
      </c>
      <c r="O57" s="12" t="n">
        <f aca="false">AO57-10000</f>
        <v>96554</v>
      </c>
      <c r="P57" s="12"/>
      <c r="Q57" s="12" t="n">
        <f aca="false">J57+O57</f>
        <v>215954</v>
      </c>
      <c r="R57" s="12"/>
      <c r="S57" s="12" t="n">
        <v>10000</v>
      </c>
      <c r="T57" s="12" t="n">
        <v>21000</v>
      </c>
      <c r="U57" s="12" t="n">
        <v>5800</v>
      </c>
      <c r="V57" s="12" t="n">
        <v>0</v>
      </c>
      <c r="W57" s="12" t="n">
        <v>0</v>
      </c>
      <c r="X57" s="12" t="n">
        <f aca="false">Y57-SUM(S57:W57)</f>
        <v>81400</v>
      </c>
      <c r="Y57" s="12" t="n">
        <f aca="false">AP57+T57+U57</f>
        <v>118200</v>
      </c>
      <c r="Z57" s="12"/>
      <c r="AA57" s="12" t="n">
        <v>10000</v>
      </c>
      <c r="AB57" s="12" t="n">
        <v>40000</v>
      </c>
      <c r="AC57" s="12" t="n">
        <v>14500</v>
      </c>
      <c r="AD57" s="12" t="n">
        <v>30000</v>
      </c>
      <c r="AE57" s="12" t="n">
        <v>0</v>
      </c>
      <c r="AF57" s="12" t="n">
        <v>0</v>
      </c>
      <c r="AG57" s="12" t="n">
        <f aca="false">AH57-SUM(AA57:AF57)</f>
        <v>14502</v>
      </c>
      <c r="AH57" s="12" t="n">
        <f aca="false">AJ57-Y57</f>
        <v>109002</v>
      </c>
      <c r="AI57" s="12"/>
      <c r="AJ57" s="12" t="n">
        <f aca="false">AQ57+T57+U57+AB57+AC57+AD57</f>
        <v>227202</v>
      </c>
      <c r="AK57" s="12"/>
      <c r="AL57" s="12" t="n">
        <v>527600</v>
      </c>
      <c r="AM57" s="12"/>
      <c r="AN57" s="12" t="n">
        <v>8100</v>
      </c>
      <c r="AO57" s="12" t="n">
        <v>106554</v>
      </c>
      <c r="AP57" s="12" t="n">
        <v>91400</v>
      </c>
      <c r="AQ57" s="12" t="n">
        <v>115902</v>
      </c>
      <c r="AR57" s="12"/>
      <c r="AT57" s="12"/>
    </row>
    <row r="58" customFormat="false" ht="12.75" hidden="false" customHeight="false" outlineLevel="0" collapsed="false">
      <c r="B58" s="11" t="n">
        <v>38777</v>
      </c>
      <c r="C58" s="12" t="n">
        <v>20000</v>
      </c>
      <c r="D58" s="12" t="n">
        <v>61000</v>
      </c>
      <c r="E58" s="12" t="n">
        <v>20300</v>
      </c>
      <c r="F58" s="12" t="n">
        <v>30000</v>
      </c>
      <c r="G58" s="12" t="n">
        <v>0</v>
      </c>
      <c r="H58" s="12" t="n">
        <v>0</v>
      </c>
      <c r="I58" s="12" t="n">
        <f aca="false">J58-SUM(C58:H58)</f>
        <v>53100</v>
      </c>
      <c r="J58" s="12" t="n">
        <f aca="false">AN58+D58+E58+F58</f>
        <v>184400</v>
      </c>
      <c r="K58" s="12"/>
      <c r="L58" s="12" t="n">
        <v>0</v>
      </c>
      <c r="M58" s="12" t="n">
        <v>0</v>
      </c>
      <c r="N58" s="12" t="n">
        <f aca="false">O58-SUM(L58:M58)</f>
        <v>96554</v>
      </c>
      <c r="O58" s="12" t="n">
        <f aca="false">AO58-10000</f>
        <v>96554</v>
      </c>
      <c r="P58" s="12"/>
      <c r="Q58" s="12" t="n">
        <f aca="false">J58+O58</f>
        <v>280954</v>
      </c>
      <c r="R58" s="12"/>
      <c r="S58" s="12" t="n">
        <v>10000</v>
      </c>
      <c r="T58" s="12" t="n">
        <v>21000</v>
      </c>
      <c r="U58" s="12" t="n">
        <v>5800</v>
      </c>
      <c r="V58" s="12" t="n">
        <v>0</v>
      </c>
      <c r="W58" s="12" t="n">
        <v>0</v>
      </c>
      <c r="X58" s="12" t="n">
        <f aca="false">Y58-SUM(S58:W58)</f>
        <v>81400</v>
      </c>
      <c r="Y58" s="12" t="n">
        <f aca="false">AP58+T58+U58</f>
        <v>118200</v>
      </c>
      <c r="Z58" s="12"/>
      <c r="AA58" s="12" t="n">
        <v>10000</v>
      </c>
      <c r="AB58" s="12" t="n">
        <v>40000</v>
      </c>
      <c r="AC58" s="12" t="n">
        <v>14500</v>
      </c>
      <c r="AD58" s="12" t="n">
        <v>30000</v>
      </c>
      <c r="AE58" s="12" t="n">
        <v>0</v>
      </c>
      <c r="AF58" s="12" t="n">
        <v>0</v>
      </c>
      <c r="AG58" s="12" t="n">
        <f aca="false">AH58-SUM(AA58:AF58)</f>
        <v>14502</v>
      </c>
      <c r="AH58" s="12" t="n">
        <f aca="false">AJ58-Y58</f>
        <v>109002</v>
      </c>
      <c r="AI58" s="12"/>
      <c r="AJ58" s="12" t="n">
        <f aca="false">AQ58+T58+U58+AB58+AC58+AD58</f>
        <v>227202</v>
      </c>
      <c r="AK58" s="12"/>
      <c r="AL58" s="12" t="n">
        <v>527600</v>
      </c>
      <c r="AM58" s="12"/>
      <c r="AN58" s="12" t="n">
        <v>73100</v>
      </c>
      <c r="AO58" s="12" t="n">
        <v>106554</v>
      </c>
      <c r="AP58" s="12" t="n">
        <v>91400</v>
      </c>
      <c r="AQ58" s="12" t="n">
        <v>115902</v>
      </c>
      <c r="AR58" s="12"/>
      <c r="AT58" s="12"/>
    </row>
    <row r="59" customFormat="false" ht="12.75" hidden="false" customHeight="false" outlineLevel="0" collapsed="false">
      <c r="B59" s="11" t="n">
        <v>38808</v>
      </c>
      <c r="C59" s="12" t="n">
        <v>20000</v>
      </c>
      <c r="D59" s="12" t="n">
        <v>61000</v>
      </c>
      <c r="E59" s="12" t="n">
        <v>20300</v>
      </c>
      <c r="F59" s="12" t="n">
        <v>30000</v>
      </c>
      <c r="G59" s="12" t="n">
        <v>0</v>
      </c>
      <c r="H59" s="12" t="n">
        <v>0</v>
      </c>
      <c r="I59" s="12" t="n">
        <f aca="false">J59-SUM(C59:H59)</f>
        <v>82100</v>
      </c>
      <c r="J59" s="12" t="n">
        <f aca="false">AN59+D59+E59+F59</f>
        <v>213400</v>
      </c>
      <c r="K59" s="12"/>
      <c r="L59" s="12" t="n">
        <v>0</v>
      </c>
      <c r="M59" s="12" t="n">
        <v>0</v>
      </c>
      <c r="N59" s="12" t="n">
        <f aca="false">O59-SUM(L59:M59)</f>
        <v>96554</v>
      </c>
      <c r="O59" s="12" t="n">
        <f aca="false">AO59-10000</f>
        <v>96554</v>
      </c>
      <c r="P59" s="12"/>
      <c r="Q59" s="12" t="n">
        <f aca="false">J59+O59</f>
        <v>309954</v>
      </c>
      <c r="R59" s="12"/>
      <c r="S59" s="12" t="n">
        <v>10000</v>
      </c>
      <c r="T59" s="12" t="n">
        <v>21000</v>
      </c>
      <c r="U59" s="12" t="n">
        <v>5800</v>
      </c>
      <c r="V59" s="12" t="n">
        <v>0</v>
      </c>
      <c r="W59" s="12" t="n">
        <v>0</v>
      </c>
      <c r="X59" s="12" t="n">
        <f aca="false">Y59-SUM(S59:W59)</f>
        <v>81400</v>
      </c>
      <c r="Y59" s="12" t="n">
        <f aca="false">AP59+T59+U59</f>
        <v>118200</v>
      </c>
      <c r="Z59" s="12"/>
      <c r="AA59" s="12" t="n">
        <v>10000</v>
      </c>
      <c r="AB59" s="12" t="n">
        <v>40000</v>
      </c>
      <c r="AC59" s="12" t="n">
        <v>14500</v>
      </c>
      <c r="AD59" s="12" t="n">
        <v>30000</v>
      </c>
      <c r="AE59" s="12" t="n">
        <v>0</v>
      </c>
      <c r="AF59" s="12" t="n">
        <v>0</v>
      </c>
      <c r="AG59" s="12" t="n">
        <f aca="false">AH59-SUM(AA59:AF59)</f>
        <v>28502</v>
      </c>
      <c r="AH59" s="12" t="n">
        <f aca="false">AJ59-Y59</f>
        <v>123002</v>
      </c>
      <c r="AI59" s="12"/>
      <c r="AJ59" s="12" t="n">
        <f aca="false">AQ59+T59+U59+AB59+AC59+AD59</f>
        <v>241202</v>
      </c>
      <c r="AK59" s="12"/>
      <c r="AL59" s="12" t="n">
        <v>527600</v>
      </c>
      <c r="AM59" s="12"/>
      <c r="AN59" s="12" t="n">
        <v>102100</v>
      </c>
      <c r="AO59" s="12" t="n">
        <v>106554</v>
      </c>
      <c r="AP59" s="12" t="n">
        <v>91400</v>
      </c>
      <c r="AQ59" s="12" t="n">
        <v>129902</v>
      </c>
      <c r="AR59" s="12"/>
      <c r="AT59" s="12"/>
    </row>
    <row r="60" customFormat="false" ht="12.75" hidden="false" customHeight="false" outlineLevel="0" collapsed="false">
      <c r="B60" s="11" t="n">
        <v>38838</v>
      </c>
      <c r="C60" s="12" t="n">
        <v>20000</v>
      </c>
      <c r="D60" s="12" t="n">
        <v>61000</v>
      </c>
      <c r="E60" s="12" t="n">
        <v>20300</v>
      </c>
      <c r="F60" s="12" t="n">
        <v>30000</v>
      </c>
      <c r="G60" s="12" t="n">
        <v>0</v>
      </c>
      <c r="H60" s="12" t="n">
        <v>0</v>
      </c>
      <c r="I60" s="12" t="n">
        <f aca="false">J60-SUM(C60:H60)</f>
        <v>82100</v>
      </c>
      <c r="J60" s="12" t="n">
        <f aca="false">AN60+D60+E60+F60</f>
        <v>213400</v>
      </c>
      <c r="K60" s="12"/>
      <c r="L60" s="12" t="n">
        <v>0</v>
      </c>
      <c r="M60" s="12" t="n">
        <v>0</v>
      </c>
      <c r="N60" s="12" t="n">
        <f aca="false">O60-SUM(L60:M60)</f>
        <v>96554</v>
      </c>
      <c r="O60" s="12" t="n">
        <f aca="false">AO60-10000</f>
        <v>96554</v>
      </c>
      <c r="P60" s="12"/>
      <c r="Q60" s="12" t="n">
        <f aca="false">J60+O60</f>
        <v>309954</v>
      </c>
      <c r="R60" s="12"/>
      <c r="S60" s="12" t="n">
        <v>10000</v>
      </c>
      <c r="T60" s="12" t="n">
        <v>21000</v>
      </c>
      <c r="U60" s="12" t="n">
        <v>5800</v>
      </c>
      <c r="V60" s="12" t="n">
        <v>0</v>
      </c>
      <c r="W60" s="12" t="n">
        <v>0</v>
      </c>
      <c r="X60" s="12" t="n">
        <f aca="false">Y60-SUM(S60:W60)</f>
        <v>81400</v>
      </c>
      <c r="Y60" s="12" t="n">
        <f aca="false">AP60+T60+U60</f>
        <v>118200</v>
      </c>
      <c r="Z60" s="12"/>
      <c r="AA60" s="12" t="n">
        <v>10000</v>
      </c>
      <c r="AB60" s="12" t="n">
        <v>40000</v>
      </c>
      <c r="AC60" s="12" t="n">
        <v>14500</v>
      </c>
      <c r="AD60" s="12" t="n">
        <v>30000</v>
      </c>
      <c r="AE60" s="12" t="n">
        <v>0</v>
      </c>
      <c r="AF60" s="12" t="n">
        <v>0</v>
      </c>
      <c r="AG60" s="12" t="n">
        <f aca="false">AH60-SUM(AA60:AF60)</f>
        <v>28502</v>
      </c>
      <c r="AH60" s="12" t="n">
        <f aca="false">AJ60-Y60</f>
        <v>123002</v>
      </c>
      <c r="AI60" s="12"/>
      <c r="AJ60" s="12" t="n">
        <f aca="false">AQ60+T60+U60+AB60+AC60+AD60</f>
        <v>241202</v>
      </c>
      <c r="AK60" s="12"/>
      <c r="AL60" s="12" t="n">
        <v>527600</v>
      </c>
      <c r="AM60" s="12"/>
      <c r="AN60" s="12" t="n">
        <v>102100</v>
      </c>
      <c r="AO60" s="12" t="n">
        <v>106554</v>
      </c>
      <c r="AP60" s="12" t="n">
        <v>91400</v>
      </c>
      <c r="AQ60" s="12" t="n">
        <v>129902</v>
      </c>
      <c r="AR60" s="12"/>
      <c r="AT60" s="12"/>
    </row>
    <row r="61" customFormat="false" ht="12.75" hidden="false" customHeight="false" outlineLevel="0" collapsed="false">
      <c r="B61" s="11" t="n">
        <v>38869</v>
      </c>
      <c r="C61" s="12" t="n">
        <v>20000</v>
      </c>
      <c r="D61" s="12" t="n">
        <v>61000</v>
      </c>
      <c r="E61" s="12" t="n">
        <v>20300</v>
      </c>
      <c r="F61" s="12" t="n">
        <v>30000</v>
      </c>
      <c r="G61" s="12" t="n">
        <v>0</v>
      </c>
      <c r="H61" s="12" t="n">
        <v>0</v>
      </c>
      <c r="I61" s="12" t="n">
        <f aca="false">J61-SUM(C61:H61)</f>
        <v>82100</v>
      </c>
      <c r="J61" s="12" t="n">
        <f aca="false">AN61+D61+E61+F61</f>
        <v>213400</v>
      </c>
      <c r="K61" s="12"/>
      <c r="L61" s="12" t="n">
        <v>0</v>
      </c>
      <c r="M61" s="12" t="n">
        <v>0</v>
      </c>
      <c r="N61" s="12" t="n">
        <f aca="false">O61-SUM(L61:M61)</f>
        <v>96554</v>
      </c>
      <c r="O61" s="12" t="n">
        <f aca="false">AO61-10000</f>
        <v>96554</v>
      </c>
      <c r="P61" s="12"/>
      <c r="Q61" s="12" t="n">
        <f aca="false">J61+O61</f>
        <v>309954</v>
      </c>
      <c r="R61" s="12"/>
      <c r="S61" s="12" t="n">
        <v>10000</v>
      </c>
      <c r="T61" s="12" t="n">
        <v>21000</v>
      </c>
      <c r="U61" s="12" t="n">
        <v>5800</v>
      </c>
      <c r="V61" s="12" t="n">
        <v>0</v>
      </c>
      <c r="W61" s="12" t="n">
        <v>0</v>
      </c>
      <c r="X61" s="12" t="n">
        <f aca="false">Y61-SUM(S61:W61)</f>
        <v>81400</v>
      </c>
      <c r="Y61" s="12" t="n">
        <f aca="false">AP61+T61+U61</f>
        <v>118200</v>
      </c>
      <c r="Z61" s="12"/>
      <c r="AA61" s="12" t="n">
        <v>10000</v>
      </c>
      <c r="AB61" s="12" t="n">
        <v>40000</v>
      </c>
      <c r="AC61" s="12" t="n">
        <v>14500</v>
      </c>
      <c r="AD61" s="12" t="n">
        <v>30000</v>
      </c>
      <c r="AE61" s="12" t="n">
        <v>0</v>
      </c>
      <c r="AF61" s="12" t="n">
        <v>0</v>
      </c>
      <c r="AG61" s="12" t="n">
        <f aca="false">AH61-SUM(AA61:AF61)</f>
        <v>28502</v>
      </c>
      <c r="AH61" s="12" t="n">
        <f aca="false">AJ61-Y61</f>
        <v>123002</v>
      </c>
      <c r="AI61" s="12"/>
      <c r="AJ61" s="12" t="n">
        <f aca="false">AQ61+T61+U61+AB61+AC61+AD61</f>
        <v>241202</v>
      </c>
      <c r="AK61" s="12"/>
      <c r="AL61" s="12" t="n">
        <v>527600</v>
      </c>
      <c r="AM61" s="12"/>
      <c r="AN61" s="12" t="n">
        <v>102100</v>
      </c>
      <c r="AO61" s="12" t="n">
        <v>106554</v>
      </c>
      <c r="AP61" s="12" t="n">
        <v>91400</v>
      </c>
      <c r="AQ61" s="12" t="n">
        <v>129902</v>
      </c>
      <c r="AR61" s="12"/>
      <c r="AT61" s="12"/>
    </row>
    <row r="62" customFormat="false" ht="12.75" hidden="false" customHeight="false" outlineLevel="0" collapsed="false">
      <c r="B62" s="11" t="n">
        <v>38899</v>
      </c>
      <c r="C62" s="12" t="n">
        <v>20000</v>
      </c>
      <c r="D62" s="12" t="n">
        <v>61000</v>
      </c>
      <c r="E62" s="12" t="n">
        <v>20300</v>
      </c>
      <c r="F62" s="12" t="n">
        <v>30000</v>
      </c>
      <c r="G62" s="12" t="n">
        <v>0</v>
      </c>
      <c r="H62" s="12" t="n">
        <v>0</v>
      </c>
      <c r="I62" s="12" t="n">
        <f aca="false">J62-SUM(C62:H62)</f>
        <v>82100</v>
      </c>
      <c r="J62" s="12" t="n">
        <f aca="false">AN62+D62+E62+F62</f>
        <v>213400</v>
      </c>
      <c r="K62" s="12"/>
      <c r="L62" s="12" t="n">
        <v>0</v>
      </c>
      <c r="M62" s="12" t="n">
        <v>0</v>
      </c>
      <c r="N62" s="12" t="n">
        <f aca="false">O62-SUM(L62:M62)</f>
        <v>96554</v>
      </c>
      <c r="O62" s="12" t="n">
        <f aca="false">AO62-10000</f>
        <v>96554</v>
      </c>
      <c r="P62" s="12"/>
      <c r="Q62" s="12" t="n">
        <f aca="false">J62+O62</f>
        <v>309954</v>
      </c>
      <c r="R62" s="12"/>
      <c r="S62" s="12" t="n">
        <v>10000</v>
      </c>
      <c r="T62" s="12" t="n">
        <v>21000</v>
      </c>
      <c r="U62" s="12" t="n">
        <v>5800</v>
      </c>
      <c r="V62" s="12" t="n">
        <v>0</v>
      </c>
      <c r="W62" s="12" t="n">
        <v>0</v>
      </c>
      <c r="X62" s="12" t="n">
        <f aca="false">Y62-SUM(S62:W62)</f>
        <v>81400</v>
      </c>
      <c r="Y62" s="12" t="n">
        <f aca="false">AP62+T62+U62</f>
        <v>118200</v>
      </c>
      <c r="Z62" s="12"/>
      <c r="AA62" s="12" t="n">
        <v>10000</v>
      </c>
      <c r="AB62" s="12" t="n">
        <v>40000</v>
      </c>
      <c r="AC62" s="12" t="n">
        <v>14500</v>
      </c>
      <c r="AD62" s="12" t="n">
        <v>30000</v>
      </c>
      <c r="AE62" s="12" t="n">
        <v>0</v>
      </c>
      <c r="AF62" s="12" t="n">
        <v>0</v>
      </c>
      <c r="AG62" s="12" t="n">
        <f aca="false">AH62-SUM(AA62:AF62)</f>
        <v>28502</v>
      </c>
      <c r="AH62" s="12" t="n">
        <f aca="false">AJ62-Y62</f>
        <v>123002</v>
      </c>
      <c r="AI62" s="12"/>
      <c r="AJ62" s="12" t="n">
        <f aca="false">AQ62+T62+U62+AB62+AC62+AD62</f>
        <v>241202</v>
      </c>
      <c r="AK62" s="12"/>
      <c r="AL62" s="12" t="n">
        <v>527600</v>
      </c>
      <c r="AM62" s="12"/>
      <c r="AN62" s="12" t="n">
        <v>102100</v>
      </c>
      <c r="AO62" s="12" t="n">
        <v>106554</v>
      </c>
      <c r="AP62" s="12" t="n">
        <v>91400</v>
      </c>
      <c r="AQ62" s="12" t="n">
        <v>129902</v>
      </c>
      <c r="AR62" s="12"/>
      <c r="AT62" s="12"/>
    </row>
    <row r="63" customFormat="false" ht="12.75" hidden="false" customHeight="false" outlineLevel="0" collapsed="false">
      <c r="B63" s="11" t="n">
        <v>38930</v>
      </c>
      <c r="C63" s="12" t="n">
        <v>20000</v>
      </c>
      <c r="D63" s="12" t="n">
        <v>61000</v>
      </c>
      <c r="E63" s="12" t="n">
        <v>20300</v>
      </c>
      <c r="F63" s="12" t="n">
        <v>30000</v>
      </c>
      <c r="G63" s="12" t="n">
        <v>0</v>
      </c>
      <c r="H63" s="12" t="n">
        <v>0</v>
      </c>
      <c r="I63" s="12" t="n">
        <f aca="false">J63-SUM(C63:H63)</f>
        <v>82100</v>
      </c>
      <c r="J63" s="12" t="n">
        <f aca="false">AN63+D63+E63+F63</f>
        <v>213400</v>
      </c>
      <c r="K63" s="12"/>
      <c r="L63" s="12" t="n">
        <v>0</v>
      </c>
      <c r="M63" s="12" t="n">
        <v>0</v>
      </c>
      <c r="N63" s="12" t="n">
        <f aca="false">O63-SUM(L63:M63)</f>
        <v>96554</v>
      </c>
      <c r="O63" s="12" t="n">
        <f aca="false">AO63-10000</f>
        <v>96554</v>
      </c>
      <c r="P63" s="12"/>
      <c r="Q63" s="12" t="n">
        <f aca="false">J63+O63</f>
        <v>309954</v>
      </c>
      <c r="R63" s="12"/>
      <c r="S63" s="12" t="n">
        <v>10000</v>
      </c>
      <c r="T63" s="12" t="n">
        <v>21000</v>
      </c>
      <c r="U63" s="12" t="n">
        <v>5800</v>
      </c>
      <c r="V63" s="12" t="n">
        <v>0</v>
      </c>
      <c r="W63" s="12" t="n">
        <v>0</v>
      </c>
      <c r="X63" s="12" t="n">
        <f aca="false">Y63-SUM(S63:W63)</f>
        <v>81400</v>
      </c>
      <c r="Y63" s="12" t="n">
        <f aca="false">AP63+T63+U63</f>
        <v>118200</v>
      </c>
      <c r="Z63" s="12"/>
      <c r="AA63" s="12" t="n">
        <v>10000</v>
      </c>
      <c r="AB63" s="12" t="n">
        <v>40000</v>
      </c>
      <c r="AC63" s="12" t="n">
        <v>14500</v>
      </c>
      <c r="AD63" s="12" t="n">
        <v>30000</v>
      </c>
      <c r="AE63" s="12" t="n">
        <v>0</v>
      </c>
      <c r="AF63" s="12" t="n">
        <v>0</v>
      </c>
      <c r="AG63" s="12" t="n">
        <f aca="false">AH63-SUM(AA63:AF63)</f>
        <v>28502</v>
      </c>
      <c r="AH63" s="12" t="n">
        <f aca="false">AJ63-Y63</f>
        <v>123002</v>
      </c>
      <c r="AI63" s="12"/>
      <c r="AJ63" s="12" t="n">
        <f aca="false">AQ63+T63+U63+AB63+AC63+AD63</f>
        <v>241202</v>
      </c>
      <c r="AK63" s="12"/>
      <c r="AL63" s="12" t="n">
        <v>527600</v>
      </c>
      <c r="AM63" s="12"/>
      <c r="AN63" s="12" t="n">
        <v>102100</v>
      </c>
      <c r="AO63" s="12" t="n">
        <v>106554</v>
      </c>
      <c r="AP63" s="12" t="n">
        <v>91400</v>
      </c>
      <c r="AQ63" s="12" t="n">
        <v>129902</v>
      </c>
      <c r="AR63" s="12"/>
      <c r="AT63" s="12"/>
    </row>
    <row r="64" customFormat="false" ht="12.75" hidden="false" customHeight="false" outlineLevel="0" collapsed="false">
      <c r="B64" s="11" t="n">
        <v>38961</v>
      </c>
      <c r="C64" s="12" t="n">
        <v>20000</v>
      </c>
      <c r="D64" s="12" t="n">
        <v>61000</v>
      </c>
      <c r="E64" s="12" t="n">
        <v>20300</v>
      </c>
      <c r="F64" s="12" t="n">
        <v>30000</v>
      </c>
      <c r="G64" s="12" t="n">
        <v>0</v>
      </c>
      <c r="H64" s="12" t="n">
        <v>0</v>
      </c>
      <c r="I64" s="12" t="n">
        <f aca="false">J64-SUM(C64:H64)</f>
        <v>82100</v>
      </c>
      <c r="J64" s="12" t="n">
        <f aca="false">AN64+D64+E64+F64</f>
        <v>213400</v>
      </c>
      <c r="K64" s="12"/>
      <c r="L64" s="12" t="n">
        <v>0</v>
      </c>
      <c r="M64" s="12" t="n">
        <v>0</v>
      </c>
      <c r="N64" s="12" t="n">
        <f aca="false">O64-SUM(L64:M64)</f>
        <v>96554</v>
      </c>
      <c r="O64" s="12" t="n">
        <f aca="false">AO64-10000</f>
        <v>96554</v>
      </c>
      <c r="P64" s="12"/>
      <c r="Q64" s="12" t="n">
        <f aca="false">J64+O64</f>
        <v>309954</v>
      </c>
      <c r="R64" s="12"/>
      <c r="S64" s="12" t="n">
        <v>10000</v>
      </c>
      <c r="T64" s="12" t="n">
        <v>21000</v>
      </c>
      <c r="U64" s="12" t="n">
        <v>5800</v>
      </c>
      <c r="V64" s="12" t="n">
        <v>0</v>
      </c>
      <c r="W64" s="12" t="n">
        <v>0</v>
      </c>
      <c r="X64" s="12" t="n">
        <f aca="false">Y64-SUM(S64:W64)</f>
        <v>81400</v>
      </c>
      <c r="Y64" s="12" t="n">
        <f aca="false">AP64+T64+U64</f>
        <v>118200</v>
      </c>
      <c r="Z64" s="12"/>
      <c r="AA64" s="12" t="n">
        <v>10000</v>
      </c>
      <c r="AB64" s="12" t="n">
        <v>40000</v>
      </c>
      <c r="AC64" s="12" t="n">
        <v>14500</v>
      </c>
      <c r="AD64" s="12" t="n">
        <v>30000</v>
      </c>
      <c r="AE64" s="12" t="n">
        <v>0</v>
      </c>
      <c r="AF64" s="12" t="n">
        <v>0</v>
      </c>
      <c r="AG64" s="12" t="n">
        <f aca="false">AH64-SUM(AA64:AF64)</f>
        <v>28502</v>
      </c>
      <c r="AH64" s="12" t="n">
        <f aca="false">AJ64-Y64</f>
        <v>123002</v>
      </c>
      <c r="AI64" s="12"/>
      <c r="AJ64" s="12" t="n">
        <f aca="false">AQ64+T64+U64+AB64+AC64+AD64</f>
        <v>241202</v>
      </c>
      <c r="AK64" s="12"/>
      <c r="AL64" s="12" t="n">
        <v>527600</v>
      </c>
      <c r="AM64" s="12"/>
      <c r="AN64" s="12" t="n">
        <v>102100</v>
      </c>
      <c r="AO64" s="12" t="n">
        <v>106554</v>
      </c>
      <c r="AP64" s="12" t="n">
        <v>91400</v>
      </c>
      <c r="AQ64" s="12" t="n">
        <v>129902</v>
      </c>
      <c r="AR64" s="12"/>
      <c r="AT64" s="12"/>
    </row>
    <row r="65" customFormat="false" ht="12.75" hidden="false" customHeight="false" outlineLevel="0" collapsed="false">
      <c r="B65" s="11" t="n">
        <v>38991</v>
      </c>
      <c r="C65" s="12" t="n">
        <v>20000</v>
      </c>
      <c r="D65" s="12" t="n">
        <v>61000</v>
      </c>
      <c r="E65" s="12" t="n">
        <v>20300</v>
      </c>
      <c r="F65" s="12" t="n">
        <v>30000</v>
      </c>
      <c r="G65" s="12" t="n">
        <v>0</v>
      </c>
      <c r="H65" s="12" t="n">
        <v>0</v>
      </c>
      <c r="I65" s="12" t="n">
        <f aca="false">J65-SUM(C65:H65)</f>
        <v>82100</v>
      </c>
      <c r="J65" s="12" t="n">
        <f aca="false">AN65+D65+E65+F65</f>
        <v>213400</v>
      </c>
      <c r="K65" s="12"/>
      <c r="L65" s="12" t="n">
        <v>0</v>
      </c>
      <c r="M65" s="12" t="n">
        <v>0</v>
      </c>
      <c r="N65" s="12" t="n">
        <f aca="false">O65-SUM(L65:M65)</f>
        <v>96554</v>
      </c>
      <c r="O65" s="12" t="n">
        <f aca="false">AO65-10000</f>
        <v>96554</v>
      </c>
      <c r="P65" s="12"/>
      <c r="Q65" s="12" t="n">
        <f aca="false">J65+O65</f>
        <v>309954</v>
      </c>
      <c r="R65" s="12"/>
      <c r="S65" s="12" t="n">
        <v>10000</v>
      </c>
      <c r="T65" s="12" t="n">
        <v>21000</v>
      </c>
      <c r="U65" s="12" t="n">
        <v>5800</v>
      </c>
      <c r="V65" s="12" t="n">
        <v>0</v>
      </c>
      <c r="W65" s="12" t="n">
        <v>0</v>
      </c>
      <c r="X65" s="12" t="n">
        <f aca="false">Y65-SUM(S65:W65)</f>
        <v>81400</v>
      </c>
      <c r="Y65" s="12" t="n">
        <f aca="false">AP65+T65+U65</f>
        <v>118200</v>
      </c>
      <c r="Z65" s="12"/>
      <c r="AA65" s="12" t="n">
        <v>10000</v>
      </c>
      <c r="AB65" s="12" t="n">
        <v>40000</v>
      </c>
      <c r="AC65" s="12" t="n">
        <v>14500</v>
      </c>
      <c r="AD65" s="12" t="n">
        <v>30000</v>
      </c>
      <c r="AE65" s="12" t="n">
        <v>0</v>
      </c>
      <c r="AF65" s="12" t="n">
        <v>0</v>
      </c>
      <c r="AG65" s="12" t="n">
        <f aca="false">AH65-SUM(AA65:AF65)</f>
        <v>28502</v>
      </c>
      <c r="AH65" s="12" t="n">
        <f aca="false">AJ65-Y65</f>
        <v>123002</v>
      </c>
      <c r="AI65" s="12"/>
      <c r="AJ65" s="12" t="n">
        <f aca="false">AQ65+T65+U65+AB65+AC65+AD65</f>
        <v>241202</v>
      </c>
      <c r="AK65" s="12"/>
      <c r="AL65" s="12" t="n">
        <v>527600</v>
      </c>
      <c r="AM65" s="12"/>
      <c r="AN65" s="12" t="n">
        <v>102100</v>
      </c>
      <c r="AO65" s="12" t="n">
        <v>106554</v>
      </c>
      <c r="AP65" s="12" t="n">
        <v>91400</v>
      </c>
      <c r="AQ65" s="12" t="n">
        <v>129902</v>
      </c>
      <c r="AR65" s="12"/>
      <c r="AT65" s="12"/>
    </row>
    <row r="66" customFormat="false" ht="12.75" hidden="false" customHeight="false" outlineLevel="0" collapsed="false">
      <c r="B66" s="11" t="n">
        <v>39022</v>
      </c>
      <c r="C66" s="12" t="n">
        <v>20000</v>
      </c>
      <c r="D66" s="12" t="n">
        <v>61000</v>
      </c>
      <c r="E66" s="12" t="n">
        <v>20300</v>
      </c>
      <c r="F66" s="12" t="n">
        <v>30000</v>
      </c>
      <c r="G66" s="12" t="n">
        <v>0</v>
      </c>
      <c r="H66" s="12" t="n">
        <v>0</v>
      </c>
      <c r="I66" s="12"/>
      <c r="J66" s="12"/>
      <c r="K66" s="12"/>
      <c r="L66" s="12" t="n">
        <v>0</v>
      </c>
      <c r="M66" s="12" t="n">
        <v>0</v>
      </c>
      <c r="N66" s="12"/>
      <c r="O66" s="12"/>
      <c r="P66" s="12"/>
      <c r="Q66" s="12"/>
      <c r="R66" s="12"/>
      <c r="S66" s="12" t="n">
        <v>10000</v>
      </c>
      <c r="T66" s="12" t="n">
        <v>21000</v>
      </c>
      <c r="U66" s="12" t="n">
        <v>5800</v>
      </c>
      <c r="V66" s="12" t="n">
        <v>0</v>
      </c>
      <c r="W66" s="12" t="n">
        <v>0</v>
      </c>
      <c r="X66" s="12"/>
      <c r="Y66" s="12"/>
      <c r="Z66" s="12"/>
      <c r="AA66" s="12" t="n">
        <v>10000</v>
      </c>
      <c r="AB66" s="12" t="n">
        <v>40000</v>
      </c>
      <c r="AC66" s="12" t="n">
        <v>14500</v>
      </c>
      <c r="AD66" s="12" t="n">
        <v>30000</v>
      </c>
      <c r="AE66" s="12" t="n">
        <v>0</v>
      </c>
      <c r="AF66" s="12" t="n">
        <v>0</v>
      </c>
      <c r="AG66" s="12"/>
      <c r="AH66" s="12"/>
      <c r="AI66" s="12"/>
      <c r="AJ66" s="12"/>
      <c r="AK66" s="12"/>
    </row>
    <row r="67" customFormat="false" ht="12.75" hidden="false" customHeight="false" outlineLevel="0" collapsed="false">
      <c r="B67" s="11" t="n">
        <v>39052</v>
      </c>
      <c r="C67" s="12" t="n">
        <v>20000</v>
      </c>
      <c r="D67" s="12" t="n">
        <v>61000</v>
      </c>
      <c r="E67" s="12" t="n">
        <v>20300</v>
      </c>
      <c r="F67" s="12" t="n">
        <v>30000</v>
      </c>
      <c r="G67" s="12" t="n">
        <v>0</v>
      </c>
      <c r="H67" s="12" t="n">
        <v>0</v>
      </c>
      <c r="I67" s="12"/>
      <c r="J67" s="12"/>
      <c r="K67" s="12"/>
      <c r="L67" s="12" t="n">
        <v>0</v>
      </c>
      <c r="M67" s="12" t="n">
        <v>0</v>
      </c>
      <c r="N67" s="12"/>
      <c r="O67" s="12"/>
      <c r="P67" s="12"/>
      <c r="Q67" s="12"/>
      <c r="R67" s="12"/>
      <c r="S67" s="12" t="n">
        <v>10000</v>
      </c>
      <c r="T67" s="12" t="n">
        <v>21000</v>
      </c>
      <c r="U67" s="12" t="n">
        <v>5800</v>
      </c>
      <c r="V67" s="12" t="n">
        <v>0</v>
      </c>
      <c r="W67" s="12" t="n">
        <v>0</v>
      </c>
      <c r="X67" s="12"/>
      <c r="Y67" s="12"/>
      <c r="Z67" s="12"/>
      <c r="AA67" s="12" t="n">
        <v>10000</v>
      </c>
      <c r="AB67" s="12" t="n">
        <v>40000</v>
      </c>
      <c r="AC67" s="12" t="n">
        <v>14500</v>
      </c>
      <c r="AD67" s="12" t="n">
        <v>30000</v>
      </c>
      <c r="AE67" s="12" t="n">
        <v>0</v>
      </c>
      <c r="AF67" s="12" t="n">
        <v>0</v>
      </c>
      <c r="AG67" s="12"/>
      <c r="AH67" s="12"/>
      <c r="AI67" s="12"/>
      <c r="AJ67" s="12"/>
      <c r="AK67" s="12"/>
    </row>
    <row r="68" customFormat="false" ht="12.75" hidden="false" customHeight="false" outlineLevel="0" collapsed="false">
      <c r="B68" s="11" t="n">
        <v>39083</v>
      </c>
      <c r="C68" s="12" t="n">
        <v>20000</v>
      </c>
      <c r="D68" s="12" t="n">
        <v>61000</v>
      </c>
      <c r="E68" s="12" t="n">
        <v>20300</v>
      </c>
      <c r="F68" s="12" t="n">
        <v>30000</v>
      </c>
      <c r="G68" s="12" t="n">
        <v>0</v>
      </c>
      <c r="H68" s="12" t="n">
        <v>0</v>
      </c>
      <c r="I68" s="12"/>
      <c r="J68" s="12"/>
      <c r="K68" s="12"/>
      <c r="L68" s="12" t="n">
        <v>0</v>
      </c>
      <c r="M68" s="12" t="n">
        <v>0</v>
      </c>
      <c r="N68" s="12"/>
      <c r="O68" s="12"/>
      <c r="P68" s="12"/>
      <c r="Q68" s="12"/>
      <c r="R68" s="12"/>
      <c r="S68" s="12" t="n">
        <v>10000</v>
      </c>
      <c r="T68" s="12" t="n">
        <v>21000</v>
      </c>
      <c r="U68" s="12" t="n">
        <v>5800</v>
      </c>
      <c r="V68" s="12" t="n">
        <v>0</v>
      </c>
      <c r="W68" s="12" t="n">
        <v>0</v>
      </c>
      <c r="X68" s="12"/>
      <c r="Y68" s="12"/>
      <c r="Z68" s="12"/>
      <c r="AA68" s="12" t="n">
        <v>10000</v>
      </c>
      <c r="AB68" s="12" t="n">
        <v>40000</v>
      </c>
      <c r="AC68" s="12" t="n">
        <v>14500</v>
      </c>
      <c r="AD68" s="12" t="n">
        <v>30000</v>
      </c>
      <c r="AE68" s="12" t="n">
        <v>0</v>
      </c>
      <c r="AF68" s="12" t="n">
        <v>0</v>
      </c>
      <c r="AG68" s="12"/>
      <c r="AH68" s="12"/>
      <c r="AI68" s="12"/>
      <c r="AJ68" s="12"/>
      <c r="AK68" s="12"/>
    </row>
    <row r="69" customFormat="false" ht="12.75" hidden="false" customHeight="false" outlineLevel="0" collapsed="false">
      <c r="B69" s="11" t="n">
        <v>39114</v>
      </c>
      <c r="C69" s="12" t="n">
        <v>20000</v>
      </c>
      <c r="D69" s="12" t="n">
        <v>61000</v>
      </c>
      <c r="E69" s="12" t="n">
        <v>20300</v>
      </c>
      <c r="F69" s="12" t="n">
        <v>30000</v>
      </c>
      <c r="G69" s="12" t="n">
        <v>0</v>
      </c>
      <c r="H69" s="12" t="n">
        <v>0</v>
      </c>
      <c r="I69" s="12"/>
      <c r="J69" s="12"/>
      <c r="K69" s="12"/>
      <c r="L69" s="12" t="n">
        <v>0</v>
      </c>
      <c r="M69" s="12" t="n">
        <v>0</v>
      </c>
      <c r="N69" s="12"/>
      <c r="O69" s="12"/>
      <c r="P69" s="12"/>
      <c r="Q69" s="12"/>
      <c r="R69" s="12"/>
      <c r="S69" s="12" t="n">
        <v>10000</v>
      </c>
      <c r="T69" s="12" t="n">
        <v>21000</v>
      </c>
      <c r="U69" s="12" t="n">
        <v>5800</v>
      </c>
      <c r="V69" s="12" t="n">
        <v>0</v>
      </c>
      <c r="W69" s="12" t="n">
        <v>0</v>
      </c>
      <c r="X69" s="12"/>
      <c r="Y69" s="12"/>
      <c r="Z69" s="12"/>
      <c r="AA69" s="12" t="n">
        <v>10000</v>
      </c>
      <c r="AB69" s="12" t="n">
        <v>40000</v>
      </c>
      <c r="AC69" s="12" t="n">
        <v>14500</v>
      </c>
      <c r="AD69" s="12" t="n">
        <v>30000</v>
      </c>
      <c r="AE69" s="12" t="n">
        <v>0</v>
      </c>
      <c r="AF69" s="12" t="n">
        <v>0</v>
      </c>
      <c r="AG69" s="12"/>
      <c r="AH69" s="12"/>
      <c r="AI69" s="12"/>
      <c r="AJ69" s="12"/>
      <c r="AK69" s="12"/>
    </row>
    <row r="70" customFormat="false" ht="12.75" hidden="false" customHeight="false" outlineLevel="0" collapsed="false">
      <c r="B70" s="11" t="n">
        <v>39142</v>
      </c>
      <c r="C70" s="12" t="n">
        <v>20000</v>
      </c>
      <c r="D70" s="12" t="n">
        <v>61000</v>
      </c>
      <c r="E70" s="12" t="n">
        <v>20300</v>
      </c>
      <c r="F70" s="12" t="n">
        <v>30000</v>
      </c>
      <c r="G70" s="12" t="n">
        <v>0</v>
      </c>
      <c r="H70" s="12" t="n">
        <v>0</v>
      </c>
      <c r="I70" s="12"/>
      <c r="J70" s="12"/>
      <c r="K70" s="12"/>
      <c r="L70" s="12" t="n">
        <v>0</v>
      </c>
      <c r="M70" s="12" t="n">
        <v>0</v>
      </c>
      <c r="N70" s="12"/>
      <c r="O70" s="12"/>
      <c r="P70" s="12"/>
      <c r="Q70" s="12"/>
      <c r="R70" s="12"/>
      <c r="S70" s="12" t="n">
        <v>10000</v>
      </c>
      <c r="T70" s="12" t="n">
        <v>21000</v>
      </c>
      <c r="U70" s="12" t="n">
        <v>5800</v>
      </c>
      <c r="V70" s="12" t="n">
        <v>0</v>
      </c>
      <c r="W70" s="12" t="n">
        <v>0</v>
      </c>
      <c r="X70" s="12"/>
      <c r="Y70" s="12"/>
      <c r="Z70" s="12"/>
      <c r="AA70" s="12" t="n">
        <v>10000</v>
      </c>
      <c r="AB70" s="12" t="n">
        <v>40000</v>
      </c>
      <c r="AC70" s="12" t="n">
        <v>14500</v>
      </c>
      <c r="AD70" s="12" t="n">
        <v>30000</v>
      </c>
      <c r="AE70" s="12" t="n">
        <v>0</v>
      </c>
      <c r="AF70" s="12" t="n">
        <v>0</v>
      </c>
      <c r="AG70" s="12"/>
      <c r="AH70" s="12"/>
      <c r="AI70" s="12"/>
      <c r="AJ70" s="12"/>
      <c r="AK70" s="12"/>
    </row>
    <row r="71" customFormat="false" ht="12.75" hidden="false" customHeight="false" outlineLevel="0" collapsed="false">
      <c r="B71" s="11" t="n">
        <v>39173</v>
      </c>
      <c r="C71" s="12" t="n">
        <v>20000</v>
      </c>
      <c r="D71" s="12" t="n">
        <v>61000</v>
      </c>
      <c r="E71" s="12" t="n">
        <v>20300</v>
      </c>
      <c r="F71" s="12" t="n">
        <v>30000</v>
      </c>
      <c r="G71" s="12" t="n">
        <v>0</v>
      </c>
      <c r="H71" s="12" t="n">
        <v>0</v>
      </c>
      <c r="I71" s="12"/>
      <c r="J71" s="12"/>
      <c r="K71" s="12"/>
      <c r="L71" s="12" t="n">
        <v>0</v>
      </c>
      <c r="M71" s="12" t="n">
        <v>0</v>
      </c>
      <c r="N71" s="12"/>
      <c r="O71" s="12"/>
      <c r="P71" s="12"/>
      <c r="Q71" s="12"/>
      <c r="R71" s="12"/>
      <c r="S71" s="12" t="n">
        <v>10000</v>
      </c>
      <c r="T71" s="12" t="n">
        <v>21000</v>
      </c>
      <c r="U71" s="12" t="n">
        <v>5800</v>
      </c>
      <c r="V71" s="12" t="n">
        <v>0</v>
      </c>
      <c r="W71" s="12" t="n">
        <v>0</v>
      </c>
      <c r="X71" s="12"/>
      <c r="Y71" s="12"/>
      <c r="Z71" s="12"/>
      <c r="AA71" s="12" t="n">
        <v>10000</v>
      </c>
      <c r="AB71" s="12" t="n">
        <v>40000</v>
      </c>
      <c r="AC71" s="12" t="n">
        <v>14500</v>
      </c>
      <c r="AD71" s="12" t="n">
        <v>30000</v>
      </c>
      <c r="AE71" s="12" t="n">
        <v>0</v>
      </c>
      <c r="AF71" s="12" t="n">
        <v>0</v>
      </c>
      <c r="AG71" s="12"/>
      <c r="AH71" s="12"/>
      <c r="AI71" s="12"/>
      <c r="AJ71" s="12"/>
      <c r="AK71" s="12"/>
    </row>
    <row r="72" customFormat="false" ht="12.75" hidden="false" customHeight="false" outlineLevel="0" collapsed="false">
      <c r="B72" s="11" t="n">
        <v>39203</v>
      </c>
      <c r="C72" s="12" t="n">
        <v>20000</v>
      </c>
      <c r="D72" s="12" t="n">
        <v>61000</v>
      </c>
      <c r="E72" s="12" t="n">
        <v>20300</v>
      </c>
      <c r="F72" s="12" t="n">
        <v>30000</v>
      </c>
      <c r="G72" s="12" t="n">
        <v>0</v>
      </c>
      <c r="H72" s="12" t="n">
        <v>0</v>
      </c>
      <c r="I72" s="12"/>
      <c r="J72" s="12"/>
      <c r="K72" s="12"/>
      <c r="L72" s="12" t="n">
        <v>0</v>
      </c>
      <c r="M72" s="12" t="n">
        <v>0</v>
      </c>
      <c r="N72" s="12"/>
      <c r="O72" s="12"/>
      <c r="P72" s="12"/>
      <c r="Q72" s="12"/>
      <c r="R72" s="12"/>
      <c r="S72" s="12" t="n">
        <v>10000</v>
      </c>
      <c r="T72" s="12" t="n">
        <v>21000</v>
      </c>
      <c r="U72" s="12" t="n">
        <v>5800</v>
      </c>
      <c r="V72" s="12" t="n">
        <v>0</v>
      </c>
      <c r="W72" s="12" t="n">
        <v>0</v>
      </c>
      <c r="X72" s="12"/>
      <c r="Y72" s="12"/>
      <c r="Z72" s="12"/>
      <c r="AA72" s="12" t="n">
        <v>10000</v>
      </c>
      <c r="AB72" s="12" t="n">
        <v>40000</v>
      </c>
      <c r="AC72" s="12" t="n">
        <v>14500</v>
      </c>
      <c r="AD72" s="12" t="n">
        <v>30000</v>
      </c>
      <c r="AE72" s="12" t="n">
        <v>0</v>
      </c>
      <c r="AF72" s="12" t="n">
        <v>0</v>
      </c>
      <c r="AG72" s="12"/>
      <c r="AH72" s="12"/>
      <c r="AI72" s="12"/>
      <c r="AJ72" s="12"/>
      <c r="AK72" s="12"/>
    </row>
    <row r="73" customFormat="false" ht="12.75" hidden="false" customHeight="false" outlineLevel="0" collapsed="false">
      <c r="B73" s="11" t="n">
        <v>39234</v>
      </c>
      <c r="C73" s="12" t="n">
        <v>20000</v>
      </c>
      <c r="D73" s="12" t="n">
        <v>61000</v>
      </c>
      <c r="E73" s="12" t="n">
        <v>20300</v>
      </c>
      <c r="F73" s="12" t="n">
        <v>30000</v>
      </c>
      <c r="G73" s="12" t="n">
        <v>0</v>
      </c>
      <c r="H73" s="12" t="n">
        <v>0</v>
      </c>
      <c r="I73" s="12"/>
      <c r="J73" s="12"/>
      <c r="K73" s="12"/>
      <c r="L73" s="12" t="n">
        <v>0</v>
      </c>
      <c r="M73" s="12" t="n">
        <v>0</v>
      </c>
      <c r="N73" s="12"/>
      <c r="O73" s="12"/>
      <c r="P73" s="12"/>
      <c r="Q73" s="12"/>
      <c r="R73" s="12"/>
      <c r="S73" s="12" t="n">
        <v>10000</v>
      </c>
      <c r="T73" s="12" t="n">
        <v>21000</v>
      </c>
      <c r="U73" s="12" t="n">
        <v>5800</v>
      </c>
      <c r="V73" s="12" t="n">
        <v>0</v>
      </c>
      <c r="W73" s="12" t="n">
        <v>0</v>
      </c>
      <c r="X73" s="12"/>
      <c r="Y73" s="12"/>
      <c r="Z73" s="12"/>
      <c r="AA73" s="12" t="n">
        <v>10000</v>
      </c>
      <c r="AB73" s="12" t="n">
        <v>40000</v>
      </c>
      <c r="AC73" s="12" t="n">
        <v>14500</v>
      </c>
      <c r="AD73" s="12" t="n">
        <v>30000</v>
      </c>
      <c r="AE73" s="12" t="n">
        <v>0</v>
      </c>
      <c r="AF73" s="12" t="n">
        <v>0</v>
      </c>
      <c r="AG73" s="12"/>
      <c r="AH73" s="12"/>
      <c r="AI73" s="12"/>
      <c r="AJ73" s="12"/>
      <c r="AK73" s="12"/>
    </row>
    <row r="74" customFormat="false" ht="12.75" hidden="false" customHeight="false" outlineLevel="0" collapsed="false">
      <c r="B74" s="11" t="n">
        <v>39264</v>
      </c>
      <c r="C74" s="12" t="n">
        <v>20000</v>
      </c>
      <c r="D74" s="12" t="n">
        <v>61000</v>
      </c>
      <c r="E74" s="12" t="n">
        <v>20300</v>
      </c>
      <c r="F74" s="12" t="n">
        <v>30000</v>
      </c>
      <c r="G74" s="12" t="n">
        <v>0</v>
      </c>
      <c r="H74" s="12" t="n">
        <v>0</v>
      </c>
      <c r="I74" s="12"/>
      <c r="J74" s="12"/>
      <c r="K74" s="12"/>
      <c r="L74" s="12" t="n">
        <v>0</v>
      </c>
      <c r="M74" s="12" t="n">
        <v>0</v>
      </c>
      <c r="N74" s="12"/>
      <c r="O74" s="12"/>
      <c r="P74" s="12"/>
      <c r="Q74" s="12"/>
      <c r="R74" s="12"/>
      <c r="S74" s="12" t="n">
        <v>10000</v>
      </c>
      <c r="T74" s="12" t="n">
        <v>21000</v>
      </c>
      <c r="U74" s="12" t="n">
        <v>5800</v>
      </c>
      <c r="V74" s="12" t="n">
        <v>0</v>
      </c>
      <c r="W74" s="12" t="n">
        <v>0</v>
      </c>
      <c r="X74" s="12"/>
      <c r="Y74" s="12"/>
      <c r="Z74" s="12"/>
      <c r="AA74" s="12" t="n">
        <v>10000</v>
      </c>
      <c r="AB74" s="12" t="n">
        <v>40000</v>
      </c>
      <c r="AC74" s="12" t="n">
        <v>14500</v>
      </c>
      <c r="AD74" s="12" t="n">
        <v>30000</v>
      </c>
      <c r="AE74" s="12" t="n">
        <v>0</v>
      </c>
      <c r="AF74" s="12" t="n">
        <v>0</v>
      </c>
      <c r="AG74" s="12"/>
      <c r="AH74" s="12"/>
      <c r="AI74" s="12"/>
      <c r="AJ74" s="12"/>
      <c r="AK74" s="12"/>
    </row>
    <row r="75" customFormat="false" ht="12.75" hidden="false" customHeight="false" outlineLevel="0" collapsed="false">
      <c r="B75" s="11" t="n">
        <v>39295</v>
      </c>
      <c r="C75" s="12" t="n">
        <v>20000</v>
      </c>
      <c r="D75" s="12" t="n">
        <v>61000</v>
      </c>
      <c r="E75" s="12" t="n">
        <v>20300</v>
      </c>
      <c r="F75" s="12" t="n">
        <v>30000</v>
      </c>
      <c r="G75" s="12" t="n">
        <v>0</v>
      </c>
      <c r="H75" s="12" t="n">
        <v>0</v>
      </c>
      <c r="I75" s="12"/>
      <c r="J75" s="12"/>
      <c r="K75" s="12"/>
      <c r="L75" s="12" t="n">
        <v>0</v>
      </c>
      <c r="M75" s="12" t="n">
        <v>0</v>
      </c>
      <c r="N75" s="12"/>
      <c r="O75" s="12"/>
      <c r="P75" s="12"/>
      <c r="Q75" s="12"/>
      <c r="R75" s="12"/>
      <c r="S75" s="12" t="n">
        <v>10000</v>
      </c>
      <c r="T75" s="12" t="n">
        <v>21000</v>
      </c>
      <c r="U75" s="12" t="n">
        <v>5800</v>
      </c>
      <c r="V75" s="12" t="n">
        <v>0</v>
      </c>
      <c r="W75" s="12" t="n">
        <v>0</v>
      </c>
      <c r="X75" s="12"/>
      <c r="Y75" s="12"/>
      <c r="Z75" s="12"/>
      <c r="AA75" s="12" t="n">
        <v>10000</v>
      </c>
      <c r="AB75" s="12" t="n">
        <v>40000</v>
      </c>
      <c r="AC75" s="12" t="n">
        <v>14500</v>
      </c>
      <c r="AD75" s="12" t="n">
        <v>30000</v>
      </c>
      <c r="AE75" s="12" t="n">
        <v>0</v>
      </c>
      <c r="AF75" s="12" t="n">
        <v>0</v>
      </c>
      <c r="AG75" s="12"/>
      <c r="AH75" s="12"/>
      <c r="AI75" s="12"/>
      <c r="AJ75" s="12"/>
      <c r="AK75" s="12"/>
    </row>
    <row r="76" customFormat="false" ht="12.75" hidden="false" customHeight="false" outlineLevel="0" collapsed="false">
      <c r="B76" s="11" t="n">
        <v>39326</v>
      </c>
      <c r="C76" s="12" t="n">
        <v>20000</v>
      </c>
      <c r="D76" s="12" t="n">
        <v>61000</v>
      </c>
      <c r="E76" s="12" t="n">
        <v>20300</v>
      </c>
      <c r="F76" s="12" t="n">
        <v>30000</v>
      </c>
      <c r="G76" s="12" t="n">
        <v>0</v>
      </c>
      <c r="H76" s="12" t="n">
        <v>0</v>
      </c>
      <c r="I76" s="12"/>
      <c r="J76" s="12"/>
      <c r="K76" s="12"/>
      <c r="L76" s="12" t="n">
        <v>0</v>
      </c>
      <c r="M76" s="12" t="n">
        <v>0</v>
      </c>
      <c r="N76" s="12"/>
      <c r="O76" s="12"/>
      <c r="P76" s="12"/>
      <c r="Q76" s="12"/>
      <c r="R76" s="12"/>
      <c r="S76" s="12" t="n">
        <v>10000</v>
      </c>
      <c r="T76" s="12" t="n">
        <v>21000</v>
      </c>
      <c r="U76" s="12" t="n">
        <v>5800</v>
      </c>
      <c r="V76" s="12" t="n">
        <v>0</v>
      </c>
      <c r="W76" s="12" t="n">
        <v>0</v>
      </c>
      <c r="X76" s="12"/>
      <c r="Y76" s="12"/>
      <c r="Z76" s="12"/>
      <c r="AA76" s="12" t="n">
        <v>10000</v>
      </c>
      <c r="AB76" s="12" t="n">
        <v>40000</v>
      </c>
      <c r="AC76" s="12" t="n">
        <v>14500</v>
      </c>
      <c r="AD76" s="12" t="n">
        <v>30000</v>
      </c>
      <c r="AE76" s="12" t="n">
        <v>0</v>
      </c>
      <c r="AF76" s="12" t="n">
        <v>0</v>
      </c>
      <c r="AG76" s="12"/>
      <c r="AH76" s="12"/>
      <c r="AI76" s="12"/>
      <c r="AJ76" s="12"/>
      <c r="AK76" s="12"/>
    </row>
    <row r="77" customFormat="false" ht="12.75" hidden="false" customHeight="false" outlineLevel="0" collapsed="false">
      <c r="B77" s="11" t="n">
        <v>39356</v>
      </c>
      <c r="C77" s="12" t="n">
        <v>20000</v>
      </c>
      <c r="D77" s="12" t="n">
        <v>61000</v>
      </c>
      <c r="E77" s="12" t="n">
        <v>20300</v>
      </c>
      <c r="F77" s="12" t="n">
        <v>30000</v>
      </c>
      <c r="G77" s="12" t="n">
        <v>0</v>
      </c>
      <c r="H77" s="12" t="n">
        <v>0</v>
      </c>
      <c r="I77" s="12"/>
      <c r="J77" s="12"/>
      <c r="K77" s="12"/>
      <c r="L77" s="12" t="n">
        <v>0</v>
      </c>
      <c r="M77" s="12" t="n">
        <v>0</v>
      </c>
      <c r="N77" s="12"/>
      <c r="O77" s="12"/>
      <c r="P77" s="12"/>
      <c r="Q77" s="12"/>
      <c r="R77" s="12"/>
      <c r="S77" s="12" t="n">
        <v>10000</v>
      </c>
      <c r="T77" s="12" t="n">
        <v>21000</v>
      </c>
      <c r="U77" s="12" t="n">
        <v>5800</v>
      </c>
      <c r="V77" s="12" t="n">
        <v>0</v>
      </c>
      <c r="W77" s="12" t="n">
        <v>0</v>
      </c>
      <c r="X77" s="12"/>
      <c r="Y77" s="12"/>
      <c r="Z77" s="12"/>
      <c r="AA77" s="12" t="n">
        <v>10000</v>
      </c>
      <c r="AB77" s="12" t="n">
        <v>40000</v>
      </c>
      <c r="AC77" s="12" t="n">
        <v>14500</v>
      </c>
      <c r="AD77" s="12" t="n">
        <v>30000</v>
      </c>
      <c r="AE77" s="12" t="n">
        <v>0</v>
      </c>
      <c r="AF77" s="12" t="n">
        <v>0</v>
      </c>
      <c r="AG77" s="12"/>
      <c r="AH77" s="12"/>
      <c r="AI77" s="12"/>
      <c r="AJ77" s="12"/>
      <c r="AK77" s="12"/>
    </row>
    <row r="78" customFormat="false" ht="12.75" hidden="false" customHeight="false" outlineLevel="0" collapsed="false">
      <c r="B78" s="11" t="n">
        <v>39387</v>
      </c>
      <c r="C78" s="12" t="n">
        <v>20000</v>
      </c>
      <c r="D78" s="12" t="n">
        <v>61000</v>
      </c>
      <c r="E78" s="12" t="n">
        <v>20300</v>
      </c>
      <c r="F78" s="12" t="n">
        <v>30000</v>
      </c>
      <c r="G78" s="12" t="n">
        <v>0</v>
      </c>
      <c r="H78" s="12" t="n">
        <v>0</v>
      </c>
      <c r="I78" s="12"/>
      <c r="J78" s="12"/>
      <c r="K78" s="12"/>
      <c r="L78" s="12" t="n">
        <v>0</v>
      </c>
      <c r="M78" s="12" t="n">
        <v>0</v>
      </c>
      <c r="N78" s="12"/>
      <c r="O78" s="12"/>
      <c r="P78" s="12"/>
      <c r="Q78" s="12"/>
      <c r="R78" s="12"/>
      <c r="S78" s="12" t="n">
        <v>10000</v>
      </c>
      <c r="T78" s="12" t="n">
        <v>21000</v>
      </c>
      <c r="U78" s="12" t="n">
        <v>5800</v>
      </c>
      <c r="V78" s="12" t="n">
        <v>0</v>
      </c>
      <c r="W78" s="12" t="n">
        <v>0</v>
      </c>
      <c r="X78" s="12"/>
      <c r="Y78" s="12"/>
      <c r="Z78" s="12"/>
      <c r="AA78" s="12" t="n">
        <v>10000</v>
      </c>
      <c r="AB78" s="12" t="n">
        <v>40000</v>
      </c>
      <c r="AC78" s="12" t="n">
        <v>14500</v>
      </c>
      <c r="AD78" s="12" t="n">
        <v>30000</v>
      </c>
      <c r="AE78" s="12" t="n">
        <v>0</v>
      </c>
      <c r="AF78" s="12" t="n">
        <v>0</v>
      </c>
      <c r="AG78" s="12"/>
      <c r="AH78" s="12"/>
      <c r="AI78" s="12"/>
      <c r="AJ78" s="12"/>
      <c r="AK78" s="12"/>
    </row>
    <row r="79" customFormat="false" ht="12.75" hidden="false" customHeight="false" outlineLevel="0" collapsed="false">
      <c r="B79" s="11" t="n">
        <v>39417</v>
      </c>
      <c r="C79" s="12" t="n">
        <v>20000</v>
      </c>
      <c r="D79" s="12" t="n">
        <v>61000</v>
      </c>
      <c r="E79" s="12" t="n">
        <v>20300</v>
      </c>
      <c r="F79" s="12" t="n">
        <v>30000</v>
      </c>
      <c r="G79" s="12" t="n">
        <v>0</v>
      </c>
      <c r="H79" s="12" t="n">
        <v>0</v>
      </c>
      <c r="I79" s="12"/>
      <c r="J79" s="12"/>
      <c r="K79" s="12"/>
      <c r="L79" s="12" t="n">
        <v>0</v>
      </c>
      <c r="M79" s="12" t="n">
        <v>0</v>
      </c>
      <c r="N79" s="12"/>
      <c r="O79" s="12"/>
      <c r="P79" s="12"/>
      <c r="Q79" s="12"/>
      <c r="R79" s="12"/>
      <c r="S79" s="12" t="n">
        <v>10000</v>
      </c>
      <c r="T79" s="12" t="n">
        <v>21000</v>
      </c>
      <c r="U79" s="12" t="n">
        <v>5800</v>
      </c>
      <c r="V79" s="12" t="n">
        <v>0</v>
      </c>
      <c r="W79" s="12" t="n">
        <v>0</v>
      </c>
      <c r="X79" s="12"/>
      <c r="Y79" s="12"/>
      <c r="Z79" s="12"/>
      <c r="AA79" s="12" t="n">
        <v>10000</v>
      </c>
      <c r="AB79" s="12" t="n">
        <v>40000</v>
      </c>
      <c r="AC79" s="12" t="n">
        <v>14500</v>
      </c>
      <c r="AD79" s="12" t="n">
        <v>30000</v>
      </c>
      <c r="AE79" s="12" t="n">
        <v>0</v>
      </c>
      <c r="AF79" s="12" t="n">
        <v>0</v>
      </c>
      <c r="AG79" s="12"/>
      <c r="AH79" s="12"/>
      <c r="AI79" s="12"/>
      <c r="AJ79" s="12"/>
      <c r="AK79" s="12"/>
    </row>
    <row r="80" customFormat="false" ht="12.75" hidden="false" customHeight="false" outlineLevel="0" collapsed="false">
      <c r="B80" s="11" t="n">
        <v>39448</v>
      </c>
      <c r="C80" s="12" t="n">
        <v>20000</v>
      </c>
      <c r="D80" s="12" t="n">
        <v>61000</v>
      </c>
      <c r="E80" s="12" t="n">
        <v>20300</v>
      </c>
      <c r="F80" s="12" t="n">
        <v>30000</v>
      </c>
      <c r="G80" s="12" t="n">
        <v>0</v>
      </c>
      <c r="H80" s="12" t="n">
        <v>0</v>
      </c>
      <c r="I80" s="12"/>
      <c r="J80" s="12"/>
      <c r="K80" s="12"/>
      <c r="L80" s="12" t="n">
        <v>0</v>
      </c>
      <c r="M80" s="12" t="n">
        <v>0</v>
      </c>
      <c r="N80" s="12"/>
      <c r="O80" s="12"/>
      <c r="P80" s="12"/>
      <c r="Q80" s="12"/>
      <c r="R80" s="12"/>
      <c r="S80" s="12" t="n">
        <v>10000</v>
      </c>
      <c r="T80" s="12" t="n">
        <v>21000</v>
      </c>
      <c r="U80" s="12" t="n">
        <v>5800</v>
      </c>
      <c r="V80" s="12" t="n">
        <v>0</v>
      </c>
      <c r="W80" s="12" t="n">
        <v>0</v>
      </c>
      <c r="X80" s="12"/>
      <c r="Y80" s="12"/>
      <c r="Z80" s="12"/>
      <c r="AA80" s="12" t="n">
        <v>10000</v>
      </c>
      <c r="AB80" s="12" t="n">
        <v>40000</v>
      </c>
      <c r="AC80" s="12" t="n">
        <v>14500</v>
      </c>
      <c r="AD80" s="12" t="n">
        <v>30000</v>
      </c>
      <c r="AE80" s="12" t="n">
        <v>0</v>
      </c>
      <c r="AF80" s="12" t="n">
        <v>0</v>
      </c>
      <c r="AG80" s="12"/>
      <c r="AH80" s="12"/>
      <c r="AI80" s="12"/>
      <c r="AJ80" s="12"/>
      <c r="AK80" s="12"/>
    </row>
    <row r="81" customFormat="false" ht="12.75" hidden="false" customHeight="false" outlineLevel="0" collapsed="false">
      <c r="B81" s="11" t="n">
        <v>39479</v>
      </c>
      <c r="C81" s="12" t="n">
        <v>20000</v>
      </c>
      <c r="D81" s="12" t="n">
        <v>61000</v>
      </c>
      <c r="E81" s="12" t="n">
        <v>20300</v>
      </c>
      <c r="F81" s="12" t="n">
        <v>30000</v>
      </c>
      <c r="G81" s="12" t="n">
        <v>0</v>
      </c>
      <c r="H81" s="12" t="n">
        <v>0</v>
      </c>
      <c r="I81" s="12"/>
      <c r="J81" s="12"/>
      <c r="K81" s="12"/>
      <c r="L81" s="12" t="n">
        <v>0</v>
      </c>
      <c r="M81" s="12" t="n">
        <v>0</v>
      </c>
      <c r="N81" s="12"/>
      <c r="O81" s="12"/>
      <c r="P81" s="12"/>
      <c r="Q81" s="12"/>
      <c r="R81" s="12"/>
      <c r="S81" s="12" t="n">
        <v>10000</v>
      </c>
      <c r="T81" s="12" t="n">
        <v>21000</v>
      </c>
      <c r="U81" s="12" t="n">
        <v>5800</v>
      </c>
      <c r="V81" s="12" t="n">
        <v>0</v>
      </c>
      <c r="W81" s="12" t="n">
        <v>0</v>
      </c>
      <c r="X81" s="12"/>
      <c r="Y81" s="12"/>
      <c r="Z81" s="12"/>
      <c r="AA81" s="12" t="n">
        <v>10000</v>
      </c>
      <c r="AB81" s="12" t="n">
        <v>40000</v>
      </c>
      <c r="AC81" s="12" t="n">
        <v>14500</v>
      </c>
      <c r="AD81" s="12" t="n">
        <v>30000</v>
      </c>
      <c r="AE81" s="12" t="n">
        <v>0</v>
      </c>
      <c r="AF81" s="12" t="n">
        <v>0</v>
      </c>
      <c r="AG81" s="12"/>
      <c r="AH81" s="12"/>
      <c r="AI81" s="12"/>
      <c r="AJ81" s="12"/>
      <c r="AK81" s="12"/>
    </row>
    <row r="82" customFormat="false" ht="12.75" hidden="false" customHeight="false" outlineLevel="0" collapsed="false">
      <c r="B82" s="11" t="n">
        <v>39508</v>
      </c>
      <c r="C82" s="12" t="n">
        <v>20000</v>
      </c>
      <c r="D82" s="12" t="n">
        <v>61000</v>
      </c>
      <c r="E82" s="12" t="n">
        <v>20300</v>
      </c>
      <c r="F82" s="12" t="n">
        <v>30000</v>
      </c>
      <c r="G82" s="12" t="n">
        <v>0</v>
      </c>
      <c r="H82" s="12" t="n">
        <v>0</v>
      </c>
      <c r="I82" s="12"/>
      <c r="J82" s="12"/>
      <c r="K82" s="12"/>
      <c r="L82" s="12" t="n">
        <v>0</v>
      </c>
      <c r="M82" s="12" t="n">
        <v>0</v>
      </c>
      <c r="N82" s="12"/>
      <c r="O82" s="12"/>
      <c r="P82" s="12"/>
      <c r="Q82" s="12"/>
      <c r="R82" s="12"/>
      <c r="S82" s="12" t="n">
        <v>10000</v>
      </c>
      <c r="T82" s="12" t="n">
        <v>21000</v>
      </c>
      <c r="U82" s="12" t="n">
        <v>5800</v>
      </c>
      <c r="V82" s="12" t="n">
        <v>0</v>
      </c>
      <c r="W82" s="12" t="n">
        <v>0</v>
      </c>
      <c r="X82" s="12"/>
      <c r="Y82" s="12"/>
      <c r="Z82" s="12"/>
      <c r="AA82" s="12" t="n">
        <v>10000</v>
      </c>
      <c r="AB82" s="12" t="n">
        <v>40000</v>
      </c>
      <c r="AC82" s="12" t="n">
        <v>14500</v>
      </c>
      <c r="AD82" s="12" t="n">
        <v>30000</v>
      </c>
      <c r="AE82" s="12" t="n">
        <v>0</v>
      </c>
      <c r="AF82" s="12" t="n">
        <v>0</v>
      </c>
      <c r="AG82" s="12"/>
      <c r="AH82" s="12"/>
      <c r="AI82" s="12"/>
      <c r="AJ82" s="12"/>
      <c r="AK82" s="12"/>
    </row>
    <row r="83" customFormat="false" ht="12.75" hidden="false" customHeight="false" outlineLevel="0" collapsed="false">
      <c r="B83" s="11" t="n">
        <v>39539</v>
      </c>
      <c r="C83" s="12" t="n">
        <v>20000</v>
      </c>
      <c r="D83" s="12" t="n">
        <v>61000</v>
      </c>
      <c r="E83" s="12" t="n">
        <v>20300</v>
      </c>
      <c r="F83" s="12" t="n">
        <v>30000</v>
      </c>
      <c r="G83" s="12" t="n">
        <v>0</v>
      </c>
      <c r="H83" s="12" t="n">
        <v>0</v>
      </c>
      <c r="I83" s="12"/>
      <c r="J83" s="12"/>
      <c r="K83" s="12"/>
      <c r="L83" s="12" t="n">
        <v>0</v>
      </c>
      <c r="M83" s="12" t="n">
        <v>0</v>
      </c>
      <c r="N83" s="12"/>
      <c r="O83" s="12"/>
      <c r="P83" s="12"/>
      <c r="Q83" s="12"/>
      <c r="R83" s="12"/>
      <c r="S83" s="12" t="n">
        <v>10000</v>
      </c>
      <c r="T83" s="12" t="n">
        <v>21000</v>
      </c>
      <c r="U83" s="12" t="n">
        <v>5800</v>
      </c>
      <c r="V83" s="12" t="n">
        <v>0</v>
      </c>
      <c r="W83" s="12" t="n">
        <v>0</v>
      </c>
      <c r="X83" s="12"/>
      <c r="Y83" s="12"/>
      <c r="Z83" s="12"/>
      <c r="AA83" s="12" t="n">
        <v>10000</v>
      </c>
      <c r="AB83" s="12" t="n">
        <v>40000</v>
      </c>
      <c r="AC83" s="12" t="n">
        <v>14500</v>
      </c>
      <c r="AD83" s="12" t="n">
        <v>30000</v>
      </c>
      <c r="AE83" s="12" t="n">
        <v>0</v>
      </c>
      <c r="AF83" s="12" t="n">
        <v>0</v>
      </c>
      <c r="AG83" s="12"/>
      <c r="AH83" s="12"/>
      <c r="AI83" s="12"/>
      <c r="AJ83" s="12"/>
      <c r="AK83" s="12"/>
    </row>
    <row r="84" customFormat="false" ht="12.75" hidden="false" customHeight="false" outlineLevel="0" collapsed="false">
      <c r="B84" s="11" t="n">
        <v>39569</v>
      </c>
      <c r="C84" s="12" t="n">
        <v>20000</v>
      </c>
      <c r="D84" s="12" t="n">
        <v>61000</v>
      </c>
      <c r="E84" s="12" t="n">
        <v>20300</v>
      </c>
      <c r="F84" s="12" t="n">
        <v>30000</v>
      </c>
      <c r="G84" s="12" t="n">
        <v>0</v>
      </c>
      <c r="H84" s="12" t="n">
        <v>0</v>
      </c>
      <c r="I84" s="12"/>
      <c r="J84" s="12"/>
      <c r="K84" s="12"/>
      <c r="L84" s="12" t="n">
        <v>0</v>
      </c>
      <c r="M84" s="12" t="n">
        <v>0</v>
      </c>
      <c r="N84" s="12"/>
      <c r="O84" s="12"/>
      <c r="P84" s="12"/>
      <c r="Q84" s="12"/>
      <c r="R84" s="12"/>
      <c r="S84" s="12" t="n">
        <v>10000</v>
      </c>
      <c r="T84" s="12" t="n">
        <v>21000</v>
      </c>
      <c r="U84" s="12" t="n">
        <v>5800</v>
      </c>
      <c r="V84" s="12" t="n">
        <v>0</v>
      </c>
      <c r="W84" s="12" t="n">
        <v>0</v>
      </c>
      <c r="X84" s="12"/>
      <c r="Y84" s="12"/>
      <c r="Z84" s="12"/>
      <c r="AA84" s="12" t="n">
        <v>10000</v>
      </c>
      <c r="AB84" s="12" t="n">
        <v>40000</v>
      </c>
      <c r="AC84" s="12" t="n">
        <v>14500</v>
      </c>
      <c r="AD84" s="12" t="n">
        <v>30000</v>
      </c>
      <c r="AE84" s="12" t="n">
        <v>0</v>
      </c>
      <c r="AF84" s="12" t="n">
        <v>0</v>
      </c>
      <c r="AG84" s="12"/>
      <c r="AH84" s="12"/>
      <c r="AI84" s="12"/>
      <c r="AJ84" s="12"/>
      <c r="AK84" s="12"/>
    </row>
    <row r="85" customFormat="false" ht="12.75" hidden="false" customHeight="false" outlineLevel="0" collapsed="false">
      <c r="B85" s="11" t="n">
        <v>39600</v>
      </c>
      <c r="C85" s="12" t="n">
        <v>20000</v>
      </c>
      <c r="D85" s="12" t="n">
        <v>61000</v>
      </c>
      <c r="E85" s="12" t="n">
        <v>20300</v>
      </c>
      <c r="F85" s="12" t="n">
        <v>30000</v>
      </c>
      <c r="G85" s="12" t="n">
        <v>0</v>
      </c>
      <c r="H85" s="12" t="n">
        <v>0</v>
      </c>
      <c r="I85" s="12"/>
      <c r="J85" s="12"/>
      <c r="K85" s="12"/>
      <c r="L85" s="12" t="n">
        <v>0</v>
      </c>
      <c r="M85" s="12" t="n">
        <v>0</v>
      </c>
      <c r="N85" s="12"/>
      <c r="O85" s="12"/>
      <c r="P85" s="12"/>
      <c r="Q85" s="12"/>
      <c r="R85" s="12"/>
      <c r="S85" s="12" t="n">
        <v>10000</v>
      </c>
      <c r="T85" s="12" t="n">
        <v>21000</v>
      </c>
      <c r="U85" s="12" t="n">
        <v>5800</v>
      </c>
      <c r="V85" s="12" t="n">
        <v>0</v>
      </c>
      <c r="W85" s="12" t="n">
        <v>0</v>
      </c>
      <c r="X85" s="12"/>
      <c r="Y85" s="12"/>
      <c r="Z85" s="12"/>
      <c r="AA85" s="12" t="n">
        <v>10000</v>
      </c>
      <c r="AB85" s="12" t="n">
        <v>40000</v>
      </c>
      <c r="AC85" s="12" t="n">
        <v>14500</v>
      </c>
      <c r="AD85" s="12" t="n">
        <v>30000</v>
      </c>
      <c r="AE85" s="12" t="n">
        <v>0</v>
      </c>
      <c r="AF85" s="12" t="n">
        <v>0</v>
      </c>
      <c r="AG85" s="12"/>
      <c r="AH85" s="12"/>
      <c r="AI85" s="12"/>
      <c r="AJ85" s="12"/>
      <c r="AK85" s="12"/>
    </row>
    <row r="86" customFormat="false" ht="12.75" hidden="false" customHeight="false" outlineLevel="0" collapsed="false">
      <c r="B86" s="11" t="n">
        <v>39630</v>
      </c>
      <c r="C86" s="12" t="n">
        <v>20000</v>
      </c>
      <c r="D86" s="12" t="n">
        <v>61000</v>
      </c>
      <c r="E86" s="12" t="n">
        <v>20300</v>
      </c>
      <c r="F86" s="12" t="n">
        <v>30000</v>
      </c>
      <c r="G86" s="12" t="n">
        <v>0</v>
      </c>
      <c r="H86" s="12" t="n">
        <v>0</v>
      </c>
      <c r="I86" s="12"/>
      <c r="J86" s="12"/>
      <c r="K86" s="12"/>
      <c r="L86" s="12" t="n">
        <v>0</v>
      </c>
      <c r="M86" s="12" t="n">
        <v>0</v>
      </c>
      <c r="N86" s="12"/>
      <c r="O86" s="12"/>
      <c r="P86" s="12"/>
      <c r="Q86" s="12"/>
      <c r="R86" s="12"/>
      <c r="S86" s="12" t="n">
        <v>10000</v>
      </c>
      <c r="T86" s="12" t="n">
        <v>21000</v>
      </c>
      <c r="U86" s="12" t="n">
        <v>5800</v>
      </c>
      <c r="V86" s="12" t="n">
        <v>0</v>
      </c>
      <c r="W86" s="12" t="n">
        <v>0</v>
      </c>
      <c r="X86" s="12"/>
      <c r="Y86" s="12"/>
      <c r="Z86" s="12"/>
      <c r="AA86" s="12" t="n">
        <v>10000</v>
      </c>
      <c r="AB86" s="12" t="n">
        <v>40000</v>
      </c>
      <c r="AC86" s="12" t="n">
        <v>14500</v>
      </c>
      <c r="AD86" s="12" t="n">
        <v>30000</v>
      </c>
      <c r="AE86" s="12" t="n">
        <v>0</v>
      </c>
      <c r="AF86" s="12" t="n">
        <v>0</v>
      </c>
      <c r="AG86" s="12"/>
      <c r="AH86" s="12"/>
      <c r="AI86" s="12"/>
      <c r="AJ86" s="12"/>
      <c r="AK86" s="12"/>
    </row>
    <row r="87" customFormat="false" ht="12.75" hidden="false" customHeight="false" outlineLevel="0" collapsed="false">
      <c r="B87" s="11" t="n">
        <v>39661</v>
      </c>
      <c r="C87" s="12" t="n">
        <v>20000</v>
      </c>
      <c r="D87" s="12" t="n">
        <v>61000</v>
      </c>
      <c r="E87" s="12" t="n">
        <v>20300</v>
      </c>
      <c r="F87" s="12" t="n">
        <v>30000</v>
      </c>
      <c r="G87" s="12" t="n">
        <v>0</v>
      </c>
      <c r="H87" s="12" t="n">
        <v>0</v>
      </c>
      <c r="I87" s="12"/>
      <c r="J87" s="12"/>
      <c r="K87" s="12"/>
      <c r="L87" s="12" t="n">
        <v>0</v>
      </c>
      <c r="M87" s="12" t="n">
        <v>0</v>
      </c>
      <c r="N87" s="12"/>
      <c r="O87" s="12"/>
      <c r="P87" s="12"/>
      <c r="Q87" s="12"/>
      <c r="R87" s="12"/>
      <c r="S87" s="12" t="n">
        <v>10000</v>
      </c>
      <c r="T87" s="12" t="n">
        <v>21000</v>
      </c>
      <c r="U87" s="12" t="n">
        <v>5800</v>
      </c>
      <c r="V87" s="12" t="n">
        <v>0</v>
      </c>
      <c r="W87" s="12" t="n">
        <v>0</v>
      </c>
      <c r="X87" s="12"/>
      <c r="Y87" s="12"/>
      <c r="Z87" s="12"/>
      <c r="AA87" s="12" t="n">
        <v>10000</v>
      </c>
      <c r="AB87" s="12" t="n">
        <v>40000</v>
      </c>
      <c r="AC87" s="12" t="n">
        <v>14500</v>
      </c>
      <c r="AD87" s="12" t="n">
        <v>30000</v>
      </c>
      <c r="AE87" s="12" t="n">
        <v>0</v>
      </c>
      <c r="AF87" s="12" t="n">
        <v>0</v>
      </c>
      <c r="AG87" s="12"/>
      <c r="AH87" s="12"/>
      <c r="AI87" s="12"/>
      <c r="AJ87" s="12"/>
      <c r="AK87" s="12"/>
    </row>
    <row r="88" customFormat="false" ht="12.75" hidden="false" customHeight="false" outlineLevel="0" collapsed="false">
      <c r="B88" s="11" t="n">
        <v>39692</v>
      </c>
      <c r="C88" s="12" t="n">
        <v>20000</v>
      </c>
      <c r="D88" s="12" t="n">
        <v>61000</v>
      </c>
      <c r="E88" s="12" t="n">
        <v>20300</v>
      </c>
      <c r="F88" s="12" t="n">
        <v>30000</v>
      </c>
      <c r="G88" s="12" t="n">
        <v>0</v>
      </c>
      <c r="H88" s="12" t="n">
        <v>0</v>
      </c>
      <c r="I88" s="12"/>
      <c r="J88" s="12"/>
      <c r="K88" s="12"/>
      <c r="L88" s="12" t="n">
        <v>0</v>
      </c>
      <c r="M88" s="12" t="n">
        <v>0</v>
      </c>
      <c r="N88" s="12"/>
      <c r="O88" s="12"/>
      <c r="P88" s="12"/>
      <c r="Q88" s="12"/>
      <c r="R88" s="12"/>
      <c r="S88" s="12" t="n">
        <v>10000</v>
      </c>
      <c r="T88" s="12" t="n">
        <v>21000</v>
      </c>
      <c r="U88" s="12" t="n">
        <v>5800</v>
      </c>
      <c r="V88" s="12" t="n">
        <v>0</v>
      </c>
      <c r="W88" s="12" t="n">
        <v>0</v>
      </c>
      <c r="X88" s="12"/>
      <c r="Y88" s="12"/>
      <c r="Z88" s="12"/>
      <c r="AA88" s="12" t="n">
        <v>10000</v>
      </c>
      <c r="AB88" s="12" t="n">
        <v>40000</v>
      </c>
      <c r="AC88" s="12" t="n">
        <v>14500</v>
      </c>
      <c r="AD88" s="12" t="n">
        <v>30000</v>
      </c>
      <c r="AE88" s="12" t="n">
        <v>0</v>
      </c>
      <c r="AF88" s="12" t="n">
        <v>0</v>
      </c>
      <c r="AG88" s="12"/>
      <c r="AH88" s="12"/>
      <c r="AI88" s="12"/>
      <c r="AJ88" s="12"/>
      <c r="AK88" s="12"/>
    </row>
    <row r="89" customFormat="false" ht="12.75" hidden="false" customHeight="false" outlineLevel="0" collapsed="false">
      <c r="B89" s="11" t="n">
        <v>39722</v>
      </c>
      <c r="C89" s="12" t="n">
        <v>20000</v>
      </c>
      <c r="D89" s="12" t="n">
        <v>61000</v>
      </c>
      <c r="E89" s="12" t="n">
        <v>20300</v>
      </c>
      <c r="F89" s="12" t="n">
        <v>30000</v>
      </c>
      <c r="G89" s="12" t="n">
        <v>0</v>
      </c>
      <c r="H89" s="12" t="n">
        <v>0</v>
      </c>
      <c r="I89" s="12"/>
      <c r="J89" s="12"/>
      <c r="K89" s="12"/>
      <c r="L89" s="12" t="n">
        <v>0</v>
      </c>
      <c r="M89" s="12" t="n">
        <v>0</v>
      </c>
      <c r="N89" s="12"/>
      <c r="O89" s="12"/>
      <c r="P89" s="12"/>
      <c r="Q89" s="12"/>
      <c r="R89" s="12"/>
      <c r="S89" s="12" t="n">
        <v>10000</v>
      </c>
      <c r="T89" s="12" t="n">
        <v>21000</v>
      </c>
      <c r="U89" s="12" t="n">
        <v>5800</v>
      </c>
      <c r="V89" s="12" t="n">
        <v>0</v>
      </c>
      <c r="W89" s="12" t="n">
        <v>0</v>
      </c>
      <c r="X89" s="12"/>
      <c r="Y89" s="12"/>
      <c r="Z89" s="12"/>
      <c r="AA89" s="12" t="n">
        <v>10000</v>
      </c>
      <c r="AB89" s="12" t="n">
        <v>40000</v>
      </c>
      <c r="AC89" s="12" t="n">
        <v>14500</v>
      </c>
      <c r="AD89" s="12" t="n">
        <v>30000</v>
      </c>
      <c r="AE89" s="12" t="n">
        <v>0</v>
      </c>
      <c r="AF89" s="12" t="n">
        <v>0</v>
      </c>
      <c r="AG89" s="12"/>
      <c r="AH89" s="12"/>
      <c r="AI89" s="12"/>
      <c r="AJ89" s="12"/>
      <c r="AK89" s="12"/>
    </row>
    <row r="90" customFormat="false" ht="12.75" hidden="false" customHeight="false" outlineLevel="0" collapsed="false">
      <c r="B90" s="11" t="n">
        <v>39753</v>
      </c>
      <c r="C90" s="12" t="n">
        <v>20000</v>
      </c>
      <c r="D90" s="12" t="n">
        <v>61000</v>
      </c>
      <c r="E90" s="12" t="n">
        <v>20300</v>
      </c>
      <c r="F90" s="12" t="n">
        <v>30000</v>
      </c>
      <c r="G90" s="12" t="n">
        <v>0</v>
      </c>
      <c r="H90" s="12" t="n">
        <v>0</v>
      </c>
      <c r="I90" s="12"/>
      <c r="J90" s="12"/>
      <c r="K90" s="12"/>
      <c r="L90" s="12" t="n">
        <v>0</v>
      </c>
      <c r="M90" s="12" t="n">
        <v>0</v>
      </c>
      <c r="N90" s="12"/>
      <c r="O90" s="12"/>
      <c r="P90" s="12"/>
      <c r="Q90" s="12"/>
      <c r="R90" s="12"/>
      <c r="S90" s="12" t="n">
        <v>10000</v>
      </c>
      <c r="T90" s="12" t="n">
        <v>21000</v>
      </c>
      <c r="U90" s="12" t="n">
        <v>5800</v>
      </c>
      <c r="V90" s="12" t="n">
        <v>0</v>
      </c>
      <c r="W90" s="12" t="n">
        <v>0</v>
      </c>
      <c r="X90" s="12"/>
      <c r="Y90" s="12"/>
      <c r="Z90" s="12"/>
      <c r="AA90" s="12" t="n">
        <v>10000</v>
      </c>
      <c r="AB90" s="12" t="n">
        <v>40000</v>
      </c>
      <c r="AC90" s="12" t="n">
        <v>14500</v>
      </c>
      <c r="AD90" s="12" t="n">
        <v>30000</v>
      </c>
      <c r="AE90" s="12" t="n">
        <v>0</v>
      </c>
      <c r="AF90" s="12" t="n">
        <v>0</v>
      </c>
      <c r="AG90" s="12"/>
      <c r="AH90" s="12"/>
      <c r="AI90" s="12"/>
      <c r="AJ90" s="12"/>
      <c r="AK90" s="12"/>
    </row>
    <row r="91" customFormat="false" ht="12.75" hidden="false" customHeight="false" outlineLevel="0" collapsed="false">
      <c r="B91" s="11" t="n">
        <v>39783</v>
      </c>
      <c r="C91" s="12" t="n">
        <v>20000</v>
      </c>
      <c r="D91" s="12" t="n">
        <v>61000</v>
      </c>
      <c r="E91" s="12" t="n">
        <v>20300</v>
      </c>
      <c r="F91" s="12" t="n">
        <v>30000</v>
      </c>
      <c r="G91" s="12" t="n">
        <v>0</v>
      </c>
      <c r="H91" s="12" t="n">
        <v>0</v>
      </c>
      <c r="I91" s="12"/>
      <c r="J91" s="12"/>
      <c r="K91" s="12"/>
      <c r="L91" s="12" t="n">
        <v>0</v>
      </c>
      <c r="M91" s="12" t="n">
        <v>0</v>
      </c>
      <c r="N91" s="12"/>
      <c r="O91" s="12"/>
      <c r="P91" s="12"/>
      <c r="Q91" s="12"/>
      <c r="R91" s="12"/>
      <c r="S91" s="12" t="n">
        <v>10000</v>
      </c>
      <c r="T91" s="12" t="n">
        <v>21000</v>
      </c>
      <c r="U91" s="12" t="n">
        <v>5800</v>
      </c>
      <c r="V91" s="12" t="n">
        <v>0</v>
      </c>
      <c r="W91" s="12" t="n">
        <v>0</v>
      </c>
      <c r="X91" s="12"/>
      <c r="Y91" s="12"/>
      <c r="Z91" s="12"/>
      <c r="AA91" s="12" t="n">
        <v>10000</v>
      </c>
      <c r="AB91" s="12" t="n">
        <v>40000</v>
      </c>
      <c r="AC91" s="12" t="n">
        <v>14500</v>
      </c>
      <c r="AD91" s="12" t="n">
        <v>30000</v>
      </c>
      <c r="AE91" s="12" t="n">
        <v>0</v>
      </c>
      <c r="AF91" s="12" t="n">
        <v>0</v>
      </c>
      <c r="AG91" s="12"/>
      <c r="AH91" s="12"/>
      <c r="AI91" s="12"/>
      <c r="AJ91" s="12"/>
      <c r="AK91" s="12"/>
    </row>
    <row r="92" customFormat="false" ht="12.75" hidden="false" customHeight="false" outlineLevel="0" collapsed="false"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customFormat="false" ht="12.75" hidden="false" customHeight="false" outlineLevel="0" collapsed="false"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customFormat="false" ht="12.75" hidden="false" customHeight="false" outlineLevel="0" collapsed="false"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customFormat="false" ht="12.75" hidden="false" customHeight="false" outlineLevel="0" collapsed="false"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customFormat="false" ht="12.75" hidden="false" customHeight="false" outlineLevel="0" collapsed="false"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customFormat="false" ht="12.75" hidden="false" customHeight="false" outlineLevel="0" collapsed="false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customFormat="false" ht="12.75" hidden="false" customHeight="false" outlineLevel="0" collapsed="false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customFormat="false" ht="12.75" hidden="false" customHeight="false" outlineLevel="0" collapsed="false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customFormat="false" ht="12.75" hidden="false" customHeight="false" outlineLevel="0" collapsed="false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customFormat="false" ht="12.75" hidden="false" customHeight="false" outlineLevel="0" collapsed="false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customFormat="false" ht="12.75" hidden="false" customHeight="false" outlineLevel="0" collapsed="false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customFormat="false" ht="12.75" hidden="false" customHeight="false" outlineLevel="0" collapsed="false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customFormat="false" ht="12.75" hidden="false" customHeight="false" outlineLevel="0" collapsed="false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customFormat="false" ht="12.75" hidden="false" customHeight="false" outlineLevel="0" collapsed="false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customFormat="false" ht="12.75" hidden="false" customHeight="false" outlineLevel="0" collapsed="false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customFormat="false" ht="12.75" hidden="false" customHeight="false" outlineLevel="0" collapsed="false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customFormat="false" ht="12.75" hidden="false" customHeight="false" outlineLevel="0" collapsed="false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customFormat="false" ht="12.75" hidden="false" customHeight="false" outlineLevel="0" collapsed="false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customFormat="false" ht="12.75" hidden="false" customHeight="false" outlineLevel="0" collapsed="false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customFormat="false" ht="12.75" hidden="false" customHeight="false" outlineLevel="0" collapsed="false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customFormat="false" ht="12.75" hidden="false" customHeight="false" outlineLevel="0" collapsed="false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customFormat="false" ht="12.75" hidden="false" customHeight="false" outlineLevel="0" collapsed="false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customFormat="false" ht="12.75" hidden="false" customHeight="false" outlineLevel="0" collapsed="false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customFormat="false" ht="12.75" hidden="false" customHeight="false" outlineLevel="0" collapsed="false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customFormat="false" ht="12.75" hidden="false" customHeight="false" outlineLevel="0" collapsed="false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customFormat="false" ht="12.75" hidden="false" customHeight="false" outlineLevel="0" collapsed="false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customFormat="false" ht="12.75" hidden="false" customHeight="false" outlineLevel="0" collapsed="false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customFormat="false" ht="12.75" hidden="false" customHeight="false" outlineLevel="0" collapsed="false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customFormat="false" ht="12.75" hidden="false" customHeight="false" outlineLevel="0" collapsed="false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customFormat="false" ht="12.75" hidden="false" customHeight="false" outlineLevel="0" collapsed="false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customFormat="false" ht="12.75" hidden="false" customHeight="false" outlineLevel="0" collapsed="false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customFormat="false" ht="12.75" hidden="false" customHeight="false" outlineLevel="0" collapsed="false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customFormat="false" ht="12.75" hidden="false" customHeight="false" outlineLevel="0" collapsed="false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customFormat="false" ht="12.75" hidden="false" customHeight="false" outlineLevel="0" collapsed="false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customFormat="false" ht="12.75" hidden="false" customHeight="false" outlineLevel="0" collapsed="false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customFormat="false" ht="12.75" hidden="false" customHeight="false" outlineLevel="0" collapsed="false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customFormat="false" ht="12.75" hidden="false" customHeight="false" outlineLevel="0" collapsed="false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customFormat="false" ht="12.75" hidden="false" customHeight="false" outlineLevel="0" collapsed="false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customFormat="false" ht="12.75" hidden="false" customHeight="false" outlineLevel="0" collapsed="false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customFormat="false" ht="12.75" hidden="false" customHeight="false" outlineLevel="0" collapsed="false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customFormat="false" ht="12.75" hidden="false" customHeight="false" outlineLevel="0" collapsed="false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customFormat="false" ht="12.75" hidden="false" customHeight="false" outlineLevel="0" collapsed="false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customFormat="false" ht="12.75" hidden="false" customHeight="false" outlineLevel="0" collapsed="false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customFormat="false" ht="12.75" hidden="false" customHeight="false" outlineLevel="0" collapsed="false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customFormat="false" ht="12.75" hidden="false" customHeight="false" outlineLevel="0" collapsed="false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customFormat="false" ht="12.75" hidden="false" customHeight="false" outlineLevel="0" collapsed="false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customFormat="false" ht="12.75" hidden="false" customHeight="false" outlineLevel="0" collapsed="false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customFormat="false" ht="12.75" hidden="false" customHeight="false" outlineLevel="0" collapsed="false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customFormat="false" ht="12.75" hidden="false" customHeight="false" outlineLevel="0" collapsed="false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customFormat="false" ht="12.75" hidden="false" customHeight="false" outlineLevel="0" collapsed="false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customFormat="false" ht="12.75" hidden="false" customHeight="false" outlineLevel="0" collapsed="false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customFormat="false" ht="12.75" hidden="false" customHeight="false" outlineLevel="0" collapsed="false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customFormat="false" ht="12.75" hidden="false" customHeight="false" outlineLevel="0" collapsed="false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customFormat="false" ht="12.75" hidden="false" customHeight="false" outlineLevel="0" collapsed="false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customFormat="false" ht="12.75" hidden="false" customHeight="false" outlineLevel="0" collapsed="false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customFormat="false" ht="12.75" hidden="false" customHeight="false" outlineLevel="0" collapsed="false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8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2001-10-18T12:10:48Z</dcterms:created>
  <dc:creator>pybarbo</dc:creator>
  <dc:description/>
  <dc:language>en-US</dc:language>
  <cp:lastModifiedBy>pybarbo</cp:lastModifiedBy>
  <cp:lastPrinted>2001-11-07T01:01:15Z</cp:lastPrinted>
  <dcterms:modified xsi:type="dcterms:W3CDTF">2001-11-07T01:01:24Z</dcterms:modified>
  <cp:revision>0</cp:revision>
  <dc:subject/>
  <dc:title/>
</cp:coreProperties>
</file>