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PEX TW" sheetId="1" state="visible" r:id="rId3"/>
    <sheet name="Mkt Pool Prj" sheetId="2" state="visible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'CAPEX TW'!$A$1:$W$39</definedName>
    <definedName function="false" hidden="false" localSheetId="1" name="_xlnm.Print_Area" vbProcedure="false">'Mkt Pool Prj'!$A$1:$F$25</definedName>
    <definedName function="false" hidden="false" name="BYYEAR" vbProcedure="false">'[3]#REF'!$BG$72</definedName>
    <definedName function="false" hidden="false" name="CASH_FLOW" vbProcedure="false">#REF!</definedName>
    <definedName function="false" hidden="false" name="CASH_FLOW_INPUT" vbProcedure="false">#REF!</definedName>
    <definedName function="false" hidden="false" name="Date_Copy2" vbProcedure="false">'[1]CAP CHARGE'!$BV$74:$BX$74</definedName>
    <definedName function="false" hidden="false" name="DIRECTORY" vbProcedure="false">'[3]#REF'!$BG$72</definedName>
    <definedName function="false" hidden="false" name="Ind_Co_Variance_Range" vbProcedure="false">[2]IndCoVariance!$D$7:$AB$69,[2]IndCoVariance!$D$77:$AB$151,[2]IndCoVariance!$AH$7:$AP$69,[2]IndCoVariance!$AH$77:$AP$151,[2]IndCoVariance!$AU$7:$BA$69,[2]IndCoVariance!$AU$77:$BA$151</definedName>
    <definedName function="false" hidden="false" name="INSTRUCT" vbProcedure="false">'[3]#REF'!$BG$72</definedName>
    <definedName function="false" hidden="false" name="MONTHLY" vbProcedure="false">#REF!</definedName>
    <definedName function="false" hidden="false" name="Rules_for_Obligations" vbProcedure="false">'[3]#REF'!$BG$72</definedName>
    <definedName function="false" hidden="false" name="TEMP" vbProcedure="false">#REF!</definedName>
    <definedName function="false" hidden="false" name="TEMP1" vbProcedure="false">#REF!</definedName>
    <definedName function="false" hidden="false" name="TEMP2" vbProcedure="false">#REF!</definedName>
    <definedName function="false" hidden="false" name="TEMPA" vbProcedure="false">#REF!</definedName>
    <definedName function="false" hidden="false" name="TEMPB" vbProcedure="false">#REF!</definedName>
    <definedName function="false" hidden="false" name="TITLE1" vbProcedure="false">#REF!</definedName>
    <definedName function="false" hidden="false" name="TITLE2" vbProcedure="false">#REF!</definedName>
    <definedName function="false" hidden="false" name="TITLECOL1" vbProcedure="false">#REF!</definedName>
    <definedName function="false" hidden="false" name="VARIANCE_RANGE" vbProcedure="false">[2]Variance!$D$7,[2]Variance!$D$7:$AB$70,[2]Variance!$D$77:$AB$153</definedName>
    <definedName function="false" hidden="false" name="YR1992" vbProcedure="false">NA()</definedName>
    <definedName function="false" hidden="false" name="\A" vbProcedure="false">NA()</definedName>
    <definedName function="false" hidden="false" name="\B" vbProcedure="false">NA()</definedName>
    <definedName function="false" hidden="false" name="\C" vbProcedure="false">'[1]O&amp;M'!$C$126:$DW$126</definedName>
    <definedName function="false" hidden="false" name="\H" vbProcedure="false">'[3]#REF'!$BG$72</definedName>
    <definedName function="false" hidden="false" name="\I" vbProcedure="false">'[1]O&amp;M'!$C$123:$DT$123</definedName>
    <definedName function="false" hidden="false" name="\P" vbProcedure="false">[1]OBLIGATIONS!$BD$14136</definedName>
    <definedName function="false" hidden="false" name="\R" vbProcedure="false">'[3]#REF'!$BG$72</definedName>
    <definedName function="false" hidden="false" name="\S" vbProcedure="false">'[3]#REF'!$BG$72</definedName>
    <definedName function="false" hidden="false" name="\U" vbProcedure="false">'[3]#REF'!$BG$72</definedName>
    <definedName function="false" hidden="false" name="\Z" vbProcedure="false">'[3]#REF'!$BG$72</definedName>
    <definedName function="false" hidden="false" localSheetId="0" name="BYYEAR" vbProcedure="false">'[6]#REF'!$BG$72</definedName>
    <definedName function="false" hidden="false" localSheetId="0" name="Date_Copy2" vbProcedure="false">'[4]CAP CHARGE'!$BV$74:$BX$74</definedName>
    <definedName function="false" hidden="false" localSheetId="0" name="DIRECTORY" vbProcedure="false">'[6]#REF'!$BG$72</definedName>
    <definedName function="false" hidden="false" localSheetId="0" name="Ind_Co_Variance_Range" vbProcedure="false">[5]IndCoVariance!$D$7:$AB$69,[5]IndCoVariance!$D$77:$AB$151,[5]IndCoVariance!$AH$7:$AP$69,[5]IndCoVariance!$AH$77:$AP$151,[5]IndCoVariance!$AU$7:$BA$69,[5]IndCoVariance!$AU$77:$BA$151</definedName>
    <definedName function="false" hidden="false" localSheetId="0" name="INSTRUCT" vbProcedure="false">'[6]#REF'!$BG$72</definedName>
    <definedName function="false" hidden="false" localSheetId="0" name="Rules_for_Obligations" vbProcedure="false">'[6]#REF'!$BG$72</definedName>
    <definedName function="false" hidden="false" localSheetId="0" name="VARIANCE_RANGE" vbProcedure="false">[5]Variance!$D$7,[5]Variance!$D$7:$AB$70,[5]Variance!$D$77:$AB$153</definedName>
    <definedName function="false" hidden="false" localSheetId="0" name="\C" vbProcedure="false">'[4]O&amp;M'!$C$126:$DW$126</definedName>
    <definedName function="false" hidden="false" localSheetId="0" name="\H" vbProcedure="false">'[6]#REF'!$BG$72</definedName>
    <definedName function="false" hidden="false" localSheetId="0" name="\I" vbProcedure="false">'[4]O&amp;M'!$C$123:$DT$123</definedName>
    <definedName function="false" hidden="false" localSheetId="0" name="\P" vbProcedure="false">[4]OBLIGATIONS!$BD$14136</definedName>
    <definedName function="false" hidden="false" localSheetId="0" name="\R" vbProcedure="false">'[6]#REF'!$BG$72</definedName>
    <definedName function="false" hidden="false" localSheetId="0" name="\S" vbProcedure="false">'[6]#REF'!$BG$72</definedName>
    <definedName function="false" hidden="false" localSheetId="0" name="\U" vbProcedure="false">'[6]#REF'!$BG$72</definedName>
    <definedName function="false" hidden="false" localSheetId="0" name="\Z" vbProcedure="false">'[6]#REF'!$BG$72</definedName>
    <definedName function="false" hidden="false" localSheetId="1" name="BYYEAR" vbProcedure="false">'[6]#REF'!$BG$72</definedName>
    <definedName function="false" hidden="false" localSheetId="1" name="Date_Copy2" vbProcedure="false">'[4]CAP CHARGE'!$BV$74:$BX$74</definedName>
    <definedName function="false" hidden="false" localSheetId="1" name="DIRECTORY" vbProcedure="false">'[6]#REF'!$BG$72</definedName>
    <definedName function="false" hidden="false" localSheetId="1" name="Ind_Co_Variance_Range" vbProcedure="false">[5]IndCoVariance!$D$7:$AB$69,[5]IndCoVariance!$D$77:$AB$151,[5]IndCoVariance!$AH$7:$AP$69,[5]IndCoVariance!$AH$77:$AP$151,[5]IndCoVariance!$AU$7:$BA$69,[5]IndCoVariance!$AU$77:$BA$151</definedName>
    <definedName function="false" hidden="false" localSheetId="1" name="INSTRUCT" vbProcedure="false">'[6]#REF'!$BG$72</definedName>
    <definedName function="false" hidden="false" localSheetId="1" name="Rules_for_Obligations" vbProcedure="false">'[6]#REF'!$BG$72</definedName>
    <definedName function="false" hidden="false" localSheetId="1" name="VARIANCE_RANGE" vbProcedure="false">[5]Variance!$D$7,[5]Variance!$D$7:$AB$70,[5]Variance!$D$77:$AB$153</definedName>
    <definedName function="false" hidden="false" localSheetId="1" name="\C" vbProcedure="false">'[4]O&amp;M'!$C$126:$DW$126</definedName>
    <definedName function="false" hidden="false" localSheetId="1" name="\H" vbProcedure="false">'[6]#REF'!$BG$72</definedName>
    <definedName function="false" hidden="false" localSheetId="1" name="\I" vbProcedure="false">'[4]O&amp;M'!$C$123:$DT$123</definedName>
    <definedName function="false" hidden="false" localSheetId="1" name="\P" vbProcedure="false">[4]OBLIGATIONS!$BD$14136</definedName>
    <definedName function="false" hidden="false" localSheetId="1" name="\R" vbProcedure="false">'[6]#REF'!$BG$72</definedName>
    <definedName function="false" hidden="false" localSheetId="1" name="\S" vbProcedure="false">'[6]#REF'!$BG$72</definedName>
    <definedName function="false" hidden="false" localSheetId="1" name="\U" vbProcedure="false">'[6]#REF'!$BG$72</definedName>
    <definedName function="false" hidden="false" localSheetId="1" name="\Z" vbProcedure="false">'[6]#REF'!$BG$72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<sst xmlns="http://schemas.openxmlformats.org/spreadsheetml/2006/main" count="69" uniqueCount="61">
  <si>
    <t xml:space="preserve">TRANSWESTERN PIPELINE COMPANY-COMMERCIAL GROUP</t>
  </si>
  <si>
    <t xml:space="preserve">2002-2003 OPERATING &amp; STRATEGIC PLAN</t>
  </si>
  <si>
    <t xml:space="preserve">Pre-Tax Income From Capital Expenditures</t>
  </si>
  <si>
    <t xml:space="preserve">(Dollars In Millions)</t>
  </si>
  <si>
    <t xml:space="preserve">CAPITAL EXPENDITURES</t>
  </si>
  <si>
    <t xml:space="preserve">PRE-TAX IMPACT</t>
  </si>
  <si>
    <t xml:space="preserve">DCF</t>
  </si>
  <si>
    <t xml:space="preserve">MMBtu/d</t>
  </si>
  <si>
    <t xml:space="preserve">Comments</t>
  </si>
  <si>
    <t xml:space="preserve">Rank</t>
  </si>
  <si>
    <t xml:space="preserve">Information Technology</t>
  </si>
  <si>
    <t xml:space="preserve">NON-DISCRETIONARY</t>
  </si>
  <si>
    <t xml:space="preserve">DISCRETIONARY</t>
  </si>
  <si>
    <t xml:space="preserve"> </t>
  </si>
  <si>
    <t xml:space="preserve">Marketing Pool</t>
  </si>
  <si>
    <t xml:space="preserve">Topock Lateral Increases</t>
  </si>
  <si>
    <t xml:space="preserve">Loop WT-1 to WT-2</t>
  </si>
  <si>
    <t xml:space="preserve">TransPecos($135.5Million)</t>
  </si>
  <si>
    <t xml:space="preserve">Southern Trails($80 Million)</t>
  </si>
  <si>
    <t xml:space="preserve">Reimbursable </t>
  </si>
  <si>
    <t xml:space="preserve">Ameramex Trigeneration Project</t>
  </si>
  <si>
    <t xml:space="preserve">Ameramex Trigeneration Project Reimb.</t>
  </si>
  <si>
    <t xml:space="preserve">Caithness Big Sandy</t>
  </si>
  <si>
    <t xml:space="preserve">Caithness Big Sandy Reimb</t>
  </si>
  <si>
    <t xml:space="preserve">Unocal Storage-Keystone</t>
  </si>
  <si>
    <t xml:space="preserve">Unocal Storage-Keystone Reimb.</t>
  </si>
  <si>
    <t xml:space="preserve">Questar Blanco Interconnect </t>
  </si>
  <si>
    <t xml:space="preserve">Questar Blanco Interconnect Reimb.</t>
  </si>
  <si>
    <t xml:space="preserve">Red Rock Expansion</t>
  </si>
  <si>
    <t xml:space="preserve">Red Rock Expansion - Station 4</t>
  </si>
  <si>
    <t xml:space="preserve">Red Rock Expansion - Station 1, 2, 3 Carryover</t>
  </si>
  <si>
    <t xml:space="preserve">TOTAL CAPITAL EXPENDITURES 2002</t>
  </si>
  <si>
    <t xml:space="preserve">TOTAL CAPITAL EXPENDITURES 2001-Plan</t>
  </si>
  <si>
    <t xml:space="preserve">TRANSWESTERN PIPELINE COMPANY</t>
  </si>
  <si>
    <t xml:space="preserve">COMMERCIAL GROUP</t>
  </si>
  <si>
    <t xml:space="preserve">2002 OPERATING PLAN AND CAPITAL BUDGET REVIEW</t>
  </si>
  <si>
    <t xml:space="preserve">CAPITAL BUDGET</t>
  </si>
  <si>
    <t xml:space="preserve">Bud. Cat</t>
  </si>
  <si>
    <t xml:space="preserve">Discretionary</t>
  </si>
  <si>
    <t xml:space="preserve">Discretionary Marketing Pool</t>
  </si>
  <si>
    <t xml:space="preserve">MW</t>
  </si>
  <si>
    <t xml:space="preserve">Pool</t>
  </si>
  <si>
    <t xml:space="preserve">Est Compl</t>
  </si>
  <si>
    <t xml:space="preserve">Capital</t>
  </si>
  <si>
    <t xml:space="preserve">Impact-Volume</t>
  </si>
  <si>
    <t xml:space="preserve">ANR Red Deer Make Bi-Directional</t>
  </si>
  <si>
    <t xml:space="preserve">Jul 2002</t>
  </si>
  <si>
    <t xml:space="preserve">75 Million/Day</t>
  </si>
  <si>
    <t xml:space="preserve">CIG Tumbleweed-Increase Receipt Capacity</t>
  </si>
  <si>
    <t xml:space="preserve">35 Million Day</t>
  </si>
  <si>
    <t xml:space="preserve">NNG Keystone to TW Ward</t>
  </si>
  <si>
    <t xml:space="preserve">Revenue Management Proj-Ph III</t>
  </si>
  <si>
    <t xml:space="preserve">What revenue stream do we need for a 5 year/15% DCF</t>
  </si>
  <si>
    <t xml:space="preserve">Sid-Richardson Interconnect - Block 16</t>
  </si>
  <si>
    <t xml:space="preserve">100 Million Day</t>
  </si>
  <si>
    <t xml:space="preserve">Western Gomez-Puckett Lateral-Tie&amp; Pecos CS Re-Wheel and Eng. upgrades </t>
  </si>
  <si>
    <t xml:space="preserve">Sep 2002</t>
  </si>
  <si>
    <t xml:space="preserve">150 Million Day</t>
  </si>
  <si>
    <t xml:space="preserve">WT-2 Coolers</t>
  </si>
  <si>
    <t xml:space="preserve">WT-2 to Pecos Flow Enhancements</t>
  </si>
  <si>
    <t xml:space="preserve">Total Discretionary Marketing Pool Potential Projects</t>
  </si>
</sst>
</file>

<file path=xl/styles.xml><?xml version="1.0" encoding="utf-8"?>
<styleSheet xmlns="http://schemas.openxmlformats.org/spreadsheetml/2006/main">
  <numFmts count="18">
    <numFmt numFmtId="164" formatCode="#,##0.0_);\(#,##0.0\)"/>
    <numFmt numFmtId="165" formatCode="[$-409]#,##0_);\(#,##0\)"/>
    <numFmt numFmtId="166" formatCode="General"/>
    <numFmt numFmtId="167" formatCode="0.00_)"/>
    <numFmt numFmtId="168" formatCode="0.00%"/>
    <numFmt numFmtId="169" formatCode="_(\$* #,##0.00_);_(\$* \(#,##0.00\);_(\$* \-??_);_(@_)"/>
    <numFmt numFmtId="170" formatCode="_(\$* #,##0.0_);_(\$* \(#,##0.0\);_(\$* \-??_);_(@_)"/>
    <numFmt numFmtId="171" formatCode="_(\$* #,##0_);_(\$* \(#,##0\);_(\$* \-??_);_(@_)"/>
    <numFmt numFmtId="172" formatCode="0%"/>
    <numFmt numFmtId="173" formatCode="[$-409]#,##0_);[RED]\(#,##0\)"/>
    <numFmt numFmtId="174" formatCode="_(* #,##0.00_);_(* \(#,##0.00\);_(* \-??_);_(@_)"/>
    <numFmt numFmtId="175" formatCode="_(* #,##0.0_);_(* \(#,##0.0\);_(* \-??_);_(@_)"/>
    <numFmt numFmtId="176" formatCode="[$-409]m/d/yyyy\ h:mm"/>
    <numFmt numFmtId="177" formatCode="#,##0"/>
    <numFmt numFmtId="178" formatCode="_(* #,##0_);_(* \(#,##0\);_(* \-??_);_(@_)"/>
    <numFmt numFmtId="179" formatCode="[$-409]mmm\-yy"/>
    <numFmt numFmtId="180" formatCode="\$#,##0"/>
    <numFmt numFmtId="181" formatCode="[$-409]d\-mmm"/>
  </numFmts>
  <fonts count="25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i val="true"/>
      <sz val="16"/>
      <name val="Arial"/>
      <family val="0"/>
    </font>
    <font>
      <b val="true"/>
      <sz val="12"/>
      <name val="Arial MT"/>
      <family val="0"/>
    </font>
    <font>
      <sz val="10"/>
      <name val="Arial MT"/>
      <family val="0"/>
    </font>
    <font>
      <b val="true"/>
      <sz val="10"/>
      <name val="Arial MT"/>
      <family val="0"/>
    </font>
    <font>
      <b val="true"/>
      <u val="single"/>
      <sz val="10"/>
      <name val="Arial MT"/>
      <family val="0"/>
    </font>
    <font>
      <b val="true"/>
      <u val="single"/>
      <sz val="12"/>
      <name val="Arial"/>
      <family val="2"/>
    </font>
    <font>
      <b val="true"/>
      <u val="single"/>
      <sz val="11"/>
      <name val="Arial MT"/>
      <family val="0"/>
    </font>
    <font>
      <b val="true"/>
      <sz val="10"/>
      <name val="Arial"/>
      <family val="2"/>
    </font>
    <font>
      <b val="true"/>
      <sz val="11"/>
      <name val="Arial"/>
      <family val="0"/>
    </font>
    <font>
      <sz val="11"/>
      <name val="Arial"/>
      <family val="2"/>
    </font>
    <font>
      <sz val="11"/>
      <name val="Arial"/>
      <family val="0"/>
    </font>
    <font>
      <b val="true"/>
      <sz val="11"/>
      <name val="Arial MT"/>
      <family val="0"/>
    </font>
    <font>
      <sz val="12"/>
      <name val="Arial"/>
      <family val="2"/>
    </font>
    <font>
      <sz val="10.5"/>
      <name val="Arial"/>
      <family val="2"/>
    </font>
    <font>
      <sz val="11"/>
      <name val="Arial MT"/>
      <family val="0"/>
    </font>
    <font>
      <b val="true"/>
      <sz val="9"/>
      <color rgb="FFFF0000"/>
      <name val="Arial"/>
      <family val="2"/>
    </font>
    <font>
      <sz val="14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165" fontId="4" fillId="0" borderId="0" applyFont="true" applyBorder="false" applyAlignment="false" applyProtection="true">
      <protection locked="true" hidden="false"/>
    </xf>
    <xf numFmtId="164" fontId="5" fillId="2" borderId="0" applyFont="true" applyBorder="false" applyAlignment="false" applyProtection="false"/>
    <xf numFmtId="164" fontId="6" fillId="0" borderId="1" applyFont="true" applyBorder="true" applyAlignment="false" applyProtection="false"/>
    <xf numFmtId="166" fontId="6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0" applyFont="true" applyBorder="false" applyAlignment="false" applyProtection="false"/>
    <xf numFmtId="167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" fillId="0" borderId="0" xfId="26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top" textRotation="0" wrapText="false" indent="0" shrinkToFit="tru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6" fillId="0" borderId="0" xfId="0" applyFont="true" applyBorder="false" applyAlignment="true" applyProtection="false">
      <alignment horizontal="general" vertical="top" textRotation="0" wrapText="false" indent="0" shrinkToFit="tru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general" vertical="top" textRotation="0" wrapText="false" indent="0" shrinkToFit="true"/>
      <protection locked="true" hidden="false"/>
    </xf>
    <xf numFmtId="166" fontId="1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true"/>
      <protection locked="true" hidden="false"/>
    </xf>
    <xf numFmtId="166" fontId="2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2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2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3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4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IELD" xfId="20"/>
    <cellStyle name="Grey" xfId="21"/>
    <cellStyle name="Header1" xfId="22"/>
    <cellStyle name="Header2" xfId="23"/>
    <cellStyle name="Input [yellow]" xfId="24"/>
    <cellStyle name="Normal - Style1" xfId="25"/>
    <cellStyle name="Normal_CAPEX_RE" xfId="26"/>
    <cellStyle name="Normal_PCF's List" xfId="27"/>
    <cellStyle name="Percent [2]" xfId="2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externalLink" Target="externalLinks/externalLink6.xml"/><Relationship Id="rId1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9901Plan/cap_ch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gpgPLAN/9901Plan/Guidelines/SCHDULE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URREST/1st98/Model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9901Plan/cap_ch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pgPLAN/9901Plan/Guidelines/SCHDULES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URREST/1st98/Mode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AT"/>
      <sheetName val="cap_ch"/>
      <sheetName val="#REF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JASSUM"/>
      <sheetName val="STATS"/>
      <sheetName val="NET INCOME"/>
      <sheetName val="QTR INC"/>
      <sheetName val="FUNDS FLOW"/>
      <sheetName val="OBLIGATIONS"/>
      <sheetName val="OTHER OBLIGATION"/>
      <sheetName val="CAP CHARGE"/>
      <sheetName val="Investing"/>
      <sheetName val="Investing Supp"/>
      <sheetName val="ASSET SALES"/>
      <sheetName val="EXPOSURES"/>
      <sheetName val="YR-YR NI"/>
      <sheetName val="YR-YR FF"/>
      <sheetName val="YR-YR OB"/>
      <sheetName val="O&amp;M"/>
      <sheetName val="Cap Exp"/>
      <sheetName val="STAFFING"/>
      <sheetName val="SYSPLN9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thly"/>
      <sheetName val="CoSumm"/>
      <sheetName val="GPG"/>
      <sheetName val="ECT"/>
      <sheetName val="EUROPE"/>
      <sheetName val="EOG"/>
      <sheetName val="EINT"/>
      <sheetName val="CFEOTT"/>
      <sheetName val="PGC"/>
      <sheetName val="EREC"/>
      <sheetName val="EES"/>
      <sheetName val="CORP"/>
      <sheetName val="ECM"/>
      <sheetName val="FIN"/>
      <sheetName val="EOGMI"/>
      <sheetName val="EESMI"/>
      <sheetName val="ERECMI"/>
      <sheetName val="MAC"/>
      <sheetName val="IndCoVariance"/>
      <sheetName val="Variance"/>
      <sheetName val="CONSOL_MOD"/>
      <sheetName val="PRINT_MOD"/>
      <sheetName val="PRINT_RESET_MOD"/>
      <sheetName val="CO_SUM_MOD"/>
      <sheetName val="MISC_MOD"/>
      <sheetName val="VARIANCE_MO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ORMAT"/>
      <sheetName val="cap_ch"/>
      <sheetName val="#REF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AJASSUM"/>
      <sheetName val="STATS"/>
      <sheetName val="NET INCOME"/>
      <sheetName val="QTR INC"/>
      <sheetName val="FUNDS FLOW"/>
      <sheetName val="OBLIGATIONS"/>
      <sheetName val="OTHER OBLIGATION"/>
      <sheetName val="CAP CHARGE"/>
      <sheetName val="Investing"/>
      <sheetName val="Investing Supp"/>
      <sheetName val="ASSET SALES"/>
      <sheetName val="EXPOSURES"/>
      <sheetName val="YR-YR NI"/>
      <sheetName val="YR-YR FF"/>
      <sheetName val="YR-YR OB"/>
      <sheetName val="O&amp;M"/>
      <sheetName val="Cap Exp"/>
      <sheetName val="STAFFING"/>
      <sheetName val="SYSPLN9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onthly"/>
      <sheetName val="CoSumm"/>
      <sheetName val="GPG"/>
      <sheetName val="ECT"/>
      <sheetName val="EUROPE"/>
      <sheetName val="EOG"/>
      <sheetName val="EINT"/>
      <sheetName val="CFEOTT"/>
      <sheetName val="PGC"/>
      <sheetName val="EREC"/>
      <sheetName val="EES"/>
      <sheetName val="CORP"/>
      <sheetName val="ECM"/>
      <sheetName val="FIN"/>
      <sheetName val="EOGMI"/>
      <sheetName val="EESMI"/>
      <sheetName val="ERECMI"/>
      <sheetName val="MAC"/>
      <sheetName val="IndCoVariance"/>
      <sheetName val="Variance"/>
      <sheetName val="CONSOL_MOD"/>
      <sheetName val="PRINT_MOD"/>
      <sheetName val="PRINT_RESET_MOD"/>
      <sheetName val="CO_SUM_MOD"/>
      <sheetName val="MISC_MOD"/>
      <sheetName val="VARIANCE_MO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1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10546875" defaultRowHeight="12.75" customHeight="true" zeroHeight="false" outlineLevelRow="0" outlineLevelCol="0"/>
  <cols>
    <col collapsed="false" customWidth="true" hidden="false" outlineLevel="0" max="1" min="1" style="1" width="1.21"/>
    <col collapsed="false" customWidth="true" hidden="false" outlineLevel="0" max="2" min="2" style="1" width="5.43"/>
    <col collapsed="false" customWidth="true" hidden="false" outlineLevel="0" max="3" min="3" style="1" width="1.1"/>
    <col collapsed="false" customWidth="true" hidden="false" outlineLevel="0" max="4" min="4" style="1" width="0.65"/>
    <col collapsed="false" customWidth="true" hidden="false" outlineLevel="0" max="5" min="5" style="1" width="43.88"/>
    <col collapsed="false" customWidth="true" hidden="false" outlineLevel="0" max="6" min="6" style="1" width="0.99"/>
    <col collapsed="false" customWidth="true" hidden="false" outlineLevel="0" max="7" min="7" style="2" width="6.88"/>
    <col collapsed="false" customWidth="true" hidden="false" outlineLevel="0" max="8" min="8" style="2" width="2.11"/>
    <col collapsed="false" customWidth="false" hidden="false" outlineLevel="0" max="9" min="9" style="2" width="7.11"/>
    <col collapsed="false" customWidth="true" hidden="false" outlineLevel="0" max="10" min="10" style="2" width="2.11"/>
    <col collapsed="false" customWidth="true" hidden="false" outlineLevel="0" max="11" min="11" style="3" width="4.32"/>
    <col collapsed="false" customWidth="true" hidden="false" outlineLevel="0" max="12" min="12" style="4" width="5.99"/>
    <col collapsed="false" customWidth="true" hidden="false" outlineLevel="0" max="13" min="13" style="1" width="2.11"/>
    <col collapsed="false" customWidth="true" hidden="false" outlineLevel="0" max="14" min="14" style="1" width="6.55"/>
    <col collapsed="false" customWidth="true" hidden="false" outlineLevel="0" max="15" min="15" style="1" width="2.11"/>
    <col collapsed="false" customWidth="true" hidden="false" outlineLevel="0" max="16" min="16" style="1" width="6.55"/>
    <col collapsed="false" customWidth="true" hidden="false" outlineLevel="0" max="17" min="17" style="1" width="0.99"/>
    <col collapsed="false" customWidth="true" hidden="false" outlineLevel="0" max="18" min="18" style="1" width="5.88"/>
    <col collapsed="false" customWidth="true" hidden="false" outlineLevel="0" max="19" min="19" style="1" width="1.1"/>
    <col collapsed="false" customWidth="true" hidden="false" outlineLevel="0" max="20" min="20" style="1" width="8.44"/>
    <col collapsed="false" customWidth="true" hidden="false" outlineLevel="0" max="21" min="21" style="1" width="0.99"/>
    <col collapsed="false" customWidth="true" hidden="false" outlineLevel="0" max="22" min="22" style="1" width="10.21"/>
    <col collapsed="false" customWidth="true" hidden="false" outlineLevel="0" max="23" min="23" style="1" width="7.55"/>
    <col collapsed="false" customWidth="false" hidden="false" outlineLevel="0" max="27" min="24" style="3" width="7.11"/>
    <col collapsed="false" customWidth="true" hidden="false" outlineLevel="0" max="28" min="28" style="3" width="7.66"/>
    <col collapsed="false" customWidth="false" hidden="false" outlineLevel="0" max="257" min="29" style="3" width="7.11"/>
  </cols>
  <sheetData>
    <row r="1" customFormat="false" ht="15.75" hidden="false" customHeight="false" outlineLevel="0" collapsed="false">
      <c r="D1" s="5"/>
      <c r="E1" s="5" t="s">
        <v>0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customFormat="false" ht="15.75" hidden="false" customHeight="false" outlineLevel="0" collapsed="false">
      <c r="D2" s="5" t="s">
        <v>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customFormat="false" ht="15.75" hidden="false" customHeight="false" outlineLevel="0" collapsed="false">
      <c r="D3" s="5" t="s">
        <v>2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customFormat="false" ht="15.75" hidden="false" customHeight="false" outlineLevel="0" collapsed="false">
      <c r="D4" s="6" t="s">
        <v>3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customFormat="false" ht="15.75" hidden="false" customHeight="false" outlineLevel="0" collapsed="false">
      <c r="D5" s="6"/>
      <c r="E5" s="5"/>
      <c r="F5" s="5"/>
      <c r="G5" s="7"/>
      <c r="H5" s="7"/>
      <c r="I5" s="7"/>
      <c r="J5" s="7"/>
      <c r="K5" s="8"/>
      <c r="L5" s="9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customFormat="false" ht="15.75" hidden="false" customHeight="false" outlineLevel="0" collapsed="false">
      <c r="D6" s="6"/>
      <c r="E6" s="5"/>
      <c r="F6" s="5"/>
      <c r="G6" s="7"/>
      <c r="H6" s="7"/>
      <c r="I6" s="7"/>
      <c r="J6" s="7"/>
    </row>
    <row r="7" customFormat="false" ht="20.25" hidden="false" customHeight="false" outlineLevel="0" collapsed="false">
      <c r="A7" s="11"/>
      <c r="C7" s="12"/>
      <c r="D7" s="12"/>
      <c r="E7" s="0"/>
      <c r="G7" s="13" t="s">
        <v>4</v>
      </c>
      <c r="H7" s="13"/>
      <c r="I7" s="13"/>
      <c r="J7" s="13"/>
      <c r="L7" s="13" t="s">
        <v>5</v>
      </c>
      <c r="M7" s="13"/>
      <c r="N7" s="13"/>
      <c r="O7" s="13"/>
      <c r="P7" s="13"/>
      <c r="Q7" s="12"/>
      <c r="R7" s="14" t="s">
        <v>6</v>
      </c>
      <c r="S7" s="0"/>
      <c r="T7" s="15" t="s">
        <v>7</v>
      </c>
      <c r="U7" s="12"/>
      <c r="V7" s="16" t="s">
        <v>8</v>
      </c>
      <c r="W7" s="12"/>
    </row>
    <row r="8" customFormat="false" ht="20.25" hidden="false" customHeight="false" outlineLevel="0" collapsed="false">
      <c r="B8" s="16" t="s">
        <v>9</v>
      </c>
      <c r="D8" s="6"/>
      <c r="E8" s="5" t="s">
        <v>10</v>
      </c>
      <c r="F8" s="5"/>
      <c r="G8" s="17" t="n">
        <v>2002</v>
      </c>
      <c r="H8" s="18"/>
      <c r="I8" s="17" t="n">
        <v>2003</v>
      </c>
      <c r="J8" s="18"/>
      <c r="L8" s="17" t="n">
        <v>2002</v>
      </c>
      <c r="M8" s="18"/>
      <c r="N8" s="17" t="n">
        <v>2003</v>
      </c>
      <c r="O8" s="18"/>
      <c r="P8" s="17" t="n">
        <v>2004</v>
      </c>
      <c r="R8" s="3"/>
      <c r="S8" s="3"/>
      <c r="T8" s="3"/>
    </row>
    <row r="9" customFormat="false" ht="12.75" hidden="false" customHeight="false" outlineLevel="0" collapsed="false">
      <c r="A9" s="12"/>
      <c r="B9" s="12"/>
      <c r="C9" s="12"/>
      <c r="D9" s="12" t="s">
        <v>11</v>
      </c>
      <c r="E9" s="19" t="s">
        <v>12</v>
      </c>
      <c r="F9" s="12"/>
      <c r="G9" s="20"/>
      <c r="H9" s="21"/>
      <c r="I9" s="22" t="s">
        <v>13</v>
      </c>
      <c r="J9" s="21"/>
      <c r="L9" s="23" t="s">
        <v>13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customFormat="false" ht="15" hidden="false" customHeight="true" outlineLevel="0" collapsed="false">
      <c r="A10" s="24"/>
      <c r="B10" s="25"/>
      <c r="C10" s="25"/>
      <c r="E10" s="26" t="s">
        <v>14</v>
      </c>
      <c r="G10" s="27" t="n">
        <v>5</v>
      </c>
      <c r="H10" s="28"/>
      <c r="I10" s="27" t="n">
        <v>5</v>
      </c>
      <c r="J10" s="28"/>
      <c r="L10" s="29" t="n">
        <v>0.7</v>
      </c>
      <c r="M10" s="29"/>
      <c r="N10" s="29" t="n">
        <v>1</v>
      </c>
      <c r="O10" s="29"/>
      <c r="P10" s="29" t="n">
        <v>1.1</v>
      </c>
      <c r="Q10" s="3"/>
      <c r="R10" s="3" t="n">
        <v>15.45</v>
      </c>
      <c r="S10" s="3"/>
      <c r="T10" s="3" t="n">
        <v>120</v>
      </c>
      <c r="U10" s="3"/>
      <c r="V10" s="30"/>
      <c r="W10" s="3"/>
    </row>
    <row r="11" customFormat="false" ht="15" hidden="false" customHeight="true" outlineLevel="0" collapsed="false">
      <c r="B11" s="31"/>
      <c r="C11" s="32"/>
      <c r="D11" s="33"/>
      <c r="E11" s="34" t="s">
        <v>15</v>
      </c>
      <c r="G11" s="27" t="n">
        <v>28</v>
      </c>
      <c r="H11" s="35"/>
      <c r="I11" s="27" t="n">
        <v>0</v>
      </c>
      <c r="J11" s="35"/>
      <c r="L11" s="29" t="n">
        <v>7.4</v>
      </c>
      <c r="M11" s="29"/>
      <c r="N11" s="29" t="n">
        <v>6.2</v>
      </c>
      <c r="O11" s="29"/>
      <c r="P11" s="29" t="n">
        <v>6.2</v>
      </c>
      <c r="Q11" s="3"/>
      <c r="R11" s="3" t="n">
        <v>15.88</v>
      </c>
      <c r="S11" s="3"/>
      <c r="T11" s="3" t="n">
        <v>400</v>
      </c>
      <c r="U11" s="3"/>
      <c r="V11" s="30"/>
      <c r="W11" s="3"/>
    </row>
    <row r="12" customFormat="false" ht="15" hidden="false" customHeight="true" outlineLevel="0" collapsed="false">
      <c r="B12" s="32"/>
      <c r="C12" s="32"/>
      <c r="D12" s="36"/>
      <c r="E12" s="34" t="s">
        <v>16</v>
      </c>
      <c r="G12" s="27" t="n">
        <v>0</v>
      </c>
      <c r="H12" s="35"/>
      <c r="I12" s="27" t="n">
        <v>15</v>
      </c>
      <c r="J12" s="0"/>
      <c r="L12" s="29" t="n">
        <v>0</v>
      </c>
      <c r="M12" s="29"/>
      <c r="N12" s="29" t="n">
        <v>3.9</v>
      </c>
      <c r="O12" s="29"/>
      <c r="P12" s="29" t="n">
        <v>3.3</v>
      </c>
      <c r="Q12" s="3"/>
      <c r="R12" s="3" t="n">
        <v>15.43</v>
      </c>
      <c r="S12" s="3"/>
      <c r="T12" s="3" t="n">
        <v>200</v>
      </c>
      <c r="U12" s="3"/>
      <c r="V12" s="30"/>
      <c r="W12" s="3"/>
    </row>
    <row r="13" customFormat="false" ht="15" hidden="false" customHeight="true" outlineLevel="0" collapsed="false">
      <c r="B13" s="32"/>
      <c r="C13" s="32"/>
      <c r="D13" s="33"/>
      <c r="E13" s="34" t="s">
        <v>17</v>
      </c>
      <c r="G13" s="27" t="n">
        <v>0</v>
      </c>
      <c r="H13" s="35"/>
      <c r="I13" s="27"/>
      <c r="J13" s="0"/>
      <c r="L13" s="29"/>
      <c r="M13" s="29"/>
      <c r="N13" s="29"/>
      <c r="O13" s="29"/>
      <c r="P13" s="29"/>
      <c r="Q13" s="3"/>
      <c r="R13" s="3"/>
      <c r="S13" s="3"/>
      <c r="T13" s="3"/>
      <c r="U13" s="3"/>
      <c r="V13" s="37"/>
      <c r="W13" s="3"/>
    </row>
    <row r="14" customFormat="false" ht="15" hidden="false" customHeight="true" outlineLevel="0" collapsed="false">
      <c r="B14" s="32"/>
      <c r="C14" s="32"/>
      <c r="D14" s="36"/>
      <c r="E14" s="34" t="s">
        <v>18</v>
      </c>
      <c r="G14" s="27" t="n">
        <v>0</v>
      </c>
      <c r="H14" s="35"/>
      <c r="I14" s="27"/>
      <c r="J14" s="0"/>
      <c r="L14" s="29"/>
      <c r="M14" s="29"/>
      <c r="N14" s="29"/>
      <c r="O14" s="29"/>
      <c r="P14" s="29"/>
      <c r="Q14" s="3"/>
      <c r="R14" s="3"/>
      <c r="S14" s="3"/>
      <c r="T14" s="3"/>
      <c r="U14" s="3"/>
      <c r="V14" s="30"/>
      <c r="W14" s="3"/>
    </row>
    <row r="15" customFormat="false" ht="15" hidden="false" customHeight="true" outlineLevel="0" collapsed="false">
      <c r="B15" s="32"/>
      <c r="C15" s="32"/>
      <c r="D15" s="36"/>
      <c r="E15" s="34"/>
      <c r="G15" s="27"/>
      <c r="H15" s="35"/>
      <c r="I15" s="27"/>
      <c r="J15" s="0"/>
      <c r="L15" s="29"/>
      <c r="M15" s="29"/>
      <c r="N15" s="29"/>
      <c r="O15" s="29"/>
      <c r="P15" s="29"/>
      <c r="Q15" s="3"/>
      <c r="R15" s="3"/>
      <c r="S15" s="3"/>
      <c r="T15" s="3"/>
      <c r="U15" s="3"/>
      <c r="V15" s="30"/>
      <c r="W15" s="3"/>
    </row>
    <row r="16" customFormat="false" ht="15" hidden="false" customHeight="true" outlineLevel="0" collapsed="false">
      <c r="B16" s="32"/>
      <c r="C16" s="32"/>
      <c r="D16" s="36"/>
      <c r="E16" s="19" t="s">
        <v>19</v>
      </c>
      <c r="F16" s="0"/>
      <c r="G16" s="27"/>
      <c r="H16" s="35"/>
      <c r="I16" s="27"/>
      <c r="J16" s="35"/>
      <c r="L16" s="29"/>
      <c r="M16" s="29"/>
      <c r="N16" s="29"/>
      <c r="O16" s="29"/>
      <c r="P16" s="29"/>
      <c r="Q16" s="3"/>
      <c r="R16" s="3"/>
      <c r="S16" s="3"/>
      <c r="T16" s="3"/>
      <c r="U16" s="3"/>
      <c r="V16" s="30"/>
      <c r="W16" s="3"/>
    </row>
    <row r="17" customFormat="false" ht="15" hidden="false" customHeight="true" outlineLevel="0" collapsed="false">
      <c r="B17" s="32"/>
      <c r="C17" s="32"/>
      <c r="D17" s="36"/>
      <c r="E17" s="34" t="s">
        <v>20</v>
      </c>
      <c r="F17" s="34"/>
      <c r="G17" s="27" t="n">
        <v>0.5</v>
      </c>
      <c r="H17" s="35"/>
      <c r="I17" s="27"/>
      <c r="J17" s="35"/>
      <c r="L17" s="29"/>
      <c r="M17" s="29"/>
      <c r="N17" s="29"/>
      <c r="O17" s="29"/>
      <c r="P17" s="29"/>
      <c r="Q17" s="3"/>
      <c r="R17" s="3"/>
      <c r="S17" s="3"/>
      <c r="T17" s="3"/>
      <c r="U17" s="3"/>
      <c r="V17" s="30"/>
      <c r="W17" s="3"/>
    </row>
    <row r="18" customFormat="false" ht="15" hidden="false" customHeight="true" outlineLevel="0" collapsed="false">
      <c r="B18" s="32"/>
      <c r="C18" s="32"/>
      <c r="D18" s="36"/>
      <c r="E18" s="34" t="s">
        <v>21</v>
      </c>
      <c r="F18" s="34"/>
      <c r="G18" s="27" t="n">
        <v>-0.5</v>
      </c>
      <c r="H18" s="0"/>
      <c r="I18" s="27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</row>
    <row r="19" customFormat="false" ht="15" hidden="false" customHeight="true" outlineLevel="0" collapsed="false">
      <c r="B19" s="32"/>
      <c r="C19" s="32"/>
      <c r="D19" s="36"/>
      <c r="E19" s="34" t="s">
        <v>22</v>
      </c>
      <c r="F19" s="34"/>
      <c r="G19" s="27" t="n">
        <v>0.6</v>
      </c>
      <c r="H19" s="0"/>
      <c r="I19" s="27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</row>
    <row r="20" customFormat="false" ht="15" hidden="false" customHeight="false" outlineLevel="0" collapsed="false">
      <c r="A20" s="11"/>
      <c r="B20" s="38"/>
      <c r="C20" s="38"/>
      <c r="D20" s="39"/>
      <c r="E20" s="34" t="s">
        <v>23</v>
      </c>
      <c r="F20" s="34"/>
      <c r="G20" s="27" t="n">
        <v>-0.6</v>
      </c>
      <c r="H20" s="35"/>
      <c r="I20" s="27"/>
      <c r="J20" s="35"/>
      <c r="L20" s="29"/>
      <c r="M20" s="29"/>
      <c r="N20" s="29"/>
      <c r="O20" s="29"/>
      <c r="P20" s="29"/>
      <c r="Q20" s="3"/>
      <c r="R20" s="3"/>
      <c r="S20" s="3"/>
      <c r="T20" s="3"/>
      <c r="U20" s="3"/>
      <c r="V20" s="3"/>
      <c r="W20" s="3"/>
    </row>
    <row r="21" customFormat="false" ht="15" hidden="false" customHeight="false" outlineLevel="0" collapsed="false">
      <c r="A21" s="11"/>
      <c r="B21" s="38"/>
      <c r="C21" s="38"/>
      <c r="D21" s="39"/>
      <c r="E21" s="34" t="s">
        <v>24</v>
      </c>
      <c r="F21" s="34"/>
      <c r="G21" s="27" t="n">
        <v>4</v>
      </c>
      <c r="H21" s="35"/>
      <c r="I21" s="27"/>
      <c r="J21" s="35"/>
      <c r="L21" s="29"/>
      <c r="M21" s="29"/>
      <c r="N21" s="29"/>
      <c r="O21" s="29"/>
      <c r="P21" s="29"/>
      <c r="Q21" s="3"/>
      <c r="R21" s="3"/>
      <c r="S21" s="3"/>
      <c r="T21" s="3"/>
      <c r="U21" s="3"/>
      <c r="V21" s="3"/>
      <c r="W21" s="3"/>
    </row>
    <row r="22" customFormat="false" ht="15" hidden="false" customHeight="false" outlineLevel="0" collapsed="false">
      <c r="A22" s="11"/>
      <c r="B22" s="38"/>
      <c r="C22" s="38"/>
      <c r="D22" s="39"/>
      <c r="E22" s="34" t="s">
        <v>25</v>
      </c>
      <c r="F22" s="34"/>
      <c r="G22" s="27" t="n">
        <v>-4</v>
      </c>
      <c r="H22" s="35"/>
      <c r="I22" s="27"/>
      <c r="J22" s="35"/>
      <c r="L22" s="29"/>
      <c r="M22" s="29"/>
      <c r="N22" s="29"/>
      <c r="O22" s="29"/>
      <c r="P22" s="29"/>
      <c r="Q22" s="3"/>
      <c r="R22" s="3"/>
      <c r="S22" s="3"/>
      <c r="T22" s="3"/>
      <c r="U22" s="3"/>
      <c r="V22" s="3"/>
      <c r="W22" s="3"/>
    </row>
    <row r="23" customFormat="false" ht="15" hidden="false" customHeight="false" outlineLevel="0" collapsed="false">
      <c r="A23" s="11"/>
      <c r="B23" s="38"/>
      <c r="C23" s="38"/>
      <c r="D23" s="39"/>
      <c r="E23" s="34" t="s">
        <v>26</v>
      </c>
      <c r="F23" s="34"/>
      <c r="G23" s="27" t="n">
        <v>0.4</v>
      </c>
      <c r="H23" s="35"/>
      <c r="I23" s="27"/>
      <c r="J23" s="35"/>
      <c r="L23" s="29"/>
      <c r="M23" s="29"/>
      <c r="N23" s="29"/>
      <c r="O23" s="29"/>
      <c r="P23" s="29"/>
      <c r="Q23" s="3"/>
      <c r="R23" s="3"/>
      <c r="S23" s="3"/>
      <c r="T23" s="3"/>
      <c r="U23" s="3"/>
      <c r="V23" s="3"/>
      <c r="W23" s="3"/>
    </row>
    <row r="24" customFormat="false" ht="15" hidden="false" customHeight="false" outlineLevel="0" collapsed="false">
      <c r="A24" s="11"/>
      <c r="B24" s="38"/>
      <c r="C24" s="38"/>
      <c r="D24" s="39"/>
      <c r="E24" s="34" t="s">
        <v>27</v>
      </c>
      <c r="F24" s="34"/>
      <c r="G24" s="27" t="n">
        <v>-0.4</v>
      </c>
      <c r="H24" s="35"/>
      <c r="I24" s="27"/>
      <c r="J24" s="35"/>
      <c r="L24" s="29"/>
      <c r="M24" s="29"/>
      <c r="N24" s="29"/>
      <c r="O24" s="29"/>
      <c r="P24" s="29"/>
      <c r="Q24" s="3"/>
      <c r="R24" s="3"/>
      <c r="S24" s="3"/>
      <c r="T24" s="3"/>
      <c r="U24" s="3"/>
      <c r="V24" s="3"/>
      <c r="W24" s="3"/>
    </row>
    <row r="25" customFormat="false" ht="14.25" hidden="false" customHeight="false" outlineLevel="0" collapsed="false">
      <c r="A25" s="11"/>
      <c r="B25" s="38"/>
      <c r="C25" s="38"/>
      <c r="D25" s="39"/>
      <c r="E25" s="11"/>
      <c r="F25" s="11"/>
      <c r="G25" s="27"/>
      <c r="H25" s="35"/>
      <c r="I25" s="27"/>
      <c r="J25" s="35"/>
      <c r="L25" s="29"/>
      <c r="M25" s="29"/>
      <c r="N25" s="29"/>
      <c r="O25" s="29"/>
      <c r="P25" s="29"/>
      <c r="Q25" s="3"/>
      <c r="R25" s="3"/>
      <c r="S25" s="3"/>
      <c r="T25" s="3"/>
      <c r="U25" s="3"/>
      <c r="V25" s="3"/>
      <c r="W25" s="3"/>
    </row>
    <row r="26" customFormat="false" ht="14.25" hidden="false" customHeight="false" outlineLevel="0" collapsed="false">
      <c r="A26" s="11"/>
      <c r="B26" s="38"/>
      <c r="C26" s="38"/>
      <c r="D26" s="39"/>
      <c r="E26" s="19" t="s">
        <v>28</v>
      </c>
      <c r="F26" s="11"/>
      <c r="G26" s="27"/>
      <c r="H26" s="35"/>
      <c r="I26" s="27"/>
      <c r="J26" s="35"/>
      <c r="L26" s="29"/>
      <c r="M26" s="29"/>
      <c r="N26" s="29"/>
      <c r="O26" s="29"/>
      <c r="P26" s="29"/>
      <c r="Q26" s="3"/>
      <c r="R26" s="3"/>
      <c r="S26" s="3"/>
      <c r="T26" s="3"/>
      <c r="U26" s="3"/>
      <c r="V26" s="3"/>
      <c r="W26" s="3"/>
    </row>
    <row r="27" customFormat="false" ht="15" hidden="false" customHeight="false" outlineLevel="0" collapsed="false">
      <c r="A27" s="11"/>
      <c r="B27" s="38"/>
      <c r="C27" s="38"/>
      <c r="D27" s="39"/>
      <c r="E27" s="34" t="s">
        <v>29</v>
      </c>
      <c r="F27" s="11"/>
      <c r="G27" s="27" t="n">
        <v>25</v>
      </c>
      <c r="H27" s="35"/>
      <c r="I27" s="27"/>
      <c r="J27" s="35"/>
      <c r="L27" s="29"/>
      <c r="M27" s="29"/>
      <c r="N27" s="29"/>
      <c r="O27" s="29"/>
      <c r="P27" s="29"/>
      <c r="Q27" s="3"/>
      <c r="R27" s="3"/>
      <c r="S27" s="3"/>
      <c r="T27" s="3"/>
      <c r="U27" s="3"/>
      <c r="V27" s="3"/>
      <c r="W27" s="3"/>
    </row>
    <row r="28" customFormat="false" ht="15" hidden="false" customHeight="false" outlineLevel="0" collapsed="false">
      <c r="A28" s="11"/>
      <c r="B28" s="38"/>
      <c r="C28" s="38"/>
      <c r="D28" s="39"/>
      <c r="E28" s="34" t="s">
        <v>30</v>
      </c>
      <c r="F28" s="11"/>
      <c r="G28" s="27" t="n">
        <v>35.5</v>
      </c>
      <c r="H28" s="35"/>
      <c r="I28" s="27"/>
      <c r="J28" s="35"/>
      <c r="L28" s="29"/>
      <c r="M28" s="29"/>
      <c r="N28" s="29"/>
      <c r="O28" s="29"/>
      <c r="P28" s="29"/>
      <c r="Q28" s="3"/>
      <c r="R28" s="3"/>
      <c r="S28" s="3"/>
      <c r="T28" s="3"/>
      <c r="U28" s="3"/>
      <c r="V28" s="3"/>
      <c r="W28" s="3"/>
    </row>
    <row r="29" customFormat="false" ht="14.25" hidden="false" customHeight="false" outlineLevel="0" collapsed="false">
      <c r="A29" s="11"/>
      <c r="B29" s="38"/>
      <c r="C29" s="38"/>
      <c r="D29" s="39"/>
      <c r="E29" s="11"/>
      <c r="F29" s="11"/>
      <c r="G29" s="27"/>
      <c r="H29" s="35"/>
      <c r="I29" s="27"/>
      <c r="J29" s="35"/>
      <c r="L29" s="29"/>
      <c r="M29" s="29"/>
      <c r="N29" s="29"/>
      <c r="O29" s="29"/>
      <c r="P29" s="29"/>
      <c r="Q29" s="3"/>
      <c r="R29" s="3"/>
      <c r="S29" s="3"/>
      <c r="T29" s="3"/>
      <c r="U29" s="3"/>
      <c r="V29" s="3"/>
      <c r="W29" s="3"/>
    </row>
    <row r="30" customFormat="false" ht="14.25" hidden="false" customHeight="false" outlineLevel="0" collapsed="false">
      <c r="A30" s="11"/>
      <c r="B30" s="38"/>
      <c r="C30" s="38"/>
      <c r="D30" s="39"/>
      <c r="E30" s="11"/>
      <c r="F30" s="11"/>
      <c r="G30" s="35"/>
      <c r="H30" s="35"/>
      <c r="I30" s="27"/>
      <c r="J30" s="35"/>
      <c r="L30" s="29"/>
      <c r="M30" s="29"/>
      <c r="N30" s="29"/>
      <c r="O30" s="29"/>
      <c r="P30" s="29"/>
      <c r="Q30" s="3"/>
      <c r="R30" s="3"/>
      <c r="S30" s="3"/>
      <c r="T30" s="3"/>
      <c r="U30" s="3"/>
      <c r="V30" s="3"/>
      <c r="W30" s="3"/>
    </row>
    <row r="31" customFormat="false" ht="14.25" hidden="false" customHeight="false" outlineLevel="0" collapsed="false">
      <c r="A31" s="11"/>
      <c r="B31" s="38"/>
      <c r="C31" s="38"/>
      <c r="D31" s="39"/>
      <c r="E31" s="11"/>
      <c r="F31" s="11"/>
      <c r="G31" s="35"/>
      <c r="H31" s="35"/>
      <c r="I31" s="27"/>
      <c r="J31" s="35"/>
      <c r="L31" s="29"/>
      <c r="M31" s="29"/>
      <c r="N31" s="29"/>
      <c r="O31" s="29"/>
      <c r="P31" s="29"/>
      <c r="Q31" s="3"/>
      <c r="R31" s="3"/>
      <c r="S31" s="3"/>
      <c r="T31" s="3"/>
      <c r="U31" s="3"/>
      <c r="V31" s="3"/>
      <c r="W31" s="3"/>
    </row>
    <row r="32" customFormat="false" ht="14.25" hidden="false" customHeight="false" outlineLevel="0" collapsed="false">
      <c r="A32" s="11"/>
      <c r="B32" s="38"/>
      <c r="C32" s="38"/>
      <c r="D32" s="39"/>
      <c r="E32" s="11"/>
      <c r="F32" s="11"/>
      <c r="G32" s="35"/>
      <c r="H32" s="35"/>
      <c r="I32" s="35"/>
      <c r="J32" s="35"/>
      <c r="L32" s="29"/>
      <c r="M32" s="29"/>
      <c r="N32" s="29"/>
      <c r="O32" s="29"/>
      <c r="P32" s="29"/>
      <c r="Q32" s="3"/>
      <c r="R32" s="3"/>
      <c r="S32" s="3"/>
      <c r="T32" s="3"/>
      <c r="U32" s="3"/>
      <c r="V32" s="3"/>
      <c r="W32" s="3"/>
    </row>
    <row r="33" customFormat="false" ht="15.75" hidden="false" customHeight="false" outlineLevel="0" collapsed="false">
      <c r="A33" s="12"/>
      <c r="B33" s="40" t="s">
        <v>31</v>
      </c>
      <c r="C33" s="40"/>
      <c r="D33" s="24"/>
      <c r="E33" s="12"/>
      <c r="F33" s="12"/>
      <c r="G33" s="41" t="n">
        <f aca="false">SUM(G10:G32)</f>
        <v>93.5</v>
      </c>
      <c r="H33" s="42"/>
      <c r="I33" s="41" t="n">
        <f aca="false">SUM(I10:I20)</f>
        <v>20</v>
      </c>
      <c r="J33" s="42"/>
      <c r="L33" s="41" t="n">
        <f aca="false">SUM(L10:L20)</f>
        <v>8.1</v>
      </c>
      <c r="M33" s="29"/>
      <c r="N33" s="41" t="n">
        <f aca="false">SUM(N10:N20)</f>
        <v>11.1</v>
      </c>
      <c r="O33" s="29"/>
      <c r="P33" s="41" t="n">
        <f aca="false">SUM(P10:P20)</f>
        <v>10.6</v>
      </c>
      <c r="Q33" s="3"/>
      <c r="R33" s="3"/>
      <c r="S33" s="3"/>
      <c r="T33" s="3"/>
      <c r="U33" s="3"/>
      <c r="V33" s="3"/>
      <c r="W33" s="3"/>
    </row>
    <row r="34" customFormat="false" ht="15.75" hidden="false" customHeight="false" outlineLevel="0" collapsed="false">
      <c r="A34" s="12"/>
      <c r="B34" s="40"/>
      <c r="C34" s="40"/>
      <c r="D34" s="24"/>
      <c r="E34" s="12"/>
      <c r="F34" s="12"/>
      <c r="G34" s="43"/>
      <c r="H34" s="42"/>
      <c r="I34" s="43"/>
      <c r="J34" s="42"/>
      <c r="L34" s="43"/>
      <c r="M34" s="29"/>
      <c r="N34" s="43"/>
      <c r="O34" s="29"/>
      <c r="P34" s="43"/>
      <c r="Q34" s="3"/>
      <c r="R34" s="3"/>
      <c r="S34" s="3"/>
      <c r="T34" s="3"/>
      <c r="U34" s="3"/>
      <c r="V34" s="3"/>
      <c r="W34" s="3"/>
    </row>
    <row r="35" customFormat="false" ht="15" hidden="false" customHeight="true" outlineLevel="0" collapsed="false">
      <c r="A35" s="12"/>
      <c r="B35" s="40" t="s">
        <v>32</v>
      </c>
      <c r="C35" s="12"/>
      <c r="D35" s="24"/>
      <c r="E35" s="12"/>
      <c r="F35" s="12"/>
      <c r="G35" s="44" t="n">
        <v>76.3</v>
      </c>
      <c r="H35" s="45"/>
      <c r="I35" s="46"/>
      <c r="J35" s="45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customFormat="false" ht="12.75" hidden="false" customHeight="false" outlineLevel="0" collapsed="false">
      <c r="B36" s="3"/>
      <c r="G36" s="47"/>
      <c r="I36" s="47" t="s">
        <v>13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customFormat="false" ht="14.25" hidden="false" customHeight="false" outlineLevel="0" collapsed="false">
      <c r="E37" s="48" t="str">
        <f aca="true">CELL("filename")</f>
        <v>'file:///mnt/12tb/@roms/datasets/enron/EDRM Enron Email Data Set v2 XML/filtered-attachments/xls/Cap_Sch_To_Tracy_G.xls'#$CAPEX TW</v>
      </c>
      <c r="G37" s="49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customFormat="false" ht="14.25" hidden="false" customHeight="false" outlineLevel="0" collapsed="false">
      <c r="E38" s="50" t="n">
        <f aca="true">NOW()</f>
        <v>45926.9200275861</v>
      </c>
      <c r="G38" s="49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customFormat="false" ht="14.25" hidden="false" customHeight="false" outlineLevel="0" collapsed="false">
      <c r="G39" s="49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customFormat="false" ht="12.75" hidden="false" customHeight="false" outlineLevel="0" collapsed="false">
      <c r="B40" s="51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customFormat="false" ht="12.75" hidden="false" customHeight="false" outlineLevel="0" collapsed="false"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customFormat="false" ht="12.75" hidden="false" customHeight="false" outlineLevel="0" collapsed="false"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customFormat="false" ht="12.75" hidden="false" customHeight="false" outlineLevel="0" collapsed="false"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customFormat="false" ht="12.75" hidden="false" customHeight="false" outlineLevel="0" collapsed="false"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customFormat="false" ht="12.75" hidden="false" customHeight="false" outlineLevel="0" collapsed="false"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customFormat="false" ht="12.75" hidden="false" customHeight="false" outlineLevel="0" collapsed="false"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customFormat="false" ht="12.75" hidden="false" customHeight="false" outlineLevel="0" collapsed="false"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customFormat="false" ht="12.75" hidden="false" customHeight="false" outlineLevel="0" collapsed="false"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customFormat="false" ht="12.75" hidden="false" customHeight="false" outlineLevel="0" collapsed="false"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customFormat="false" ht="12.75" hidden="false" customHeight="false" outlineLevel="0" collapsed="false"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customFormat="false" ht="12.75" hidden="false" customHeight="false" outlineLevel="0" collapsed="false"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customFormat="false" ht="12.75" hidden="false" customHeight="false" outlineLevel="0" collapsed="false"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customFormat="false" ht="12.75" hidden="false" customHeight="false" outlineLevel="0" collapsed="false"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customFormat="false" ht="12.75" hidden="false" customHeight="false" outlineLevel="0" collapsed="false"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customFormat="false" ht="12.75" hidden="false" customHeight="false" outlineLevel="0" collapsed="false"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customFormat="false" ht="12.75" hidden="false" customHeight="false" outlineLevel="0" collapsed="false"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customFormat="false" ht="12.75" hidden="false" customHeight="false" outlineLevel="0" collapsed="false"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customFormat="false" ht="12.75" hidden="false" customHeight="false" outlineLevel="0" collapsed="false"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customFormat="false" ht="12.75" hidden="false" customHeight="false" outlineLevel="0" collapsed="false"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customFormat="false" ht="12.75" hidden="false" customHeight="false" outlineLevel="0" collapsed="false"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customFormat="false" ht="12.75" hidden="false" customHeight="false" outlineLevel="0" collapsed="false"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customFormat="false" ht="12.75" hidden="false" customHeight="false" outlineLevel="0" collapsed="false"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customFormat="false" ht="12.75" hidden="false" customHeight="false" outlineLevel="0" collapsed="false"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customFormat="false" ht="12.75" hidden="false" customHeight="false" outlineLevel="0" collapsed="false"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customFormat="false" ht="12.75" hidden="false" customHeight="false" outlineLevel="0" collapsed="false"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customFormat="false" ht="12.75" hidden="false" customHeight="false" outlineLevel="0" collapsed="false"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customFormat="false" ht="12.75" hidden="false" customHeight="false" outlineLevel="0" collapsed="false"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customFormat="false" ht="12.75" hidden="false" customHeight="false" outlineLevel="0" collapsed="false"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customFormat="false" ht="12.75" hidden="false" customHeight="false" outlineLevel="0" collapsed="false"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customFormat="false" ht="12.75" hidden="false" customHeight="false" outlineLevel="0" collapsed="false"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customFormat="false" ht="12.75" hidden="false" customHeight="false" outlineLevel="0" collapsed="false"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customFormat="false" ht="12.75" hidden="false" customHeight="false" outlineLevel="0" collapsed="false"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customFormat="false" ht="12.75" hidden="false" customHeight="false" outlineLevel="0" collapsed="false"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customFormat="false" ht="12.75" hidden="false" customHeight="false" outlineLevel="0" collapsed="false"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customFormat="false" ht="12.75" hidden="false" customHeight="false" outlineLevel="0" collapsed="false"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customFormat="false" ht="12.75" hidden="false" customHeight="false" outlineLevel="0" collapsed="false"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customFormat="false" ht="12.75" hidden="false" customHeight="false" outlineLevel="0" collapsed="false"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customFormat="false" ht="12.75" hidden="false" customHeight="false" outlineLevel="0" collapsed="false"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customFormat="false" ht="12.75" hidden="false" customHeight="false" outlineLevel="0" collapsed="false"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customFormat="false" ht="12.75" hidden="false" customHeight="false" outlineLevel="0" collapsed="false"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customFormat="false" ht="12.75" hidden="false" customHeight="false" outlineLevel="0" collapsed="false"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customFormat="false" ht="12.75" hidden="false" customHeight="false" outlineLevel="0" collapsed="false"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customFormat="false" ht="12.75" hidden="false" customHeight="false" outlineLevel="0" collapsed="false"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customFormat="false" ht="12.75" hidden="false" customHeight="false" outlineLevel="0" collapsed="false"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customFormat="false" ht="12.75" hidden="false" customHeight="false" outlineLevel="0" collapsed="false"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customFormat="false" ht="12.75" hidden="false" customHeight="false" outlineLevel="0" collapsed="false"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customFormat="false" ht="12.75" hidden="false" customHeight="false" outlineLevel="0" collapsed="false"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customFormat="false" ht="12.75" hidden="false" customHeight="false" outlineLevel="0" collapsed="false"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customFormat="false" ht="12.75" hidden="false" customHeight="false" outlineLevel="0" collapsed="false"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customFormat="false" ht="12.75" hidden="false" customHeight="false" outlineLevel="0" collapsed="false"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customFormat="false" ht="12.75" hidden="false" customHeight="false" outlineLevel="0" collapsed="false"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customFormat="false" ht="12.75" hidden="false" customHeight="false" outlineLevel="0" collapsed="false"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customFormat="false" ht="12.75" hidden="false" customHeight="false" outlineLevel="0" collapsed="false"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customFormat="false" ht="12.75" hidden="false" customHeight="false" outlineLevel="0" collapsed="false"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customFormat="false" ht="12.75" hidden="false" customHeight="false" outlineLevel="0" collapsed="false"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customFormat="false" ht="12.75" hidden="false" customHeight="false" outlineLevel="0" collapsed="false"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customFormat="false" ht="12.75" hidden="false" customHeight="false" outlineLevel="0" collapsed="false"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customFormat="false" ht="12.75" hidden="false" customHeight="false" outlineLevel="0" collapsed="false"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customFormat="false" ht="12.75" hidden="false" customHeight="false" outlineLevel="0" collapsed="false"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customFormat="false" ht="12.75" hidden="false" customHeight="false" outlineLevel="0" collapsed="false"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customFormat="false" ht="12.75" hidden="false" customHeight="false" outlineLevel="0" collapsed="false"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customFormat="false" ht="12.75" hidden="false" customHeight="false" outlineLevel="0" collapsed="false"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customFormat="false" ht="12.75" hidden="false" customHeight="false" outlineLevel="0" collapsed="false"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customFormat="false" ht="12.75" hidden="false" customHeight="false" outlineLevel="0" collapsed="false"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customFormat="false" ht="12.75" hidden="false" customHeight="false" outlineLevel="0" collapsed="false"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customFormat="false" ht="12.75" hidden="false" customHeight="false" outlineLevel="0" collapsed="false"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customFormat="false" ht="12.75" hidden="false" customHeight="false" outlineLevel="0" collapsed="false"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customFormat="false" ht="12.75" hidden="false" customHeight="false" outlineLevel="0" collapsed="false"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customFormat="false" ht="12.75" hidden="false" customHeight="false" outlineLevel="0" collapsed="false"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customFormat="false" ht="12.75" hidden="false" customHeight="false" outlineLevel="0" collapsed="false"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customFormat="false" ht="12.75" hidden="false" customHeight="false" outlineLevel="0" collapsed="false"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customFormat="false" ht="12.75" hidden="false" customHeight="false" outlineLevel="0" collapsed="false"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customFormat="false" ht="12.75" hidden="false" customHeight="false" outlineLevel="0" collapsed="false"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customFormat="false" ht="12.75" hidden="false" customHeight="false" outlineLevel="0" collapsed="false"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customFormat="false" ht="12.75" hidden="false" customHeight="false" outlineLevel="0" collapsed="false"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customFormat="false" ht="12.75" hidden="false" customHeight="false" outlineLevel="0" collapsed="false"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customFormat="false" ht="12.75" hidden="false" customHeight="false" outlineLevel="0" collapsed="false"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customFormat="false" ht="12.75" hidden="false" customHeight="false" outlineLevel="0" collapsed="false"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customFormat="false" ht="12.75" hidden="false" customHeight="false" outlineLevel="0" collapsed="false"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customFormat="false" ht="12.75" hidden="false" customHeight="false" outlineLevel="0" collapsed="false"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customFormat="false" ht="12.75" hidden="false" customHeight="false" outlineLevel="0" collapsed="false"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customFormat="false" ht="12.75" hidden="false" customHeight="false" outlineLevel="0" collapsed="false"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customFormat="false" ht="12.75" hidden="false" customHeight="false" outlineLevel="0" collapsed="false"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customFormat="false" ht="12.75" hidden="false" customHeight="false" outlineLevel="0" collapsed="false"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customFormat="false" ht="12.75" hidden="false" customHeight="false" outlineLevel="0" collapsed="false"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customFormat="false" ht="12.75" hidden="false" customHeight="false" outlineLevel="0" collapsed="false"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customFormat="false" ht="12.75" hidden="false" customHeight="false" outlineLevel="0" collapsed="false"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customFormat="false" ht="12.75" hidden="false" customHeight="false" outlineLevel="0" collapsed="false"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customFormat="false" ht="12.75" hidden="false" customHeight="false" outlineLevel="0" collapsed="false"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customFormat="false" ht="12.75" hidden="false" customHeight="false" outlineLevel="0" collapsed="false"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customFormat="false" ht="12.75" hidden="false" customHeight="false" outlineLevel="0" collapsed="false"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customFormat="false" ht="12.75" hidden="false" customHeight="false" outlineLevel="0" collapsed="false"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customFormat="false" ht="12.75" hidden="false" customHeight="false" outlineLevel="0" collapsed="false"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customFormat="false" ht="12.75" hidden="false" customHeight="false" outlineLevel="0" collapsed="false"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customFormat="false" ht="12.75" hidden="false" customHeight="false" outlineLevel="0" collapsed="false"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customFormat="false" ht="12.75" hidden="false" customHeight="false" outlineLevel="0" collapsed="false"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customFormat="false" ht="12.75" hidden="false" customHeight="false" outlineLevel="0" collapsed="false"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customFormat="false" ht="12.75" hidden="false" customHeight="false" outlineLevel="0" collapsed="false"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customFormat="false" ht="12.75" hidden="false" customHeight="false" outlineLevel="0" collapsed="false"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customFormat="false" ht="12.75" hidden="false" customHeight="false" outlineLevel="0" collapsed="false"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customFormat="false" ht="12.75" hidden="false" customHeight="false" outlineLevel="0" collapsed="false"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customFormat="false" ht="12.75" hidden="false" customHeight="false" outlineLevel="0" collapsed="false"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customFormat="false" ht="12.75" hidden="false" customHeight="false" outlineLevel="0" collapsed="false"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customFormat="false" ht="12.75" hidden="false" customHeight="false" outlineLevel="0" collapsed="false"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customFormat="false" ht="12.75" hidden="false" customHeight="false" outlineLevel="0" collapsed="false"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customFormat="false" ht="12.75" hidden="false" customHeight="false" outlineLevel="0" collapsed="false"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customFormat="false" ht="12.75" hidden="false" customHeight="false" outlineLevel="0" collapsed="false"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customFormat="false" ht="12.75" hidden="false" customHeight="false" outlineLevel="0" collapsed="false"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customFormat="false" ht="12.75" hidden="false" customHeight="false" outlineLevel="0" collapsed="false"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customFormat="false" ht="12.75" hidden="false" customHeight="false" outlineLevel="0" collapsed="false"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customFormat="false" ht="12.75" hidden="false" customHeight="false" outlineLevel="0" collapsed="false"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customFormat="false" ht="12.75" hidden="false" customHeight="false" outlineLevel="0" collapsed="false"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customFormat="false" ht="12.75" hidden="false" customHeight="false" outlineLevel="0" collapsed="false"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customFormat="false" ht="12.75" hidden="false" customHeight="false" outlineLevel="0" collapsed="false"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customFormat="false" ht="12.75" hidden="false" customHeight="false" outlineLevel="0" collapsed="false"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customFormat="false" ht="12.75" hidden="false" customHeight="false" outlineLevel="0" collapsed="false"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customFormat="false" ht="12.75" hidden="false" customHeight="false" outlineLevel="0" collapsed="false"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customFormat="false" ht="12.75" hidden="false" customHeight="false" outlineLevel="0" collapsed="false"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customFormat="false" ht="12.75" hidden="false" customHeight="false" outlineLevel="0" collapsed="false"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customFormat="false" ht="12.75" hidden="false" customHeight="false" outlineLevel="0" collapsed="false"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customFormat="false" ht="12.75" hidden="false" customHeight="false" outlineLevel="0" collapsed="false"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customFormat="false" ht="12.75" hidden="false" customHeight="false" outlineLevel="0" collapsed="false"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customFormat="false" ht="12.75" hidden="false" customHeight="false" outlineLevel="0" collapsed="false"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customFormat="false" ht="12.75" hidden="false" customHeight="false" outlineLevel="0" collapsed="false"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customFormat="false" ht="12.75" hidden="false" customHeight="false" outlineLevel="0" collapsed="false"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customFormat="false" ht="12.75" hidden="false" customHeight="false" outlineLevel="0" collapsed="false"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customFormat="false" ht="12.75" hidden="false" customHeight="false" outlineLevel="0" collapsed="false"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customFormat="false" ht="12.75" hidden="false" customHeight="false" outlineLevel="0" collapsed="false"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customFormat="false" ht="12.75" hidden="false" customHeight="false" outlineLevel="0" collapsed="false"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customFormat="false" ht="12.75" hidden="false" customHeight="false" outlineLevel="0" collapsed="false"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customFormat="false" ht="12.75" hidden="false" customHeight="false" outlineLevel="0" collapsed="false"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customFormat="false" ht="12.75" hidden="false" customHeight="false" outlineLevel="0" collapsed="false"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customFormat="false" ht="12.75" hidden="false" customHeight="false" outlineLevel="0" collapsed="false"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customFormat="false" ht="12.75" hidden="false" customHeight="false" outlineLevel="0" collapsed="false"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customFormat="false" ht="12.75" hidden="false" customHeight="false" outlineLevel="0" collapsed="false"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customFormat="false" ht="12.75" hidden="false" customHeight="false" outlineLevel="0" collapsed="false"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</sheetData>
  <mergeCells count="7">
    <mergeCell ref="E1:W1"/>
    <mergeCell ref="D2:W2"/>
    <mergeCell ref="D3:W3"/>
    <mergeCell ref="D4:W4"/>
    <mergeCell ref="G7:J7"/>
    <mergeCell ref="L7:P7"/>
    <mergeCell ref="E8:F8"/>
  </mergeCells>
  <printOptions headings="false" gridLines="false" gridLinesSet="true" horizontalCentered="false" verticalCentered="false"/>
  <pageMargins left="0.309722222222222" right="0.25" top="0.4" bottom="0.210416666666667" header="0.511811023622047" footer="0.170138888888889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&amp;C&amp;10Page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5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B21" activeCellId="0" sqref="B21"/>
    </sheetView>
  </sheetViews>
  <sheetFormatPr defaultColWidth="7.10546875" defaultRowHeight="12.75" customHeight="true" zeroHeight="false" outlineLevelRow="0" outlineLevelCol="0"/>
  <cols>
    <col collapsed="false" customWidth="true" hidden="false" outlineLevel="0" max="1" min="1" style="52" width="4.44"/>
    <col collapsed="false" customWidth="true" hidden="false" outlineLevel="0" max="2" min="2" style="52" width="59.66"/>
    <col collapsed="false" customWidth="true" hidden="true" outlineLevel="0" max="3" min="3" style="52" width="8.99"/>
    <col collapsed="false" customWidth="true" hidden="false" outlineLevel="0" max="4" min="4" style="52" width="8.99"/>
    <col collapsed="false" customWidth="true" hidden="false" outlineLevel="0" max="5" min="5" style="52" width="14.99"/>
    <col collapsed="false" customWidth="true" hidden="false" outlineLevel="0" max="6" min="6" style="52" width="17.11"/>
    <col collapsed="false" customWidth="true" hidden="false" outlineLevel="0" max="7" min="7" style="52" width="10.77"/>
    <col collapsed="false" customWidth="false" hidden="false" outlineLevel="0" max="257" min="8" style="52" width="7.11"/>
  </cols>
  <sheetData>
    <row r="1" customFormat="false" ht="15.75" hidden="false" customHeight="false" outlineLevel="0" collapsed="false">
      <c r="A1" s="53" t="s">
        <v>33</v>
      </c>
      <c r="B1" s="53"/>
      <c r="C1" s="53"/>
      <c r="D1" s="53"/>
      <c r="E1" s="53"/>
      <c r="F1" s="53"/>
      <c r="G1" s="34"/>
      <c r="H1" s="34"/>
      <c r="I1" s="34"/>
    </row>
    <row r="2" customFormat="false" ht="15.75" hidden="false" customHeight="false" outlineLevel="0" collapsed="false">
      <c r="A2" s="53" t="s">
        <v>34</v>
      </c>
      <c r="B2" s="53"/>
      <c r="C2" s="53"/>
      <c r="D2" s="53"/>
      <c r="E2" s="53"/>
      <c r="F2" s="53"/>
      <c r="G2" s="34"/>
      <c r="H2" s="34"/>
      <c r="I2" s="34"/>
    </row>
    <row r="3" customFormat="false" ht="15.75" hidden="false" customHeight="false" outlineLevel="0" collapsed="false">
      <c r="A3" s="53" t="s">
        <v>35</v>
      </c>
      <c r="B3" s="53"/>
      <c r="C3" s="53"/>
      <c r="D3" s="53"/>
      <c r="E3" s="53"/>
      <c r="F3" s="53"/>
      <c r="G3" s="34"/>
      <c r="H3" s="34"/>
      <c r="I3" s="34"/>
    </row>
    <row r="4" customFormat="false" ht="15.75" hidden="false" customHeight="false" outlineLevel="0" collapsed="false">
      <c r="A4" s="53" t="s">
        <v>36</v>
      </c>
      <c r="B4" s="53"/>
      <c r="C4" s="53"/>
      <c r="D4" s="53"/>
      <c r="E4" s="53"/>
      <c r="F4" s="53"/>
      <c r="G4" s="34"/>
      <c r="H4" s="34"/>
      <c r="I4" s="34"/>
    </row>
    <row r="5" customFormat="false" ht="15.75" hidden="false" customHeight="false" outlineLevel="0" collapsed="false">
      <c r="A5" s="34"/>
      <c r="B5" s="34"/>
      <c r="C5" s="54" t="s">
        <v>37</v>
      </c>
      <c r="D5" s="54"/>
      <c r="E5" s="54" t="s">
        <v>13</v>
      </c>
      <c r="F5" s="55"/>
    </row>
    <row r="6" customFormat="false" ht="15.75" hidden="false" customHeight="false" outlineLevel="0" collapsed="false">
      <c r="A6" s="54" t="s">
        <v>38</v>
      </c>
      <c r="B6" s="54"/>
      <c r="C6" s="34"/>
      <c r="D6" s="34"/>
      <c r="E6" s="34"/>
      <c r="F6" s="34"/>
    </row>
    <row r="7" customFormat="false" ht="15" hidden="false" customHeight="false" outlineLevel="0" collapsed="false">
      <c r="A7" s="34"/>
      <c r="B7" s="34"/>
      <c r="C7" s="34"/>
      <c r="D7" s="34"/>
      <c r="E7" s="34"/>
      <c r="F7" s="34"/>
    </row>
    <row r="8" customFormat="false" ht="18" hidden="false" customHeight="false" outlineLevel="0" collapsed="false">
      <c r="A8" s="34" t="s">
        <v>39</v>
      </c>
      <c r="B8" s="34"/>
      <c r="C8" s="56" t="s">
        <v>40</v>
      </c>
      <c r="D8" s="56"/>
      <c r="E8" s="57" t="n">
        <v>5000000</v>
      </c>
      <c r="F8" s="58" t="s">
        <v>41</v>
      </c>
    </row>
    <row r="9" customFormat="false" ht="18" hidden="false" customHeight="false" outlineLevel="0" collapsed="false">
      <c r="A9" s="34"/>
      <c r="B9" s="34"/>
      <c r="C9" s="56"/>
      <c r="D9" s="59" t="s">
        <v>42</v>
      </c>
      <c r="E9" s="60" t="s">
        <v>43</v>
      </c>
      <c r="F9" s="61" t="s">
        <v>44</v>
      </c>
    </row>
    <row r="10" customFormat="false" ht="18" hidden="false" customHeight="false" outlineLevel="0" collapsed="false">
      <c r="A10" s="34"/>
      <c r="B10" s="34"/>
      <c r="C10" s="56"/>
      <c r="D10" s="56"/>
      <c r="E10" s="60"/>
      <c r="F10" s="61"/>
    </row>
    <row r="11" customFormat="false" ht="18" hidden="false" customHeight="false" outlineLevel="0" collapsed="false">
      <c r="A11" s="34"/>
      <c r="B11" s="34" t="s">
        <v>45</v>
      </c>
      <c r="C11" s="56"/>
      <c r="D11" s="62" t="s">
        <v>46</v>
      </c>
      <c r="E11" s="63" t="n">
        <v>225000</v>
      </c>
      <c r="F11" s="58" t="s">
        <v>47</v>
      </c>
    </row>
    <row r="12" customFormat="false" ht="18" hidden="false" customHeight="false" outlineLevel="0" collapsed="false">
      <c r="A12" s="34"/>
      <c r="B12" s="34" t="s">
        <v>48</v>
      </c>
      <c r="C12" s="34"/>
      <c r="D12" s="62" t="s">
        <v>46</v>
      </c>
      <c r="E12" s="63" t="n">
        <v>175000</v>
      </c>
      <c r="F12" s="58" t="s">
        <v>49</v>
      </c>
    </row>
    <row r="13" customFormat="false" ht="18" hidden="false" customHeight="false" outlineLevel="0" collapsed="false">
      <c r="A13" s="34"/>
      <c r="B13" s="34" t="s">
        <v>50</v>
      </c>
      <c r="C13" s="34"/>
      <c r="D13" s="34"/>
      <c r="E13" s="63"/>
      <c r="F13" s="58"/>
    </row>
    <row r="14" customFormat="false" ht="18" hidden="false" customHeight="false" outlineLevel="0" collapsed="false">
      <c r="A14" s="34"/>
      <c r="B14" s="34" t="s">
        <v>51</v>
      </c>
      <c r="C14" s="34"/>
      <c r="D14" s="62" t="n">
        <v>37530</v>
      </c>
      <c r="E14" s="63" t="n">
        <v>400000</v>
      </c>
      <c r="F14" s="58" t="s">
        <v>52</v>
      </c>
    </row>
    <row r="15" customFormat="false" ht="18" hidden="false" customHeight="false" outlineLevel="0" collapsed="false">
      <c r="A15" s="34"/>
      <c r="B15" s="34" t="s">
        <v>53</v>
      </c>
      <c r="C15" s="34"/>
      <c r="D15" s="62" t="s">
        <v>46</v>
      </c>
      <c r="E15" s="63" t="n">
        <v>500000</v>
      </c>
      <c r="F15" s="58" t="s">
        <v>54</v>
      </c>
    </row>
    <row r="16" customFormat="false" ht="18" hidden="false" customHeight="false" outlineLevel="0" collapsed="false">
      <c r="A16" s="34"/>
      <c r="B16" s="34" t="s">
        <v>55</v>
      </c>
      <c r="C16" s="34"/>
      <c r="D16" s="64" t="s">
        <v>56</v>
      </c>
      <c r="E16" s="63" t="n">
        <v>2750000</v>
      </c>
      <c r="F16" s="58" t="s">
        <v>57</v>
      </c>
    </row>
    <row r="17" customFormat="false" ht="18" hidden="false" customHeight="false" outlineLevel="0" collapsed="false">
      <c r="A17" s="34"/>
      <c r="B17" s="34" t="s">
        <v>58</v>
      </c>
      <c r="C17" s="34"/>
      <c r="D17" s="62" t="s">
        <v>46</v>
      </c>
      <c r="E17" s="63" t="n">
        <v>1000000</v>
      </c>
      <c r="F17" s="58" t="s">
        <v>54</v>
      </c>
    </row>
    <row r="18" customFormat="false" ht="18" hidden="false" customHeight="false" outlineLevel="0" collapsed="false">
      <c r="A18" s="34"/>
      <c r="B18" s="34" t="s">
        <v>59</v>
      </c>
      <c r="C18" s="34"/>
      <c r="D18" s="34"/>
      <c r="E18" s="65"/>
      <c r="F18" s="58"/>
    </row>
    <row r="19" customFormat="false" ht="18" hidden="false" customHeight="false" outlineLevel="0" collapsed="false">
      <c r="A19" s="34"/>
      <c r="B19" s="34"/>
      <c r="C19" s="34"/>
      <c r="D19" s="34"/>
      <c r="F19" s="58"/>
    </row>
    <row r="20" customFormat="false" ht="18" hidden="false" customHeight="false" outlineLevel="0" collapsed="false">
      <c r="A20" s="54"/>
      <c r="B20" s="54" t="s">
        <v>60</v>
      </c>
      <c r="C20" s="54"/>
      <c r="D20" s="54"/>
      <c r="E20" s="66" t="n">
        <f aca="false">SUM(E11:E17)</f>
        <v>5050000</v>
      </c>
      <c r="F20" s="67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  <c r="IW20" s="68"/>
    </row>
    <row r="21" customFormat="false" ht="18" hidden="false" customHeight="false" outlineLevel="0" collapsed="false">
      <c r="A21" s="34"/>
      <c r="B21" s="34"/>
      <c r="C21" s="34"/>
      <c r="D21" s="34"/>
      <c r="E21" s="65"/>
      <c r="F21" s="58"/>
    </row>
    <row r="22" customFormat="false" ht="18" hidden="false" customHeight="false" outlineLevel="0" collapsed="false">
      <c r="B22" s="54"/>
      <c r="C22" s="54"/>
      <c r="D22" s="54"/>
      <c r="E22" s="69" t="s">
        <v>13</v>
      </c>
      <c r="F22" s="67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  <c r="IW22" s="68"/>
    </row>
    <row r="23" customFormat="false" ht="15" hidden="false" customHeight="false" outlineLevel="0" collapsed="false">
      <c r="A23" s="34" t="str">
        <f aca="true">CELL("filename")</f>
        <v>'file:///mnt/12tb/@roms/datasets/enron/EDRM Enron Email Data Set v2 XML/filtered-attachments/xls/Cap_Sch_To_Tracy_G.xls'#$Mkt Pool Prj</v>
      </c>
    </row>
    <row r="24" customFormat="false" ht="15" hidden="false" customHeight="false" outlineLevel="0" collapsed="false">
      <c r="A24" s="34"/>
      <c r="B24" s="34"/>
      <c r="C24" s="34"/>
      <c r="D24" s="34"/>
      <c r="E24" s="34"/>
      <c r="F24" s="34"/>
    </row>
    <row r="25" customFormat="false" ht="15" hidden="false" customHeight="false" outlineLevel="0" collapsed="false">
      <c r="B25" s="70" t="n">
        <f aca="true">NOW()</f>
        <v>45926.9200276109</v>
      </c>
      <c r="C25" s="34"/>
      <c r="D25" s="34"/>
      <c r="E25" s="34"/>
      <c r="F25" s="34"/>
    </row>
  </sheetData>
  <mergeCells count="4">
    <mergeCell ref="A1:F1"/>
    <mergeCell ref="A2:F2"/>
    <mergeCell ref="A3:F3"/>
    <mergeCell ref="A4:F4"/>
  </mergeCells>
  <printOptions headings="false" gridLines="false" gridLinesSet="true" horizontalCentered="true" verticalCentered="false"/>
  <pageMargins left="0.747916666666667" right="0.747916666666667" top="0.420138888888889" bottom="0.29027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2001-08-10T12:51:46Z</dcterms:created>
  <dc:creator>pgoradi</dc:creator>
  <dc:description/>
  <dc:language>en-US</dc:language>
  <cp:lastModifiedBy>pgoradi</cp:lastModifiedBy>
  <cp:lastPrinted>2001-08-27T13:34:19Z</cp:lastPrinted>
  <dcterms:modified xsi:type="dcterms:W3CDTF">2001-08-27T13:34:48Z</dcterms:modified>
  <cp:revision>0</cp:revision>
  <dc:subject/>
  <dc:title/>
</cp:coreProperties>
</file>