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<sst xmlns="http://schemas.openxmlformats.org/spreadsheetml/2006/main" count="52" uniqueCount="48">
  <si>
    <t xml:space="preserve">CA Summary Fcst.Ests.</t>
  </si>
  <si>
    <t xml:space="preserve">Avg.MW</t>
  </si>
  <si>
    <t xml:space="preserve">Avg.On-Pk</t>
  </si>
  <si>
    <t xml:space="preserve">Avg.Off-Pk</t>
  </si>
  <si>
    <t xml:space="preserve">Super-Pk</t>
  </si>
  <si>
    <t xml:space="preserve">7-Day SP</t>
  </si>
  <si>
    <t xml:space="preserve">HE0100</t>
  </si>
  <si>
    <t xml:space="preserve">HE0200</t>
  </si>
  <si>
    <t xml:space="preserve">HE0300</t>
  </si>
  <si>
    <t xml:space="preserve">HE0400</t>
  </si>
  <si>
    <t xml:space="preserve">HE0500</t>
  </si>
  <si>
    <t xml:space="preserve">HE0600</t>
  </si>
  <si>
    <t xml:space="preserve">HE0700</t>
  </si>
  <si>
    <t xml:space="preserve">HE0800</t>
  </si>
  <si>
    <t xml:space="preserve">HE0900</t>
  </si>
  <si>
    <t xml:space="preserve">HE1000</t>
  </si>
  <si>
    <t xml:space="preserve">HE1100</t>
  </si>
  <si>
    <t xml:space="preserve">HE1200</t>
  </si>
  <si>
    <t xml:space="preserve">HE1300</t>
  </si>
  <si>
    <t xml:space="preserve">HE1400</t>
  </si>
  <si>
    <t xml:space="preserve">HE1500</t>
  </si>
  <si>
    <t xml:space="preserve">HE1600</t>
  </si>
  <si>
    <t xml:space="preserve">HE1700</t>
  </si>
  <si>
    <t xml:space="preserve">HE1800</t>
  </si>
  <si>
    <t xml:space="preserve">HE1900</t>
  </si>
  <si>
    <t xml:space="preserve">HE2000</t>
  </si>
  <si>
    <t xml:space="preserve">HE2100</t>
  </si>
  <si>
    <t xml:space="preserve">HE2200</t>
  </si>
  <si>
    <t xml:space="preserve">HE2300</t>
  </si>
  <si>
    <t xml:space="preserve">HE2400</t>
  </si>
  <si>
    <t xml:space="preserve">(7x24)</t>
  </si>
  <si>
    <t xml:space="preserve">(6x16)</t>
  </si>
  <si>
    <t xml:space="preserve">(6x8 +24)</t>
  </si>
  <si>
    <t xml:space="preserve">(5x4)</t>
  </si>
  <si>
    <t xml:space="preserve">(7x4)</t>
  </si>
  <si>
    <t xml:space="preserve">OLD MAY 2002</t>
  </si>
  <si>
    <t xml:space="preserve">NP-15</t>
  </si>
  <si>
    <t xml:space="preserve">ZP-26</t>
  </si>
  <si>
    <t xml:space="preserve">SP-15</t>
  </si>
  <si>
    <t xml:space="preserve">All EES</t>
  </si>
  <si>
    <t xml:space="preserve">NEW MAY 2002</t>
  </si>
  <si>
    <t xml:space="preserve">Change</t>
  </si>
  <si>
    <t xml:space="preserve">FINAL ESTS. SENT to WEST DESK</t>
  </si>
  <si>
    <t xml:space="preserve">On-peak</t>
  </si>
  <si>
    <t xml:space="preserve">Off-peak</t>
  </si>
  <si>
    <t xml:space="preserve">North CA</t>
  </si>
  <si>
    <t xml:space="preserve">South CA</t>
  </si>
  <si>
    <t xml:space="preserve">PER E-MAIL TO ED BAUGHMAN 4-17-02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</si>
</sst>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mmm\-yy"/>
    <numFmt numFmtId="167" formatCode="0"/>
    <numFmt numFmtId="168" formatCode="0%"/>
    <numFmt numFmtId="169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u val="singl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</cols>
  <sheetData>
    <row r="1" customFormat="false" ht="12.75" hidden="false" customHeight="false" outlineLevel="0" collapsed="false">
      <c r="A1" s="1" t="s">
        <v>0</v>
      </c>
      <c r="AA1" s="0" t="s">
        <v>1</v>
      </c>
      <c r="AB1" s="0" t="s">
        <v>2</v>
      </c>
      <c r="AC1" s="0" t="s">
        <v>3</v>
      </c>
      <c r="AD1" s="0" t="s">
        <v>4</v>
      </c>
      <c r="AE1" s="0" t="s">
        <v>5</v>
      </c>
    </row>
    <row r="2" customFormat="false" ht="12.75" hidden="false" customHeight="false" outlineLevel="0" collapsed="false">
      <c r="A2" s="2" t="n">
        <v>37363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  <c r="X2" s="3" t="s">
        <v>28</v>
      </c>
      <c r="Y2" s="3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6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8" t="s">
        <v>36</v>
      </c>
      <c r="B5" s="9" t="n">
        <v>358.32035023447</v>
      </c>
      <c r="C5" s="9" t="n">
        <v>351.532064840448</v>
      </c>
      <c r="D5" s="9" t="n">
        <v>345.940264649618</v>
      </c>
      <c r="E5" s="9" t="n">
        <v>343.188670825952</v>
      </c>
      <c r="F5" s="9" t="n">
        <v>347.551633935845</v>
      </c>
      <c r="G5" s="9" t="n">
        <v>362.050038353205</v>
      </c>
      <c r="H5" s="9" t="n">
        <v>383.938328400216</v>
      </c>
      <c r="I5" s="9" t="n">
        <v>415.402158500192</v>
      </c>
      <c r="J5" s="9" t="n">
        <v>445.277497772118</v>
      </c>
      <c r="K5" s="9" t="n">
        <v>465.12521339088</v>
      </c>
      <c r="L5" s="9" t="n">
        <v>480.564895192413</v>
      </c>
      <c r="M5" s="9" t="n">
        <v>487.518446506404</v>
      </c>
      <c r="N5" s="9" t="n">
        <v>489.181410188206</v>
      </c>
      <c r="O5" s="9" t="n">
        <v>494.637347817528</v>
      </c>
      <c r="P5" s="9" t="n">
        <v>494.373059652267</v>
      </c>
      <c r="Q5" s="9" t="n">
        <v>486.94048899316</v>
      </c>
      <c r="R5" s="9" t="n">
        <v>474.521088829312</v>
      </c>
      <c r="S5" s="9" t="n">
        <v>455.626259420626</v>
      </c>
      <c r="T5" s="9" t="n">
        <v>436.670034438675</v>
      </c>
      <c r="U5" s="9" t="n">
        <v>422.862565911109</v>
      </c>
      <c r="V5" s="9" t="n">
        <v>420.029846514948</v>
      </c>
      <c r="W5" s="9" t="n">
        <v>407.903432054383</v>
      </c>
      <c r="X5" s="9" t="n">
        <v>388.026629557062</v>
      </c>
      <c r="Y5" s="9" t="n">
        <v>372.52659156449</v>
      </c>
      <c r="Z5" s="7"/>
      <c r="AA5" s="9" t="n">
        <v>420.98661819832</v>
      </c>
      <c r="AB5" s="9" t="n">
        <v>466.298872144147</v>
      </c>
      <c r="AC5" s="9" t="n">
        <v>368.640865708106</v>
      </c>
      <c r="AD5" s="9" t="n">
        <v>524.564925978981</v>
      </c>
      <c r="AE5" s="9" t="n">
        <v>491.427566041101</v>
      </c>
    </row>
    <row r="6" customFormat="false" ht="12.75" hidden="false" customHeight="false" outlineLevel="0" collapsed="false">
      <c r="A6" s="8" t="s">
        <v>37</v>
      </c>
      <c r="B6" s="9" t="n">
        <v>16.3403838953158</v>
      </c>
      <c r="C6" s="9" t="n">
        <v>15.9656649106062</v>
      </c>
      <c r="D6" s="9" t="n">
        <v>15.6917314034449</v>
      </c>
      <c r="E6" s="9" t="n">
        <v>15.5748431899741</v>
      </c>
      <c r="F6" s="9" t="n">
        <v>15.8543094756878</v>
      </c>
      <c r="G6" s="9" t="n">
        <v>16.6603346926101</v>
      </c>
      <c r="H6" s="9" t="n">
        <v>17.821715351156</v>
      </c>
      <c r="I6" s="9" t="n">
        <v>19.562946541571</v>
      </c>
      <c r="J6" s="9" t="n">
        <v>21.2568981468716</v>
      </c>
      <c r="K6" s="9" t="n">
        <v>22.3446592611529</v>
      </c>
      <c r="L6" s="9" t="n">
        <v>23.2076371360106</v>
      </c>
      <c r="M6" s="9" t="n">
        <v>23.6434290730137</v>
      </c>
      <c r="N6" s="9" t="n">
        <v>23.7522289329085</v>
      </c>
      <c r="O6" s="9" t="n">
        <v>24.058352247206</v>
      </c>
      <c r="P6" s="9" t="n">
        <v>24.0511177846255</v>
      </c>
      <c r="Q6" s="9" t="n">
        <v>23.6723665758665</v>
      </c>
      <c r="R6" s="9" t="n">
        <v>23.0037356423031</v>
      </c>
      <c r="S6" s="9" t="n">
        <v>21.9641849165984</v>
      </c>
      <c r="T6" s="9" t="n">
        <v>20.947438184381</v>
      </c>
      <c r="U6" s="9" t="n">
        <v>20.1621442206261</v>
      </c>
      <c r="V6" s="9" t="n">
        <v>20.0075328252128</v>
      </c>
      <c r="W6" s="9" t="n">
        <v>19.2407552980004</v>
      </c>
      <c r="X6" s="9" t="n">
        <v>18.0167099603203</v>
      </c>
      <c r="Y6" s="9" t="n">
        <v>17.1208954826807</v>
      </c>
      <c r="Z6" s="7"/>
      <c r="AA6" s="9" t="n">
        <v>19.9417171476056</v>
      </c>
      <c r="AB6" s="9" t="n">
        <v>22.4089394712121</v>
      </c>
      <c r="AC6" s="9" t="n">
        <v>16.9660269197509</v>
      </c>
      <c r="AD6" s="9" t="n">
        <v>25.5302467631749</v>
      </c>
      <c r="AE6" s="9" t="n">
        <v>23.8762820094384</v>
      </c>
    </row>
    <row r="7" customFormat="false" ht="12.75" hidden="false" customHeight="false" outlineLevel="0" collapsed="false">
      <c r="A7" s="8" t="s">
        <v>38</v>
      </c>
      <c r="B7" s="10" t="n">
        <v>446.86225071834</v>
      </c>
      <c r="C7" s="10" t="n">
        <v>430.714084288681</v>
      </c>
      <c r="D7" s="10" t="n">
        <v>425.378257761038</v>
      </c>
      <c r="E7" s="10" t="n">
        <v>428.803716207733</v>
      </c>
      <c r="F7" s="10" t="n">
        <v>449.227705541455</v>
      </c>
      <c r="G7" s="10" t="n">
        <v>488.317857894156</v>
      </c>
      <c r="H7" s="10" t="n">
        <v>544.062066610889</v>
      </c>
      <c r="I7" s="10" t="n">
        <v>602.728561808434</v>
      </c>
      <c r="J7" s="10" t="n">
        <v>644.081532485655</v>
      </c>
      <c r="K7" s="10" t="n">
        <v>672.090653110303</v>
      </c>
      <c r="L7" s="10" t="n">
        <v>692.133883729237</v>
      </c>
      <c r="M7" s="10" t="n">
        <v>701.229926736932</v>
      </c>
      <c r="N7" s="10" t="n">
        <v>708.834127061526</v>
      </c>
      <c r="O7" s="10" t="n">
        <v>710.710161122585</v>
      </c>
      <c r="P7" s="10" t="n">
        <v>700.014212366061</v>
      </c>
      <c r="Q7" s="10" t="n">
        <v>673.435081469685</v>
      </c>
      <c r="R7" s="10" t="n">
        <v>644.760962920682</v>
      </c>
      <c r="S7" s="10" t="n">
        <v>616.358588107156</v>
      </c>
      <c r="T7" s="10" t="n">
        <v>594.962383696953</v>
      </c>
      <c r="U7" s="10" t="n">
        <v>580.009785913424</v>
      </c>
      <c r="V7" s="10" t="n">
        <v>552.482573979822</v>
      </c>
      <c r="W7" s="10" t="n">
        <v>517.393418396579</v>
      </c>
      <c r="X7" s="10" t="n">
        <v>482.349860066168</v>
      </c>
      <c r="Y7" s="10" t="n">
        <v>455.159401122895</v>
      </c>
      <c r="Z7" s="7"/>
      <c r="AA7" s="10" t="n">
        <v>572.391220206526</v>
      </c>
      <c r="AB7" s="10" t="n">
        <v>657.307454281771</v>
      </c>
      <c r="AC7" s="10" t="n">
        <v>470.803085532524</v>
      </c>
      <c r="AD7" s="10" t="n">
        <v>765.673390682446</v>
      </c>
      <c r="AE7" s="10" t="n">
        <v>705.197106821776</v>
      </c>
    </row>
    <row r="8" customFormat="false" ht="12.75" hidden="false" customHeight="false" outlineLevel="0" collapsed="false">
      <c r="A8" s="6" t="s">
        <v>39</v>
      </c>
      <c r="B8" s="9" t="n">
        <v>821.522984848125</v>
      </c>
      <c r="C8" s="9" t="n">
        <v>798.211814039735</v>
      </c>
      <c r="D8" s="9" t="n">
        <v>787.010253814101</v>
      </c>
      <c r="E8" s="9" t="n">
        <v>787.567230223659</v>
      </c>
      <c r="F8" s="9" t="n">
        <v>812.633648952987</v>
      </c>
      <c r="G8" s="9" t="n">
        <v>867.02823093997</v>
      </c>
      <c r="H8" s="9" t="n">
        <v>945.822110362261</v>
      </c>
      <c r="I8" s="9" t="n">
        <v>1037.6936668502</v>
      </c>
      <c r="J8" s="9" t="n">
        <v>1110.61592840464</v>
      </c>
      <c r="K8" s="9" t="n">
        <v>1159.56052576234</v>
      </c>
      <c r="L8" s="9" t="n">
        <v>1195.90641605766</v>
      </c>
      <c r="M8" s="9" t="n">
        <v>1212.39180231635</v>
      </c>
      <c r="N8" s="9" t="n">
        <v>1221.76776618264</v>
      </c>
      <c r="O8" s="9" t="n">
        <v>1229.40586118732</v>
      </c>
      <c r="P8" s="9" t="n">
        <v>1218.43838980295</v>
      </c>
      <c r="Q8" s="9" t="n">
        <v>1184.04793703871</v>
      </c>
      <c r="R8" s="9" t="n">
        <v>1142.2857873923</v>
      </c>
      <c r="S8" s="9" t="n">
        <v>1093.94903244438</v>
      </c>
      <c r="T8" s="9" t="n">
        <v>1052.57985632001</v>
      </c>
      <c r="U8" s="9" t="n">
        <v>1023.03449604516</v>
      </c>
      <c r="V8" s="9" t="n">
        <v>992.519953319982</v>
      </c>
      <c r="W8" s="9" t="n">
        <v>944.537605748963</v>
      </c>
      <c r="X8" s="9" t="n">
        <v>888.393199583551</v>
      </c>
      <c r="Y8" s="9" t="n">
        <v>844.806888170065</v>
      </c>
      <c r="Z8" s="7"/>
      <c r="AA8" s="9" t="n">
        <v>1013.31955555245</v>
      </c>
      <c r="AB8" s="9" t="n">
        <v>1146.01526589713</v>
      </c>
      <c r="AC8" s="9" t="n">
        <v>856.409978160381</v>
      </c>
      <c r="AD8" s="9" t="n">
        <v>1315.7685634246</v>
      </c>
      <c r="AE8" s="9" t="n">
        <v>1220.50095487232</v>
      </c>
    </row>
    <row r="9" customFormat="false" ht="13.5" hidden="false" customHeight="false" outlineLevel="0" collapsed="false"/>
    <row r="10" customFormat="false" ht="12.75" hidden="false" customHeight="false" outlineLevel="0" collapsed="false">
      <c r="A10" s="11" t="s">
        <v>40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</row>
    <row r="11" customFormat="false" ht="12.75" hidden="false" customHeight="false" outlineLevel="0" collapsed="false">
      <c r="A11" s="14" t="s">
        <v>36</v>
      </c>
      <c r="B11" s="15" t="n">
        <v>335.866938749253</v>
      </c>
      <c r="C11" s="15" t="n">
        <v>329.87964361519</v>
      </c>
      <c r="D11" s="15" t="n">
        <v>324.815574671117</v>
      </c>
      <c r="E11" s="15" t="n">
        <v>322.40098639433</v>
      </c>
      <c r="F11" s="15" t="n">
        <v>328.624331828207</v>
      </c>
      <c r="G11" s="15" t="n">
        <v>339.937406140048</v>
      </c>
      <c r="H11" s="15" t="n">
        <v>359.390373640084</v>
      </c>
      <c r="I11" s="15" t="n">
        <v>387.692270224329</v>
      </c>
      <c r="J11" s="15" t="n">
        <v>414.805009012238</v>
      </c>
      <c r="K11" s="15" t="n">
        <v>432.662670431168</v>
      </c>
      <c r="L11" s="15" t="n">
        <v>446.529775344113</v>
      </c>
      <c r="M11" s="15" t="n">
        <v>452.657767516442</v>
      </c>
      <c r="N11" s="15" t="n">
        <v>453.825742101978</v>
      </c>
      <c r="O11" s="15" t="n">
        <v>458.056775363284</v>
      </c>
      <c r="P11" s="15" t="n">
        <v>457.508711869551</v>
      </c>
      <c r="Q11" s="15" t="n">
        <v>450.441901939485</v>
      </c>
      <c r="R11" s="15" t="n">
        <v>439.709701901149</v>
      </c>
      <c r="S11" s="15" t="n">
        <v>423.005549742903</v>
      </c>
      <c r="T11" s="15" t="n">
        <v>406.44173996669</v>
      </c>
      <c r="U11" s="15" t="n">
        <v>394.078024397252</v>
      </c>
      <c r="V11" s="15" t="n">
        <v>391.390050720195</v>
      </c>
      <c r="W11" s="15" t="n">
        <v>380.396339231394</v>
      </c>
      <c r="X11" s="15" t="n">
        <v>362.210206520517</v>
      </c>
      <c r="Y11" s="15" t="n">
        <v>348.250435442745</v>
      </c>
      <c r="Z11" s="16"/>
      <c r="AA11" s="15" t="n">
        <f aca="false">AVERAGE(B11:Y11)</f>
        <v>393.357413615152</v>
      </c>
      <c r="AB11" s="15" t="n">
        <v>433.5</v>
      </c>
      <c r="AC11" s="15" t="n">
        <v>341</v>
      </c>
      <c r="AD11" s="15" t="n">
        <v>484.2</v>
      </c>
      <c r="AE11" s="17" t="n">
        <v>455.5</v>
      </c>
    </row>
    <row r="12" customFormat="false" ht="12.75" hidden="false" customHeight="false" outlineLevel="0" collapsed="false">
      <c r="A12" s="14" t="s">
        <v>37</v>
      </c>
      <c r="B12" s="15" t="n">
        <v>12.7321490826672</v>
      </c>
      <c r="C12" s="15" t="n">
        <v>12.422056037875</v>
      </c>
      <c r="D12" s="15" t="n">
        <v>12.2106443832046</v>
      </c>
      <c r="E12" s="15" t="n">
        <v>12.131275519369</v>
      </c>
      <c r="F12" s="15" t="n">
        <v>12.3695453245525</v>
      </c>
      <c r="G12" s="15" t="n">
        <v>13.0284673801488</v>
      </c>
      <c r="H12" s="15" t="n">
        <v>13.9431642619115</v>
      </c>
      <c r="I12" s="15" t="n">
        <v>15.3452915492284</v>
      </c>
      <c r="J12" s="15" t="n">
        <v>16.7193567894705</v>
      </c>
      <c r="K12" s="15" t="n">
        <v>17.5887559071093</v>
      </c>
      <c r="L12" s="15" t="n">
        <v>18.2883253865771</v>
      </c>
      <c r="M12" s="15" t="n">
        <v>18.6560947663747</v>
      </c>
      <c r="N12" s="15" t="n">
        <v>18.7541984289259</v>
      </c>
      <c r="O12" s="15" t="n">
        <v>19.0004990014304</v>
      </c>
      <c r="P12" s="15" t="n">
        <v>18.9998031508597</v>
      </c>
      <c r="Q12" s="15" t="n">
        <v>18.7127378765501</v>
      </c>
      <c r="R12" s="15" t="n">
        <v>18.2031543978431</v>
      </c>
      <c r="S12" s="15" t="n">
        <v>17.3951294296485</v>
      </c>
      <c r="T12" s="15" t="n">
        <v>16.5826709989342</v>
      </c>
      <c r="U12" s="15" t="n">
        <v>15.9260558200807</v>
      </c>
      <c r="V12" s="15" t="n">
        <v>15.8120149167965</v>
      </c>
      <c r="W12" s="15" t="n">
        <v>15.1690846117777</v>
      </c>
      <c r="X12" s="15" t="n">
        <v>14.1251346961705</v>
      </c>
      <c r="Y12" s="15" t="n">
        <v>13.3827645432077</v>
      </c>
      <c r="Z12" s="16"/>
      <c r="AA12" s="15" t="n">
        <f aca="false">AVERAGE(B12:Y12)</f>
        <v>15.7290989275297</v>
      </c>
      <c r="AB12" s="15" t="n">
        <v>17.6</v>
      </c>
      <c r="AC12" s="15" t="n">
        <v>13</v>
      </c>
      <c r="AD12" s="15" t="n">
        <v>20.1</v>
      </c>
      <c r="AE12" s="17" t="n">
        <v>18.8</v>
      </c>
    </row>
    <row r="13" customFormat="false" ht="12.75" hidden="false" customHeight="false" outlineLevel="0" collapsed="false">
      <c r="A13" s="14" t="s">
        <v>38</v>
      </c>
      <c r="B13" s="18" t="n">
        <v>414.082026926457</v>
      </c>
      <c r="C13" s="18" t="n">
        <v>398.706717036628</v>
      </c>
      <c r="D13" s="18" t="n">
        <v>393.641025199042</v>
      </c>
      <c r="E13" s="18" t="n">
        <v>396.976429081762</v>
      </c>
      <c r="F13" s="18" t="n">
        <v>416.61653865827</v>
      </c>
      <c r="G13" s="18" t="n">
        <v>453.989085321153</v>
      </c>
      <c r="H13" s="18" t="n">
        <v>507.645193635465</v>
      </c>
      <c r="I13" s="18" t="n">
        <v>563.702759472693</v>
      </c>
      <c r="J13" s="18" t="n">
        <v>603.378463881608</v>
      </c>
      <c r="K13" s="18" t="n">
        <v>630.389145634808</v>
      </c>
      <c r="L13" s="18" t="n">
        <v>649.802552366885</v>
      </c>
      <c r="M13" s="18" t="n">
        <v>658.626649249221</v>
      </c>
      <c r="N13" s="18" t="n">
        <v>666.065184641869</v>
      </c>
      <c r="O13" s="18" t="n">
        <v>667.856116163899</v>
      </c>
      <c r="P13" s="18" t="n">
        <v>657.519808963003</v>
      </c>
      <c r="Q13" s="18" t="n">
        <v>632.274057363587</v>
      </c>
      <c r="R13" s="18" t="n">
        <v>604.698638205343</v>
      </c>
      <c r="S13" s="18" t="n">
        <v>577.314829739085</v>
      </c>
      <c r="T13" s="18" t="n">
        <v>556.291891718247</v>
      </c>
      <c r="U13" s="18" t="n">
        <v>541.948146873192</v>
      </c>
      <c r="V13" s="18" t="n">
        <v>515.518748438097</v>
      </c>
      <c r="W13" s="18" t="n">
        <v>481.604335975479</v>
      </c>
      <c r="X13" s="18" t="n">
        <v>448.039104297278</v>
      </c>
      <c r="Y13" s="18" t="n">
        <v>422.14621544643</v>
      </c>
      <c r="Z13" s="16"/>
      <c r="AA13" s="18" t="n">
        <f aca="false">AVERAGE(B13:Y13)</f>
        <v>535.784736012063</v>
      </c>
      <c r="AB13" s="18" t="n">
        <v>616.4</v>
      </c>
      <c r="AC13" s="18" t="n">
        <v>430.2</v>
      </c>
      <c r="AD13" s="18" t="n">
        <v>719.5</v>
      </c>
      <c r="AE13" s="19" t="n">
        <v>662.5</v>
      </c>
    </row>
    <row r="14" customFormat="false" ht="13.5" hidden="false" customHeight="false" outlineLevel="0" collapsed="false">
      <c r="A14" s="20" t="s">
        <v>39</v>
      </c>
      <c r="B14" s="21" t="n">
        <f aca="false">SUM(B11:B13)</f>
        <v>762.681114758376</v>
      </c>
      <c r="C14" s="21" t="n">
        <f aca="false">SUM(C11:C13)</f>
        <v>741.008416689693</v>
      </c>
      <c r="D14" s="21" t="n">
        <f aca="false">SUM(D11:D13)</f>
        <v>730.667244253363</v>
      </c>
      <c r="E14" s="21" t="n">
        <f aca="false">SUM(E11:E13)</f>
        <v>731.508690995461</v>
      </c>
      <c r="F14" s="21" t="n">
        <f aca="false">SUM(F11:F13)</f>
        <v>757.61041581103</v>
      </c>
      <c r="G14" s="21" t="n">
        <f aca="false">SUM(G11:G13)</f>
        <v>806.95495884135</v>
      </c>
      <c r="H14" s="21" t="n">
        <f aca="false">SUM(H11:H13)</f>
        <v>880.97873153746</v>
      </c>
      <c r="I14" s="21" t="n">
        <f aca="false">SUM(I11:I13)</f>
        <v>966.740321246251</v>
      </c>
      <c r="J14" s="21" t="n">
        <f aca="false">SUM(J11:J13)</f>
        <v>1034.90282968332</v>
      </c>
      <c r="K14" s="21" t="n">
        <f aca="false">SUM(K11:K13)</f>
        <v>1080.64057197309</v>
      </c>
      <c r="L14" s="21" t="n">
        <f aca="false">SUM(L11:L13)</f>
        <v>1114.62065309757</v>
      </c>
      <c r="M14" s="21" t="n">
        <f aca="false">SUM(M11:M13)</f>
        <v>1129.94051153204</v>
      </c>
      <c r="N14" s="21" t="n">
        <f aca="false">SUM(N11:N13)</f>
        <v>1138.64512517277</v>
      </c>
      <c r="O14" s="21" t="n">
        <f aca="false">SUM(O11:O13)</f>
        <v>1144.91339052861</v>
      </c>
      <c r="P14" s="21" t="n">
        <f aca="false">SUM(P11:P13)</f>
        <v>1134.02832398341</v>
      </c>
      <c r="Q14" s="21" t="n">
        <f aca="false">SUM(Q11:Q13)</f>
        <v>1101.42869717962</v>
      </c>
      <c r="R14" s="21" t="n">
        <f aca="false">SUM(R11:R13)</f>
        <v>1062.61149450433</v>
      </c>
      <c r="S14" s="21" t="n">
        <f aca="false">SUM(S11:S13)</f>
        <v>1017.71550891164</v>
      </c>
      <c r="T14" s="21" t="n">
        <f aca="false">SUM(T11:T13)</f>
        <v>979.316302683872</v>
      </c>
      <c r="U14" s="21" t="n">
        <f aca="false">SUM(U11:U13)</f>
        <v>951.952227090526</v>
      </c>
      <c r="V14" s="21" t="n">
        <f aca="false">SUM(V11:V13)</f>
        <v>922.720814075089</v>
      </c>
      <c r="W14" s="21" t="n">
        <f aca="false">SUM(W11:W13)</f>
        <v>877.169759818651</v>
      </c>
      <c r="X14" s="21" t="n">
        <f aca="false">SUM(X11:X13)</f>
        <v>824.374445513966</v>
      </c>
      <c r="Y14" s="21" t="n">
        <f aca="false">SUM(Y11:Y13)</f>
        <v>783.779415432383</v>
      </c>
      <c r="Z14" s="22"/>
      <c r="AA14" s="21" t="n">
        <f aca="false">SUM(AA11:AA13)</f>
        <v>944.871248554745</v>
      </c>
      <c r="AB14" s="21" t="n">
        <f aca="false">SUM(AB11:AB13)</f>
        <v>1067.5</v>
      </c>
      <c r="AC14" s="21" t="n">
        <f aca="false">SUM(AC11:AC13)</f>
        <v>784.2</v>
      </c>
      <c r="AD14" s="21" t="n">
        <f aca="false">SUM(AD11:AD13)</f>
        <v>1223.8</v>
      </c>
      <c r="AE14" s="23" t="n">
        <f aca="false">SUM(AE11:AE13)</f>
        <v>1136.8</v>
      </c>
    </row>
    <row r="16" customFormat="false" ht="12.75" hidden="false" customHeight="false" outlineLevel="0" collapsed="false">
      <c r="Z16" s="0" t="s">
        <v>41</v>
      </c>
      <c r="AA16" s="24" t="n">
        <f aca="false">AA14/AA8-1</f>
        <v>-0.0675485898033319</v>
      </c>
      <c r="AB16" s="24" t="n">
        <f aca="false">AB14/AB8-1</f>
        <v>-0.0685115357827856</v>
      </c>
      <c r="AC16" s="24" t="n">
        <f aca="false">AC14/AC8-1</f>
        <v>-0.0843170677617418</v>
      </c>
      <c r="AD16" s="24" t="n">
        <f aca="false">AD14/AD8-1</f>
        <v>-0.0698972189951337</v>
      </c>
      <c r="AE16" s="24" t="n">
        <f aca="false">AE14/AE8-1</f>
        <v>-0.0685791801621918</v>
      </c>
    </row>
    <row r="19" customFormat="false" ht="13.5" hidden="false" customHeight="false" outlineLevel="0" collapsed="false"/>
    <row r="20" customFormat="false" ht="12.75" hidden="false" customHeight="false" outlineLevel="0" collapsed="false">
      <c r="AA20" s="25" t="s">
        <v>42</v>
      </c>
      <c r="AB20" s="26"/>
      <c r="AC20" s="26"/>
      <c r="AD20" s="27"/>
      <c r="AE20" s="28"/>
    </row>
    <row r="21" customFormat="false" ht="12.75" hidden="false" customHeight="false" outlineLevel="0" collapsed="false">
      <c r="AA21" s="29"/>
      <c r="AB21" s="30" t="s">
        <v>43</v>
      </c>
      <c r="AC21" s="30" t="s">
        <v>44</v>
      </c>
      <c r="AD21" s="31"/>
      <c r="AE21" s="28"/>
    </row>
    <row r="22" customFormat="false" ht="12.75" hidden="false" customHeight="false" outlineLevel="0" collapsed="false">
      <c r="AA22" s="32" t="s">
        <v>45</v>
      </c>
      <c r="AB22" s="33" t="n">
        <v>500</v>
      </c>
      <c r="AC22" s="33" t="n">
        <v>400</v>
      </c>
      <c r="AD22" s="34"/>
    </row>
    <row r="23" customFormat="false" ht="12.75" hidden="false" customHeight="false" outlineLevel="0" collapsed="false">
      <c r="AA23" s="32" t="s">
        <v>46</v>
      </c>
      <c r="AB23" s="30" t="n">
        <v>600</v>
      </c>
      <c r="AC23" s="30" t="n">
        <v>400</v>
      </c>
      <c r="AD23" s="34"/>
    </row>
    <row r="24" customFormat="false" ht="12.75" hidden="false" customHeight="false" outlineLevel="0" collapsed="false">
      <c r="AA24" s="29"/>
      <c r="AB24" s="33" t="n">
        <f aca="false">SUM(AB22:AB23)</f>
        <v>1100</v>
      </c>
      <c r="AC24" s="33" t="n">
        <f aca="false">SUM(AC22:AC23)</f>
        <v>800</v>
      </c>
      <c r="AD24" s="34"/>
    </row>
    <row r="25" customFormat="false" ht="13.5" hidden="false" customHeight="false" outlineLevel="0" collapsed="false">
      <c r="AA25" s="35" t="s">
        <v>47</v>
      </c>
      <c r="AB25" s="36"/>
      <c r="AC25" s="36"/>
      <c r="AD25" s="37"/>
    </row>
    <row r="30" customFormat="false" ht="12.75" hidden="false" customHeight="false" outlineLevel="0" collapsed="false">
      <c r="AB30" s="24"/>
      <c r="AC30" s="24"/>
    </row>
    <row r="31" customFormat="false" ht="12.75" hidden="false" customHeight="false" outlineLevel="0" collapsed="false">
      <c r="AB31" s="24"/>
      <c r="AC31" s="24"/>
    </row>
    <row r="36" customFormat="false" ht="12.75" hidden="false" customHeight="false" outlineLevel="0" collapsed="false">
      <c r="AB36" s="24"/>
      <c r="AC36" s="24"/>
    </row>
    <row r="37" customFormat="false" ht="12.75" hidden="false" customHeight="false" outlineLevel="0" collapsed="false">
      <c r="AB37" s="24"/>
      <c r="AC37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2002-04-17T22:24:44Z</dcterms:created>
  <dc:creator>mfrazier</dc:creator>
  <dc:description/>
  <dc:language>en-US</dc:language>
  <cp:lastModifiedBy>mfrazier</cp:lastModifiedBy>
  <dcterms:modified xsi:type="dcterms:W3CDTF">2002-04-17T22:37:08Z</dcterms:modified>
  <cp:revision>0</cp:revision>
  <dc:subject/>
  <dc:title/>
</cp:coreProperties>
</file>