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'bls-Pmt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<sst xmlns="http://schemas.openxmlformats.org/spreadsheetml/2006/main" count="71" uniqueCount="42">
  <si>
    <t xml:space="preserve">California ISO</t>
  </si>
  <si>
    <t xml:space="preserve">July 2000</t>
  </si>
  <si>
    <t xml:space="preserve">August 2000</t>
  </si>
  <si>
    <t xml:space="preserve">September 2000</t>
  </si>
  <si>
    <t xml:space="preserve">October 2000</t>
  </si>
  <si>
    <t xml:space="preserve">November 2000</t>
  </si>
  <si>
    <t xml:space="preserve">December 2000</t>
  </si>
  <si>
    <t xml:space="preserve">January 2001</t>
  </si>
  <si>
    <t xml:space="preserve">February 2001</t>
  </si>
  <si>
    <t xml:space="preserve">Grand Total</t>
  </si>
  <si>
    <t xml:space="preserve">Invoice #12854</t>
  </si>
  <si>
    <t xml:space="preserve">Invoice #13100</t>
  </si>
  <si>
    <t xml:space="preserve">Invoice #13339</t>
  </si>
  <si>
    <t xml:space="preserve">Invoice #13639</t>
  </si>
  <si>
    <t xml:space="preserve">Invoice #13901</t>
  </si>
  <si>
    <t xml:space="preserve">Invoice #14182</t>
  </si>
  <si>
    <t xml:space="preserve">Invoice #14530</t>
  </si>
  <si>
    <t xml:space="preserve">Estimate</t>
  </si>
  <si>
    <t xml:space="preserve">Invoice #13220</t>
  </si>
  <si>
    <t xml:space="preserve">Invoice #13503</t>
  </si>
  <si>
    <t xml:space="preserve">Invoice #14342</t>
  </si>
  <si>
    <t xml:space="preserve">O/S Receivable</t>
  </si>
  <si>
    <t xml:space="preserve">California PX</t>
  </si>
  <si>
    <t xml:space="preserve">Invoice #Unknown</t>
  </si>
  <si>
    <t xml:space="preserve">Invoice #100095</t>
  </si>
  <si>
    <t xml:space="preserve">Invoice #100240</t>
  </si>
  <si>
    <t xml:space="preserve">Invoice #100450</t>
  </si>
  <si>
    <t xml:space="preserve">Invoice #100680</t>
  </si>
  <si>
    <t xml:space="preserve">Invoice #100887</t>
  </si>
  <si>
    <t xml:space="preserve">Invoice #100169</t>
  </si>
  <si>
    <t xml:space="preserve">Invoice #100620</t>
  </si>
  <si>
    <t xml:space="preserve">Invoice #100522</t>
  </si>
  <si>
    <t xml:space="preserve">xfer</t>
  </si>
  <si>
    <t xml:space="preserve">Invoice #100940</t>
  </si>
  <si>
    <t xml:space="preserve">California ISO &amp; PX</t>
  </si>
  <si>
    <t xml:space="preserve">SCE Termination Payment</t>
  </si>
  <si>
    <t xml:space="preserve">As of 3/31/01</t>
  </si>
  <si>
    <t xml:space="preserve">xfer:</t>
  </si>
  <si>
    <t xml:space="preserve">Represents cash the PX was holding</t>
  </si>
  <si>
    <t xml:space="preserve">        Total California</t>
  </si>
  <si>
    <t xml:space="preserve">as collateral and authorized by PGE</t>
  </si>
  <si>
    <t xml:space="preserve">to utilize on outstanding invoices.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</si>
</sst>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\$#,##0.00_);[RED]&quot;($&quot;#,##0.00\)"/>
    <numFmt numFmtId="167" formatCode="@"/>
    <numFmt numFmtId="168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2" width="14.41"/>
    <col collapsed="false" customWidth="true" hidden="false" outlineLevel="0" max="3" min="3" style="1" width="3.7"/>
    <col collapsed="false" customWidth="true" hidden="false" outlineLevel="0" max="4" min="4" style="1" width="13.7"/>
    <col collapsed="false" customWidth="true" hidden="false" outlineLevel="0" max="5" min="5" style="2" width="14.85"/>
    <col collapsed="false" customWidth="true" hidden="false" outlineLevel="0" max="6" min="6" style="1" width="3.7"/>
    <col collapsed="false" customWidth="true" hidden="false" outlineLevel="0" max="7" min="7" style="1" width="14.56"/>
    <col collapsed="false" customWidth="true" hidden="false" outlineLevel="0" max="8" min="8" style="2" width="13.85"/>
    <col collapsed="false" customWidth="true" hidden="false" outlineLevel="0" max="9" min="9" style="1" width="3.7"/>
    <col collapsed="false" customWidth="true" hidden="false" outlineLevel="0" max="10" min="10" style="1" width="13.7"/>
    <col collapsed="false" customWidth="true" hidden="false" outlineLevel="0" max="11" min="11" style="2" width="14.41"/>
    <col collapsed="false" customWidth="true" hidden="false" outlineLevel="0" max="12" min="12" style="1" width="3.7"/>
    <col collapsed="false" customWidth="true" hidden="false" outlineLevel="0" max="13" min="13" style="1" width="15.7"/>
    <col collapsed="false" customWidth="true" hidden="false" outlineLevel="0" max="14" min="14" style="3" width="13.85"/>
    <col collapsed="false" customWidth="true" hidden="false" outlineLevel="0" max="15" min="15" style="1" width="3.7"/>
    <col collapsed="false" customWidth="true" hidden="false" outlineLevel="0" max="16" min="16" style="1" width="15.7"/>
    <col collapsed="false" customWidth="true" hidden="false" outlineLevel="0" max="17" min="17" style="3" width="14.28"/>
    <col collapsed="false" customWidth="true" hidden="false" outlineLevel="0" max="18" min="18" style="1" width="3.7"/>
    <col collapsed="false" customWidth="true" hidden="false" outlineLevel="0" max="19" min="19" style="1" width="13.7"/>
    <col collapsed="false" customWidth="true" hidden="false" outlineLevel="0" max="20" min="20" style="3" width="14.28"/>
    <col collapsed="false" customWidth="true" hidden="false" outlineLevel="0" max="21" min="21" style="1" width="3.7"/>
    <col collapsed="false" customWidth="true" hidden="false" outlineLevel="0" max="22" min="22" style="1" width="13.7"/>
    <col collapsed="false" customWidth="true" hidden="false" outlineLevel="0" max="23" min="23" style="3" width="13.28"/>
    <col collapsed="false" customWidth="true" hidden="false" outlineLevel="0" max="24" min="24" style="1" width="3.7"/>
    <col collapsed="false" customWidth="true" hidden="false" outlineLevel="0" max="25" min="25" style="3" width="23.14"/>
    <col collapsed="false" customWidth="false" hidden="false" outlineLevel="0" max="257" min="26" style="1" width="9.14"/>
  </cols>
  <sheetData>
    <row r="1" customFormat="false" ht="18" hidden="false" customHeight="false" outlineLevel="0" collapsed="false">
      <c r="A1" s="4" t="s">
        <v>0</v>
      </c>
      <c r="B1" s="5"/>
      <c r="C1" s="6"/>
      <c r="D1" s="6"/>
      <c r="E1" s="5"/>
      <c r="F1" s="6"/>
      <c r="G1" s="6"/>
      <c r="H1" s="5"/>
      <c r="I1" s="6"/>
      <c r="J1" s="6"/>
      <c r="K1" s="5"/>
      <c r="L1" s="6"/>
      <c r="M1" s="6"/>
      <c r="N1" s="7"/>
      <c r="O1" s="6"/>
      <c r="P1" s="6"/>
      <c r="Q1" s="7"/>
      <c r="R1" s="6"/>
      <c r="S1" s="6"/>
      <c r="T1" s="7"/>
      <c r="U1" s="6"/>
      <c r="V1" s="6"/>
      <c r="W1" s="7"/>
      <c r="X1" s="6"/>
      <c r="Y1" s="7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L2" s="8"/>
      <c r="M2" s="8"/>
      <c r="O2" s="8"/>
      <c r="P2" s="8"/>
      <c r="R2" s="8"/>
      <c r="S2" s="8"/>
      <c r="U2" s="8"/>
      <c r="V2" s="8"/>
      <c r="X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9" t="s">
        <v>1</v>
      </c>
      <c r="B3" s="9"/>
      <c r="C3" s="10"/>
      <c r="D3" s="9" t="s">
        <v>2</v>
      </c>
      <c r="E3" s="9"/>
      <c r="F3" s="10"/>
      <c r="G3" s="9" t="s">
        <v>3</v>
      </c>
      <c r="H3" s="9"/>
      <c r="I3" s="10"/>
      <c r="J3" s="9" t="s">
        <v>4</v>
      </c>
      <c r="K3" s="9"/>
      <c r="L3" s="10"/>
      <c r="M3" s="9" t="s">
        <v>5</v>
      </c>
      <c r="N3" s="9"/>
      <c r="O3" s="10"/>
      <c r="P3" s="9" t="s">
        <v>6</v>
      </c>
      <c r="Q3" s="9"/>
      <c r="R3" s="10"/>
      <c r="S3" s="9" t="s">
        <v>7</v>
      </c>
      <c r="T3" s="9"/>
      <c r="U3" s="10"/>
      <c r="V3" s="9" t="s">
        <v>8</v>
      </c>
      <c r="W3" s="9"/>
      <c r="X3" s="10"/>
      <c r="Y3" s="9" t="s">
        <v>9</v>
      </c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s">
        <v>10</v>
      </c>
      <c r="B4" s="2" t="n">
        <v>2094482.39</v>
      </c>
      <c r="D4" s="1" t="s">
        <v>11</v>
      </c>
      <c r="E4" s="2" t="n">
        <v>14596826.58</v>
      </c>
      <c r="G4" s="1" t="s">
        <v>12</v>
      </c>
      <c r="H4" s="2" t="n">
        <v>7525264.05</v>
      </c>
      <c r="J4" s="1" t="s">
        <v>13</v>
      </c>
      <c r="K4" s="2" t="n">
        <v>3552212.51</v>
      </c>
      <c r="M4" s="1" t="s">
        <v>14</v>
      </c>
      <c r="N4" s="3" t="n">
        <v>8239215.7</v>
      </c>
      <c r="P4" s="1" t="s">
        <v>15</v>
      </c>
      <c r="Q4" s="3" t="n">
        <v>42640643.17</v>
      </c>
      <c r="S4" s="1" t="s">
        <v>16</v>
      </c>
      <c r="T4" s="3" t="n">
        <v>10694136.7</v>
      </c>
      <c r="V4" s="1" t="s">
        <v>17</v>
      </c>
      <c r="W4" s="3" t="n">
        <v>4358562</v>
      </c>
      <c r="Y4" s="3" t="n">
        <f aca="false">B4+E4+H4+K4+N4+Q4+T4+W4</f>
        <v>93701343.1</v>
      </c>
    </row>
    <row r="5" customFormat="false" ht="12.75" hidden="false" customHeight="false" outlineLevel="0" collapsed="false">
      <c r="A5" s="11" t="n">
        <v>36798</v>
      </c>
      <c r="B5" s="2" t="n">
        <v>-2094482.39</v>
      </c>
      <c r="D5" s="11" t="n">
        <v>36831</v>
      </c>
      <c r="E5" s="2" t="n">
        <v>-14596826.58</v>
      </c>
      <c r="G5" s="11" t="n">
        <v>36861</v>
      </c>
      <c r="H5" s="2" t="n">
        <v>-7525264.05</v>
      </c>
      <c r="J5" s="11" t="n">
        <v>36895</v>
      </c>
      <c r="K5" s="2" t="n">
        <v>-3552212.51</v>
      </c>
      <c r="M5" s="11" t="n">
        <v>36927</v>
      </c>
      <c r="N5" s="3" t="n">
        <v>-150637.41</v>
      </c>
      <c r="P5" s="11" t="n">
        <v>36958</v>
      </c>
      <c r="Q5" s="3" t="n">
        <v>-1315304.52</v>
      </c>
      <c r="Y5" s="3" t="n">
        <f aca="false">B5+E5+H5+K5+N5+Q5+T5+W5</f>
        <v>-29234727.46</v>
      </c>
    </row>
    <row r="6" customFormat="false" ht="12.75" hidden="false" customHeight="false" outlineLevel="0" collapsed="false">
      <c r="A6" s="11"/>
      <c r="D6" s="11" t="s">
        <v>18</v>
      </c>
      <c r="E6" s="2" t="n">
        <v>2904.71</v>
      </c>
      <c r="G6" s="11" t="s">
        <v>19</v>
      </c>
      <c r="H6" s="2" t="n">
        <v>741.4</v>
      </c>
      <c r="M6" s="11" t="n">
        <v>36934</v>
      </c>
      <c r="N6" s="3" t="n">
        <v>-1845258.45</v>
      </c>
      <c r="P6" s="11" t="n">
        <v>36959</v>
      </c>
      <c r="Q6" s="3" t="n">
        <v>-31397.51</v>
      </c>
      <c r="Y6" s="3" t="n">
        <f aca="false">B6+E6+H6+K6+N6+Q6+T6+W6</f>
        <v>-1873009.85</v>
      </c>
    </row>
    <row r="7" customFormat="false" ht="12.75" hidden="false" customHeight="false" outlineLevel="0" collapsed="false">
      <c r="A7" s="11"/>
      <c r="D7" s="11" t="n">
        <v>36850</v>
      </c>
      <c r="E7" s="2" t="n">
        <v>-2904.71</v>
      </c>
      <c r="G7" s="11" t="n">
        <v>36880</v>
      </c>
      <c r="H7" s="2" t="n">
        <v>-741.4</v>
      </c>
      <c r="P7" s="11" t="n">
        <v>36973</v>
      </c>
      <c r="Q7" s="3" t="n">
        <v>-109576.63</v>
      </c>
      <c r="Y7" s="3" t="n">
        <f aca="false">B7+E7+H7+K7+N7+Q7+T7+W7</f>
        <v>-113222.74</v>
      </c>
    </row>
    <row r="8" customFormat="false" ht="12.75" hidden="false" customHeight="false" outlineLevel="0" collapsed="false">
      <c r="A8" s="11"/>
      <c r="D8" s="11"/>
      <c r="G8" s="11"/>
      <c r="P8" s="1" t="s">
        <v>20</v>
      </c>
      <c r="Q8" s="3" t="n">
        <v>39857.28</v>
      </c>
      <c r="Y8" s="3" t="n">
        <f aca="false">B8+E8+H8+K8+N8+Q8+T8+W8</f>
        <v>39857.28</v>
      </c>
    </row>
    <row r="10" customFormat="false" ht="13.5" hidden="false" customHeight="false" outlineLevel="0" collapsed="false">
      <c r="A10" s="1" t="s">
        <v>21</v>
      </c>
      <c r="B10" s="12" t="n">
        <f aca="false">SUM(B4:B9)</f>
        <v>0</v>
      </c>
      <c r="D10" s="1" t="s">
        <v>21</v>
      </c>
      <c r="E10" s="12" t="n">
        <f aca="false">SUM(E4:E9)</f>
        <v>0</v>
      </c>
      <c r="G10" s="1" t="s">
        <v>21</v>
      </c>
      <c r="H10" s="12" t="n">
        <f aca="false">SUM(H4:H9)</f>
        <v>0</v>
      </c>
      <c r="J10" s="1" t="s">
        <v>21</v>
      </c>
      <c r="K10" s="12" t="n">
        <f aca="false">SUM(K4:K9)</f>
        <v>0</v>
      </c>
      <c r="M10" s="1" t="s">
        <v>21</v>
      </c>
      <c r="N10" s="12" t="n">
        <f aca="false">SUM(N4:N9)</f>
        <v>6243319.84</v>
      </c>
      <c r="P10" s="1" t="s">
        <v>21</v>
      </c>
      <c r="Q10" s="12" t="n">
        <f aca="false">SUM(Q4:Q9)</f>
        <v>41224221.79</v>
      </c>
      <c r="S10" s="1" t="s">
        <v>21</v>
      </c>
      <c r="T10" s="12" t="n">
        <f aca="false">SUM(T4:T9)</f>
        <v>10694136.7</v>
      </c>
      <c r="V10" s="1" t="s">
        <v>21</v>
      </c>
      <c r="W10" s="12" t="n">
        <f aca="false">SUM(W4:W9)</f>
        <v>4358562</v>
      </c>
      <c r="Y10" s="12" t="n">
        <f aca="false">SUM(Y4:Y9)</f>
        <v>62520240.33</v>
      </c>
    </row>
    <row r="11" customFormat="false" ht="13.5" hidden="false" customHeight="false" outlineLevel="0" collapsed="false"/>
    <row r="16" customFormat="false" ht="18" hidden="false" customHeight="false" outlineLevel="0" collapsed="false">
      <c r="A16" s="4" t="s">
        <v>22</v>
      </c>
    </row>
    <row r="18" customFormat="false" ht="12.75" hidden="false" customHeight="false" outlineLevel="0" collapsed="false">
      <c r="A18" s="9" t="s">
        <v>1</v>
      </c>
      <c r="B18" s="9"/>
      <c r="C18" s="10"/>
      <c r="D18" s="9" t="s">
        <v>2</v>
      </c>
      <c r="E18" s="9"/>
      <c r="F18" s="10"/>
      <c r="G18" s="9" t="s">
        <v>3</v>
      </c>
      <c r="H18" s="9"/>
      <c r="I18" s="10"/>
      <c r="J18" s="9" t="s">
        <v>4</v>
      </c>
      <c r="K18" s="9"/>
      <c r="L18" s="10"/>
      <c r="M18" s="9" t="s">
        <v>5</v>
      </c>
      <c r="N18" s="9"/>
      <c r="O18" s="10"/>
      <c r="P18" s="9" t="s">
        <v>6</v>
      </c>
      <c r="Q18" s="9"/>
      <c r="R18" s="10"/>
      <c r="S18" s="9" t="s">
        <v>7</v>
      </c>
      <c r="T18" s="9"/>
      <c r="U18" s="10"/>
      <c r="V18" s="9" t="s">
        <v>8</v>
      </c>
      <c r="W18" s="9"/>
      <c r="X18" s="10"/>
      <c r="Y18" s="9" t="s">
        <v>9</v>
      </c>
    </row>
    <row r="19" customFormat="false" ht="12.75" hidden="false" customHeight="false" outlineLevel="0" collapsed="false">
      <c r="A19" s="1" t="s">
        <v>23</v>
      </c>
      <c r="B19" s="2" t="n">
        <v>2347040.01</v>
      </c>
      <c r="D19" s="1" t="s">
        <v>24</v>
      </c>
      <c r="E19" s="2" t="n">
        <v>8646376.91</v>
      </c>
      <c r="G19" s="1" t="s">
        <v>25</v>
      </c>
      <c r="H19" s="2" t="n">
        <v>2530771.37</v>
      </c>
      <c r="J19" s="1" t="s">
        <v>26</v>
      </c>
      <c r="K19" s="2" t="n">
        <v>1193484.67</v>
      </c>
      <c r="M19" s="1" t="s">
        <v>27</v>
      </c>
      <c r="N19" s="3" t="n">
        <v>1793161.1</v>
      </c>
      <c r="P19" s="1" t="s">
        <v>28</v>
      </c>
      <c r="Q19" s="3" t="n">
        <v>1585324.92</v>
      </c>
      <c r="S19" s="1" t="s">
        <v>17</v>
      </c>
      <c r="T19" s="3" t="n">
        <v>7640660.88</v>
      </c>
      <c r="V19" s="1" t="s">
        <v>17</v>
      </c>
      <c r="W19" s="3" t="n">
        <v>0</v>
      </c>
      <c r="Y19" s="3" t="n">
        <f aca="false">B19+E19+H19+K19+N19+Q19+T19+W19</f>
        <v>25736819.86</v>
      </c>
    </row>
    <row r="20" customFormat="false" ht="12.75" hidden="false" customHeight="false" outlineLevel="0" collapsed="false">
      <c r="A20" s="11" t="n">
        <v>36755</v>
      </c>
      <c r="B20" s="2" t="n">
        <v>-2347040.01</v>
      </c>
      <c r="D20" s="11" t="n">
        <v>36788</v>
      </c>
      <c r="E20" s="2" t="n">
        <v>-8646376.91</v>
      </c>
      <c r="G20" s="11" t="n">
        <v>36817</v>
      </c>
      <c r="H20" s="2" t="n">
        <v>-2530771.37</v>
      </c>
      <c r="J20" s="11" t="n">
        <v>36847</v>
      </c>
      <c r="K20" s="2" t="n">
        <v>-1193484.67</v>
      </c>
      <c r="M20" s="11" t="n">
        <v>36879</v>
      </c>
      <c r="N20" s="3" t="n">
        <v>-1793161.1</v>
      </c>
      <c r="P20" s="11" t="n">
        <v>36909</v>
      </c>
      <c r="Q20" s="3" t="n">
        <v>-1123808.73</v>
      </c>
      <c r="Y20" s="3" t="n">
        <f aca="false">B20+E20+H20+K20+N20+Q20+T20+W20</f>
        <v>-17634642.79</v>
      </c>
    </row>
    <row r="21" customFormat="false" ht="12.75" hidden="false" customHeight="false" outlineLevel="0" collapsed="false">
      <c r="A21" s="11" t="s">
        <v>29</v>
      </c>
      <c r="B21" s="2" t="n">
        <v>77164.82</v>
      </c>
      <c r="D21" s="11"/>
      <c r="G21" s="11" t="s">
        <v>30</v>
      </c>
      <c r="H21" s="2" t="n">
        <v>4790.16</v>
      </c>
      <c r="J21" s="1" t="s">
        <v>31</v>
      </c>
      <c r="K21" s="2" t="n">
        <v>1556.17</v>
      </c>
      <c r="M21" s="11" t="s">
        <v>23</v>
      </c>
      <c r="N21" s="3" t="n">
        <v>1259823.74</v>
      </c>
      <c r="P21" s="11" t="n">
        <v>36921</v>
      </c>
      <c r="Q21" s="3" t="n">
        <v>-91363.38</v>
      </c>
      <c r="Y21" s="3" t="n">
        <f aca="false">B21+E21+H21+K21+N21+Q21+T21+W21</f>
        <v>1251971.51</v>
      </c>
    </row>
    <row r="22" customFormat="false" ht="12.75" hidden="false" customHeight="false" outlineLevel="0" collapsed="false">
      <c r="A22" s="11" t="n">
        <v>36798</v>
      </c>
      <c r="B22" s="2" t="n">
        <v>-77164.82</v>
      </c>
      <c r="D22" s="11"/>
      <c r="G22" s="11" t="n">
        <v>36864</v>
      </c>
      <c r="H22" s="2" t="n">
        <v>-4790.16</v>
      </c>
      <c r="J22" s="11" t="n">
        <v>36851</v>
      </c>
      <c r="K22" s="2" t="n">
        <v>-1556.17</v>
      </c>
      <c r="M22" s="11" t="n">
        <v>36952</v>
      </c>
      <c r="N22" s="3" t="n">
        <v>-38625.61</v>
      </c>
      <c r="O22" s="13" t="s">
        <v>32</v>
      </c>
      <c r="P22" s="11" t="n">
        <v>36948</v>
      </c>
      <c r="Q22" s="3" t="n">
        <v>-1031.3</v>
      </c>
      <c r="R22" s="13" t="s">
        <v>32</v>
      </c>
      <c r="Y22" s="3" t="n">
        <f aca="false">B22+E22+H22+K22+N22+Q22+T22+W22</f>
        <v>-123168.06</v>
      </c>
    </row>
    <row r="23" customFormat="false" ht="12.75" hidden="false" customHeight="false" outlineLevel="0" collapsed="false">
      <c r="A23" s="11"/>
      <c r="D23" s="11"/>
      <c r="G23" s="11"/>
      <c r="J23" s="11" t="s">
        <v>33</v>
      </c>
      <c r="K23" s="2" t="n">
        <v>119632.46</v>
      </c>
      <c r="P23" s="11" t="n">
        <v>36952</v>
      </c>
      <c r="Q23" s="3" t="n">
        <v>-35704.14</v>
      </c>
      <c r="R23" s="13" t="s">
        <v>32</v>
      </c>
      <c r="Y23" s="3" t="n">
        <f aca="false">B23+E23+H23+K23+N23+Q23+T23+W23</f>
        <v>83928.32</v>
      </c>
    </row>
    <row r="24" customFormat="false" ht="12.75" hidden="false" customHeight="false" outlineLevel="0" collapsed="false">
      <c r="A24" s="11"/>
      <c r="D24" s="11"/>
      <c r="G24" s="11"/>
      <c r="J24" s="11" t="n">
        <v>36896</v>
      </c>
      <c r="K24" s="2" t="n">
        <v>-119632.46</v>
      </c>
      <c r="P24" s="11"/>
      <c r="Y24" s="3" t="n">
        <f aca="false">B24+E24+H24+K24+N24+Q24+T24+W24</f>
        <v>-119632.46</v>
      </c>
    </row>
    <row r="26" customFormat="false" ht="13.5" hidden="false" customHeight="false" outlineLevel="0" collapsed="false">
      <c r="A26" s="1" t="s">
        <v>21</v>
      </c>
      <c r="B26" s="12" t="n">
        <f aca="false">SUM(B19:B25)</f>
        <v>0</v>
      </c>
      <c r="D26" s="1" t="s">
        <v>21</v>
      </c>
      <c r="E26" s="12" t="n">
        <f aca="false">SUM(E19:E25)</f>
        <v>0</v>
      </c>
      <c r="G26" s="1" t="s">
        <v>21</v>
      </c>
      <c r="H26" s="12" t="n">
        <f aca="false">SUM(H19:H25)</f>
        <v>0</v>
      </c>
      <c r="J26" s="1" t="s">
        <v>21</v>
      </c>
      <c r="K26" s="12" t="n">
        <f aca="false">SUM(K19:K25)</f>
        <v>0</v>
      </c>
      <c r="M26" s="1" t="s">
        <v>21</v>
      </c>
      <c r="N26" s="12" t="n">
        <f aca="false">SUM(N19:N25)</f>
        <v>1221198.13</v>
      </c>
      <c r="P26" s="1" t="s">
        <v>21</v>
      </c>
      <c r="Q26" s="12" t="n">
        <f aca="false">SUM(Q19:Q25)</f>
        <v>333417.37</v>
      </c>
      <c r="S26" s="1" t="s">
        <v>21</v>
      </c>
      <c r="T26" s="12" t="n">
        <f aca="false">SUM(T19:T25)</f>
        <v>7640660.88</v>
      </c>
      <c r="V26" s="1" t="s">
        <v>21</v>
      </c>
      <c r="W26" s="12" t="n">
        <f aca="false">SUM(W19:W25)</f>
        <v>0</v>
      </c>
      <c r="Y26" s="12" t="n">
        <f aca="false">SUM(Y19:Y25)</f>
        <v>9195276.38</v>
      </c>
    </row>
    <row r="27" customFormat="false" ht="13.5" hidden="false" customHeight="false" outlineLevel="0" collapsed="false">
      <c r="N27" s="2"/>
      <c r="Q27" s="2"/>
      <c r="T27" s="2"/>
      <c r="W27" s="2"/>
      <c r="Y27" s="2"/>
    </row>
    <row r="28" customFormat="false" ht="12.75" hidden="false" customHeight="false" outlineLevel="0" collapsed="false">
      <c r="N28" s="2"/>
      <c r="Q28" s="2"/>
      <c r="T28" s="2"/>
      <c r="W28" s="2"/>
      <c r="Y28" s="2"/>
    </row>
    <row r="29" customFormat="false" ht="12.75" hidden="false" customHeight="false" outlineLevel="0" collapsed="false">
      <c r="N29" s="2"/>
      <c r="Q29" s="2"/>
      <c r="T29" s="2"/>
      <c r="W29" s="2"/>
      <c r="Y29" s="2"/>
    </row>
    <row r="30" customFormat="false" ht="18" hidden="false" customHeight="false" outlineLevel="0" collapsed="false">
      <c r="N30" s="2"/>
      <c r="Q30" s="2"/>
      <c r="T30" s="2"/>
      <c r="V30" s="14" t="s">
        <v>34</v>
      </c>
      <c r="W30" s="2"/>
      <c r="Y30" s="15" t="n">
        <f aca="false">Y10+Y26</f>
        <v>71715516.71</v>
      </c>
    </row>
    <row r="31" customFormat="false" ht="12.75" hidden="false" customHeight="false" outlineLevel="0" collapsed="false">
      <c r="N31" s="2"/>
      <c r="Q31" s="2"/>
      <c r="T31" s="2"/>
      <c r="W31" s="2"/>
      <c r="Y31" s="2"/>
    </row>
    <row r="32" customFormat="false" ht="12.75" hidden="false" customHeight="false" outlineLevel="0" collapsed="false">
      <c r="N32" s="2"/>
      <c r="Q32" s="2"/>
      <c r="T32" s="2"/>
      <c r="W32" s="2"/>
      <c r="Y32" s="2"/>
    </row>
    <row r="33" customFormat="false" ht="12.75" hidden="false" customHeight="false" outlineLevel="0" collapsed="false">
      <c r="N33" s="2"/>
      <c r="Q33" s="2"/>
      <c r="T33" s="2"/>
      <c r="W33" s="2"/>
      <c r="Y33" s="2"/>
    </row>
    <row r="34" customFormat="false" ht="18" hidden="false" customHeight="false" outlineLevel="0" collapsed="false">
      <c r="A34" s="4" t="s">
        <v>35</v>
      </c>
    </row>
    <row r="35" customFormat="false" ht="13.5" hidden="false" customHeight="false" outlineLevel="0" collapsed="false">
      <c r="B35" s="16"/>
      <c r="C35" s="0"/>
      <c r="D35" s="0" t="s">
        <v>36</v>
      </c>
      <c r="E35" s="12" t="n">
        <v>50379149</v>
      </c>
      <c r="Y35" s="17" t="n">
        <f aca="false">B35+E35+H35+K35+N35+Q35+T35+W35</f>
        <v>50379149</v>
      </c>
    </row>
    <row r="36" customFormat="false" ht="13.5" hidden="false" customHeight="false" outlineLevel="0" collapsed="false"/>
    <row r="37" customFormat="false" ht="12.75" hidden="false" customHeight="false" outlineLevel="0" collapsed="false">
      <c r="A37" s="18"/>
      <c r="B37" s="19"/>
      <c r="C37" s="18"/>
      <c r="D37" s="18"/>
    </row>
    <row r="38" customFormat="false" ht="18" hidden="false" customHeight="false" outlineLevel="0" collapsed="false">
      <c r="A38" s="20" t="s">
        <v>37</v>
      </c>
      <c r="B38" s="2" t="s">
        <v>38</v>
      </c>
      <c r="V38" s="21" t="s">
        <v>39</v>
      </c>
      <c r="Y38" s="22" t="n">
        <f aca="false">Y30+Y35</f>
        <v>122094665.71</v>
      </c>
    </row>
    <row r="39" customFormat="false" ht="12.75" hidden="false" customHeight="false" outlineLevel="0" collapsed="false">
      <c r="B39" s="3" t="s">
        <v>40</v>
      </c>
    </row>
    <row r="40" customFormat="false" ht="12.75" hidden="false" customHeight="false" outlineLevel="0" collapsed="false">
      <c r="B40" s="2" t="s">
        <v>41</v>
      </c>
    </row>
    <row r="49" customFormat="false" ht="12.75" hidden="false" customHeight="false" outlineLevel="0" collapsed="false">
      <c r="B49" s="3"/>
    </row>
  </sheetData>
  <mergeCells count="16">
    <mergeCell ref="A3:B3"/>
    <mergeCell ref="D3:E3"/>
    <mergeCell ref="G3:H3"/>
    <mergeCell ref="J3:K3"/>
    <mergeCell ref="M3:N3"/>
    <mergeCell ref="P3:Q3"/>
    <mergeCell ref="S3:T3"/>
    <mergeCell ref="V3:W3"/>
    <mergeCell ref="A18:B18"/>
    <mergeCell ref="D18:E18"/>
    <mergeCell ref="G18:H18"/>
    <mergeCell ref="J18:K18"/>
    <mergeCell ref="M18:N18"/>
    <mergeCell ref="P18:Q18"/>
    <mergeCell ref="S18:T18"/>
    <mergeCell ref="V18:W1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&amp;C&amp;"Arial,Bold"&amp;26CONFIDENTIAL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2001-03-26T22:30:45Z</dcterms:created>
  <dc:creator>E71890</dc:creator>
  <dc:description/>
  <dc:language>en-US</dc:language>
  <cp:lastModifiedBy>E71890</cp:lastModifiedBy>
  <cp:lastPrinted>2001-04-02T19:08:46Z</cp:lastPrinted>
  <cp:revision>0</cp:revision>
  <dc:subject/>
  <dc:title/>
</cp:coreProperties>
</file>