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ITICAL PATH PHASE I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'CRITICAL PATH PHASE I'!$A$1:$L$78</definedName>
    <definedName function="false" hidden="false" localSheetId="0" name="_xlnm.Print_Titles" vbProcedure="false">'CRITICAL PATH PHASE I'!$1:$8</definedName>
    <definedName function="false" hidden="true" localSheetId="0" name="_xlnm._FilterDatabase" vbProcedure="false">'CRITICAL PATH PHASE I'!$A$8:$L$67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<sst xmlns="http://schemas.openxmlformats.org/spreadsheetml/2006/main" count="90" uniqueCount="78">
  <si>
    <t xml:space="preserve">SENIOR MANAGEMENT</t>
  </si>
  <si>
    <t xml:space="preserve">OPERATIONS</t>
  </si>
  <si>
    <t xml:space="preserve">LEGAL</t>
  </si>
  <si>
    <t xml:space="preserve">CUSTOMER</t>
  </si>
  <si>
    <t xml:space="preserve">ACCT. MGMT.</t>
  </si>
  <si>
    <t xml:space="preserve">EXTERNAL</t>
  </si>
  <si>
    <t xml:space="preserve">REGULATORY AFFAIRS</t>
  </si>
  <si>
    <t xml:space="preserve">RAC/ CREDIT</t>
  </si>
  <si>
    <t xml:space="preserve">RISK</t>
  </si>
  <si>
    <t xml:space="preserve">Dan Leff</t>
  </si>
  <si>
    <t xml:space="preserve">Wanda Curry</t>
  </si>
  <si>
    <t xml:space="preserve">Mike Smith</t>
  </si>
  <si>
    <t xml:space="preserve">Scott Gahn</t>
  </si>
  <si>
    <t xml:space="preserve">Peggy Mahoney</t>
  </si>
  <si>
    <t xml:space="preserve">Jeff Dasovich</t>
  </si>
  <si>
    <t xml:space="preserve">Denise Furey</t>
  </si>
  <si>
    <t xml:space="preserve">Don Black</t>
  </si>
  <si>
    <t xml:space="preserve">TASK</t>
  </si>
  <si>
    <t xml:space="preserve">CRITICAL STEPS</t>
  </si>
  <si>
    <t xml:space="preserve">EXECUTION DATE</t>
  </si>
  <si>
    <t xml:space="preserve">Marty Sunde</t>
  </si>
  <si>
    <t xml:space="preserve">Evan Hughes </t>
  </si>
  <si>
    <t xml:space="preserve">Jim Keller</t>
  </si>
  <si>
    <t xml:space="preserve">Eric Melvin</t>
  </si>
  <si>
    <t xml:space="preserve">Meredith Eggleston</t>
  </si>
  <si>
    <t xml:space="preserve">Establish Active PG&amp;E Account List (by book, by customer)</t>
  </si>
  <si>
    <t xml:space="preserve">YES</t>
  </si>
  <si>
    <t xml:space="preserve">Establish Active SCE Account List (by book, by customer)</t>
  </si>
  <si>
    <t xml:space="preserve">Analyze Financial Exposure with PG&amp;E (by book, by customer)</t>
  </si>
  <si>
    <t xml:space="preserve">Analyze Financial Exposure with SCE (by book, by customer)</t>
  </si>
  <si>
    <t xml:space="preserve">Coordinate State and Federal Regulatory Issues</t>
  </si>
  <si>
    <t xml:space="preserve">6A</t>
  </si>
  <si>
    <t xml:space="preserve">Prepare Disconnect DASRs (D-DASR) for PG&amp;E</t>
  </si>
  <si>
    <t xml:space="preserve">6B</t>
  </si>
  <si>
    <t xml:space="preserve">Prepare Disconnect DASRs (D-DASR) for SCE</t>
  </si>
  <si>
    <t xml:space="preserve">7A</t>
  </si>
  <si>
    <t xml:space="preserve">Establish Transmission Protocols (Send &amp; Confirm Receipt) for PG&amp;E</t>
  </si>
  <si>
    <t xml:space="preserve">7B</t>
  </si>
  <si>
    <t xml:space="preserve">Establish Transmission Protocols (Send &amp; Confirm Receipt) for SCE</t>
  </si>
  <si>
    <t xml:space="preserve">Draft Customer Communication Letter</t>
  </si>
  <si>
    <t xml:space="preserve">Approve Customer Communication Letter</t>
  </si>
  <si>
    <t xml:space="preserve">Establish Confidentiality with PG&amp;E</t>
  </si>
  <si>
    <t xml:space="preserve">11A</t>
  </si>
  <si>
    <t xml:space="preserve">Segment Customers into Opportunity Categories for PG&amp;E</t>
  </si>
  <si>
    <t xml:space="preserve">11B</t>
  </si>
  <si>
    <t xml:space="preserve">Segment Customers into Opportunity Categories for SCE</t>
  </si>
  <si>
    <t xml:space="preserve">Define Customer Specific “new” Products/Strategies</t>
  </si>
  <si>
    <t xml:space="preserve">Approve Customer Specific “new” Products/Strategies</t>
  </si>
  <si>
    <t xml:space="preserve">Coordinate Switching, Metering, Billing &amp; Settlement Logistics with PG&amp;E (negotiate transition plan)</t>
  </si>
  <si>
    <t xml:space="preserve">Document PG&amp;E Accountability for all active accounts as of 02/01/01 (in writing)</t>
  </si>
  <si>
    <t xml:space="preserve">&lt; 2/1/2001</t>
  </si>
  <si>
    <t xml:space="preserve">Coordinate Switching, Metering, Billing &amp; Settlement Logistics with SCE (detail transition plan)</t>
  </si>
  <si>
    <t xml:space="preserve">17A</t>
  </si>
  <si>
    <t xml:space="preserve">Final Decision to D-DASR all PG&amp;E non-residential Accounts</t>
  </si>
  <si>
    <t xml:space="preserve">17B</t>
  </si>
  <si>
    <t xml:space="preserve">Send D-DASR Transmission to PG&amp;E</t>
  </si>
  <si>
    <t xml:space="preserve">18A</t>
  </si>
  <si>
    <t xml:space="preserve">Final Decision to D-DASR all SCE non-residential Accounts</t>
  </si>
  <si>
    <t xml:space="preserve">18B</t>
  </si>
  <si>
    <t xml:space="preserve">Send D-DASR Transmission to SCE</t>
  </si>
  <si>
    <t xml:space="preserve">Send Customer Communication Letters</t>
  </si>
  <si>
    <t xml:space="preserve">20A</t>
  </si>
  <si>
    <t xml:space="preserve">Confirm PGE D-DASR Receipt</t>
  </si>
  <si>
    <t xml:space="preserve">20B</t>
  </si>
  <si>
    <t xml:space="preserve">Confirm SCE D-DASR Receipt</t>
  </si>
  <si>
    <t xml:space="preserve">25-Jan-01 Pending Step 20A</t>
  </si>
  <si>
    <t xml:space="preserve">Implement Transition Plan w/PG&amp;E </t>
  </si>
  <si>
    <t xml:space="preserve">Schedule Customer Contact Meetings</t>
  </si>
  <si>
    <t xml:space="preserve">Propose Customer Specific Contract Amendments/Changes</t>
  </si>
  <si>
    <t xml:space="preserve">Document Customer Specific Contract Amendments/Changes</t>
  </si>
  <si>
    <t xml:space="preserve">% OF TOT</t>
  </si>
  <si>
    <t xml:space="preserve">                                                           RESPONSIBILITY MATRIX                  </t>
  </si>
  <si>
    <t xml:space="preserve">Total</t>
  </si>
  <si>
    <t xml:space="preserve">PRIMARY RESPONSIBILITY</t>
  </si>
  <si>
    <t xml:space="preserve">DIRECT INVOLVEMENT</t>
  </si>
  <si>
    <t xml:space="preserve">PARTICIPATORY INVOLVEMENT</t>
  </si>
  <si>
    <t xml:space="preserve">TASK  COMPLETE   </t>
  </si>
  <si>
    <r>
      <rPr>
        <b val="true"/>
        <sz val="14"/>
        <rFont val="Arial"/>
        <family val="2"/>
      </rPr>
      <t xml:space="preserve">NOTE:  Goal of </t>
    </r>
    <r>
      <rPr>
        <b val="true"/>
        <u val="single"/>
        <sz val="14"/>
        <color rgb="FFFF0000"/>
        <rFont val="Arial"/>
        <family val="2"/>
      </rPr>
      <t xml:space="preserve">100% TASK COMPLETE</t>
    </r>
    <r>
      <rPr>
        <b val="true"/>
        <sz val="14"/>
        <rFont val="Arial"/>
        <family val="2"/>
      </rPr>
      <t xml:space="preserve"> by each deadline.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</si>
</sst>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sz val="12"/>
      <color rgb="FFFFFFFF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u val="single"/>
      <sz val="14"/>
      <color rgb="FFFF0000"/>
      <name val="Arial"/>
      <family val="2"/>
    </font>
    <font>
      <b val="true"/>
      <u val="single"/>
      <sz val="14"/>
      <name val="Times New Roman"/>
      <family val="1"/>
    </font>
    <font>
      <b val="true"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5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9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CCFFC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282240</xdr:colOff>
      <xdr:row>0</xdr:row>
      <xdr:rowOff>123840</xdr:rowOff>
    </xdr:from>
    <xdr:to>
      <xdr:col>1</xdr:col>
      <xdr:colOff>5873760</xdr:colOff>
      <xdr:row>4</xdr:row>
      <xdr:rowOff>190080</xdr:rowOff>
    </xdr:to>
    <xdr:sp>
      <xdr:nvSpPr>
        <xdr:cNvPr id="0" name="Text 45"/>
        <xdr:cNvSpPr/>
      </xdr:nvSpPr>
      <xdr:spPr>
        <a:xfrm>
          <a:off x="282240" y="123840"/>
          <a:ext cx="6598080" cy="1399680"/>
        </a:xfrm>
        <a:prstGeom prst="rect">
          <a:avLst/>
        </a:prstGeom>
        <a:solidFill>
          <a:srgbClr val="ccffcc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400" strike="noStrike" u="sng">
              <a:effectLst/>
              <a:uFillTx/>
              <a:latin typeface="Times New Roman"/>
            </a:rPr>
            <a:t>                                          RESPONSIBILITY MATRIX                                                                         </a:t>
          </a:r>
          <a:r>
            <a:rPr b="1" lang="en-US" sz="1400" strike="noStrike" u="none">
              <a:effectLst/>
              <a:uFillTx/>
              <a:latin typeface="Times New Roman"/>
            </a:rPr>
            <a:t>LEVEL 1                                                  PRIMARY RESPONSIBILITY</a:t>
          </a:r>
          <a:endParaRPr b="0" lang="en-US" sz="14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Times New Roman"/>
            </a:rPr>
            <a:t>LEVEL 2                                                  DIRECT INVOLVEMENT</a:t>
          </a:r>
          <a:endParaRPr b="0" lang="en-US" sz="1400" strike="noStrike" u="none">
            <a:effectLst/>
            <a:uFillTx/>
            <a:latin typeface="Times New Roman"/>
          </a:endParaRPr>
        </a:p>
        <a:p>
          <a:r>
            <a:rPr b="1" lang="en-US" sz="1400" strike="noStrike" u="none">
              <a:effectLst/>
              <a:uFillTx/>
              <a:latin typeface="Times New Roman"/>
            </a:rPr>
            <a:t>LEVEL 3                                                  PARTICIPATORY INVOLVEMENT TASK  COMPLETE                                                  YES           </a:t>
          </a:r>
          <a:r>
            <a:rPr b="1" lang="en-US" sz="1000" strike="noStrike" u="none">
              <a:effectLst/>
              <a:uFillTx/>
              <a:latin typeface="Arial"/>
            </a:rPr>
            <a:t>                                 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2" width="83.42"/>
    <col collapsed="false" customWidth="true" hidden="false" outlineLevel="0" max="3" min="3" style="3" width="16.28"/>
    <col collapsed="false" customWidth="true" hidden="false" outlineLevel="0" max="4" min="4" style="4" width="27.28"/>
    <col collapsed="false" customWidth="true" hidden="false" outlineLevel="0" max="5" min="5" style="4" width="25.85"/>
    <col collapsed="false" customWidth="true" hidden="false" outlineLevel="0" max="6" min="6" style="4" width="20.7"/>
    <col collapsed="false" customWidth="true" hidden="false" outlineLevel="0" max="7" min="7" style="4" width="22.42"/>
    <col collapsed="false" customWidth="true" hidden="false" outlineLevel="0" max="8" min="8" style="4" width="21.99"/>
    <col collapsed="false" customWidth="true" hidden="false" outlineLevel="0" max="9" min="9" style="4" width="22.7"/>
    <col collapsed="false" customWidth="true" hidden="false" outlineLevel="0" max="10" min="10" style="4" width="27.7"/>
    <col collapsed="false" customWidth="true" hidden="false" outlineLevel="0" max="11" min="11" style="4" width="18.99"/>
    <col collapsed="false" customWidth="true" hidden="false" outlineLevel="0" max="12" min="12" style="4" width="33.85"/>
  </cols>
  <sheetData>
    <row r="1" customFormat="false" ht="26.25" hidden="false" customHeight="true" outlineLevel="0" collapsed="false">
      <c r="A1" s="5"/>
      <c r="B1" s="6"/>
      <c r="C1" s="7"/>
      <c r="D1" s="0"/>
      <c r="E1" s="0"/>
      <c r="F1" s="0"/>
      <c r="G1" s="0"/>
      <c r="H1" s="0"/>
      <c r="I1" s="0"/>
      <c r="J1" s="0"/>
      <c r="K1" s="0"/>
      <c r="L1" s="0"/>
    </row>
    <row r="2" customFormat="false" ht="26.25" hidden="false" customHeight="true" outlineLevel="0" collapsed="false">
      <c r="A2" s="5"/>
      <c r="C2" s="7"/>
      <c r="D2" s="0"/>
      <c r="E2" s="0"/>
      <c r="F2" s="0"/>
      <c r="G2" s="0"/>
      <c r="H2" s="0"/>
      <c r="I2" s="0"/>
      <c r="J2" s="0"/>
      <c r="K2" s="0"/>
      <c r="L2" s="0"/>
    </row>
    <row r="3" customFormat="false" ht="26.25" hidden="false" customHeight="true" outlineLevel="0" collapsed="false">
      <c r="A3" s="5"/>
      <c r="B3" s="6"/>
      <c r="C3" s="7"/>
      <c r="D3" s="0"/>
      <c r="E3" s="0"/>
      <c r="F3" s="0"/>
      <c r="G3" s="0"/>
      <c r="H3" s="0"/>
      <c r="I3" s="0"/>
      <c r="J3" s="0"/>
      <c r="K3" s="0"/>
      <c r="L3" s="0"/>
    </row>
    <row r="4" customFormat="false" ht="26.25" hidden="false" customHeight="true" outlineLevel="0" collapsed="false">
      <c r="A4" s="5"/>
      <c r="B4" s="6"/>
      <c r="C4" s="7"/>
      <c r="D4" s="0"/>
      <c r="E4" s="0"/>
      <c r="F4" s="0"/>
      <c r="G4" s="0"/>
      <c r="H4" s="0"/>
      <c r="I4" s="0"/>
      <c r="J4" s="0"/>
      <c r="K4" s="0"/>
      <c r="L4" s="0"/>
    </row>
    <row r="5" customFormat="false" ht="26.25" hidden="false" customHeight="true" outlineLevel="0" collapsed="false">
      <c r="A5" s="5"/>
      <c r="B5" s="6"/>
      <c r="C5" s="8"/>
      <c r="D5" s="6"/>
      <c r="E5" s="6"/>
      <c r="F5" s="6"/>
      <c r="G5" s="6"/>
      <c r="H5" s="6"/>
      <c r="I5" s="6"/>
      <c r="J5" s="6"/>
      <c r="K5" s="6"/>
      <c r="L5" s="6"/>
    </row>
    <row r="6" customFormat="false" ht="16.5" hidden="false" customHeight="false" outlineLevel="0" collapsed="false">
      <c r="A6" s="9"/>
      <c r="B6" s="9"/>
      <c r="C6" s="10"/>
      <c r="D6" s="11" t="s">
        <v>0</v>
      </c>
      <c r="E6" s="12" t="s">
        <v>1</v>
      </c>
      <c r="F6" s="12" t="s">
        <v>2</v>
      </c>
      <c r="G6" s="12" t="s">
        <v>3</v>
      </c>
      <c r="H6" s="12" t="s">
        <v>4</v>
      </c>
      <c r="I6" s="12" t="s">
        <v>5</v>
      </c>
      <c r="J6" s="12" t="s">
        <v>6</v>
      </c>
      <c r="K6" s="12" t="s">
        <v>7</v>
      </c>
      <c r="L6" s="12" t="s">
        <v>8</v>
      </c>
    </row>
    <row r="7" customFormat="false" ht="18" hidden="false" customHeight="false" outlineLevel="0" collapsed="false">
      <c r="A7" s="13"/>
      <c r="B7" s="13"/>
      <c r="C7" s="14"/>
      <c r="D7" s="14" t="s">
        <v>9</v>
      </c>
      <c r="E7" s="14" t="s">
        <v>10</v>
      </c>
      <c r="F7" s="14" t="s">
        <v>11</v>
      </c>
      <c r="G7" s="14" t="s">
        <v>12</v>
      </c>
      <c r="H7" s="14" t="str">
        <f aca="false">G8</f>
        <v>Eric Melvin</v>
      </c>
      <c r="I7" s="14" t="s">
        <v>13</v>
      </c>
      <c r="J7" s="14" t="s">
        <v>14</v>
      </c>
      <c r="K7" s="14" t="s">
        <v>15</v>
      </c>
      <c r="L7" s="14" t="s">
        <v>16</v>
      </c>
    </row>
    <row r="8" customFormat="false" ht="36.75" hidden="false" customHeight="false" outlineLevel="0" collapsed="false">
      <c r="A8" s="15" t="s">
        <v>17</v>
      </c>
      <c r="B8" s="15" t="s">
        <v>18</v>
      </c>
      <c r="C8" s="16" t="s">
        <v>19</v>
      </c>
      <c r="D8" s="17" t="s">
        <v>20</v>
      </c>
      <c r="E8" s="17" t="s">
        <v>21</v>
      </c>
      <c r="F8" s="17" t="s">
        <v>22</v>
      </c>
      <c r="G8" s="17" t="s">
        <v>23</v>
      </c>
      <c r="H8" s="17" t="str">
        <f aca="false">G7</f>
        <v>Scott Gahn</v>
      </c>
      <c r="I8" s="17"/>
      <c r="J8" s="17"/>
      <c r="K8" s="17"/>
      <c r="L8" s="17" t="s">
        <v>24</v>
      </c>
    </row>
    <row r="9" customFormat="false" ht="21" hidden="false" customHeight="false" outlineLevel="0" collapsed="false">
      <c r="A9" s="18" t="n">
        <v>1</v>
      </c>
      <c r="B9" s="19" t="s">
        <v>25</v>
      </c>
      <c r="C9" s="20" t="n">
        <v>36915</v>
      </c>
      <c r="D9" s="21"/>
      <c r="E9" s="21" t="s">
        <v>26</v>
      </c>
      <c r="F9" s="21"/>
      <c r="G9" s="21"/>
      <c r="H9" s="21"/>
      <c r="I9" s="21"/>
      <c r="J9" s="21"/>
      <c r="K9" s="21"/>
      <c r="L9" s="21"/>
    </row>
    <row r="10" customFormat="false" ht="21" hidden="false" customHeight="false" outlineLevel="0" collapsed="false">
      <c r="A10" s="22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5"/>
    </row>
    <row r="11" customFormat="false" ht="21" hidden="false" customHeight="false" outlineLevel="0" collapsed="false">
      <c r="A11" s="18" t="n">
        <v>2</v>
      </c>
      <c r="B11" s="19" t="s">
        <v>27</v>
      </c>
      <c r="C11" s="20" t="n">
        <v>36915</v>
      </c>
      <c r="D11" s="21"/>
      <c r="E11" s="21" t="n">
        <v>1</v>
      </c>
      <c r="F11" s="21"/>
      <c r="G11" s="21"/>
      <c r="H11" s="21"/>
      <c r="I11" s="21"/>
      <c r="J11" s="21"/>
      <c r="K11" s="21"/>
      <c r="L11" s="21"/>
    </row>
    <row r="12" customFormat="false" ht="21" hidden="false" customHeight="false" outlineLevel="0" collapsed="false">
      <c r="A12" s="26"/>
      <c r="B12" s="23"/>
      <c r="C12" s="27"/>
      <c r="D12" s="28"/>
      <c r="E12" s="28"/>
      <c r="F12" s="28"/>
      <c r="G12" s="28"/>
      <c r="H12" s="28"/>
      <c r="I12" s="28"/>
      <c r="J12" s="28"/>
      <c r="K12" s="28"/>
      <c r="L12" s="28"/>
      <c r="M12" s="25"/>
    </row>
    <row r="13" customFormat="false" ht="37.5" hidden="false" customHeight="false" outlineLevel="0" collapsed="false">
      <c r="A13" s="18" t="n">
        <v>3</v>
      </c>
      <c r="B13" s="19" t="s">
        <v>28</v>
      </c>
      <c r="C13" s="20" t="n">
        <v>36915</v>
      </c>
      <c r="D13" s="21"/>
      <c r="E13" s="21"/>
      <c r="F13" s="21"/>
      <c r="G13" s="21" t="s">
        <v>26</v>
      </c>
      <c r="H13" s="21"/>
      <c r="I13" s="21"/>
      <c r="J13" s="21"/>
      <c r="K13" s="21" t="s">
        <v>26</v>
      </c>
      <c r="L13" s="21" t="s">
        <v>26</v>
      </c>
    </row>
    <row r="14" customFormat="false" ht="21" hidden="false" customHeight="false" outlineLevel="0" collapsed="false">
      <c r="A14" s="26"/>
      <c r="B14" s="23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5"/>
    </row>
    <row r="15" customFormat="false" ht="21" hidden="false" customHeight="false" outlineLevel="0" collapsed="false">
      <c r="A15" s="18" t="n">
        <v>4</v>
      </c>
      <c r="B15" s="19" t="s">
        <v>29</v>
      </c>
      <c r="C15" s="20" t="n">
        <v>36915</v>
      </c>
      <c r="D15" s="21"/>
      <c r="E15" s="21"/>
      <c r="F15" s="21"/>
      <c r="G15" s="21" t="n">
        <v>2</v>
      </c>
      <c r="H15" s="21"/>
      <c r="I15" s="21"/>
      <c r="J15" s="21"/>
      <c r="K15" s="21" t="n">
        <v>2</v>
      </c>
      <c r="L15" s="21" t="n">
        <v>1</v>
      </c>
    </row>
    <row r="16" customFormat="false" ht="21" hidden="false" customHeight="false" outlineLevel="0" collapsed="false">
      <c r="A16" s="26"/>
      <c r="B16" s="23"/>
      <c r="C16" s="27"/>
      <c r="D16" s="28"/>
      <c r="E16" s="28"/>
      <c r="F16" s="28"/>
      <c r="G16" s="28"/>
      <c r="H16" s="28"/>
      <c r="I16" s="28"/>
      <c r="J16" s="28"/>
      <c r="K16" s="28"/>
      <c r="L16" s="28"/>
      <c r="M16" s="25"/>
    </row>
    <row r="17" customFormat="false" ht="21" hidden="false" customHeight="false" outlineLevel="0" collapsed="false">
      <c r="A17" s="18" t="n">
        <v>5</v>
      </c>
      <c r="B17" s="19" t="s">
        <v>30</v>
      </c>
      <c r="C17" s="20" t="n">
        <v>36915</v>
      </c>
      <c r="D17" s="21"/>
      <c r="E17" s="21"/>
      <c r="F17" s="21" t="n">
        <v>2</v>
      </c>
      <c r="G17" s="21"/>
      <c r="H17" s="21"/>
      <c r="I17" s="21"/>
      <c r="J17" s="21" t="n">
        <v>1</v>
      </c>
      <c r="K17" s="21"/>
      <c r="L17" s="21"/>
    </row>
    <row r="18" customFormat="false" ht="21" hidden="false" customHeight="false" outlineLevel="0" collapsed="false">
      <c r="A18" s="26"/>
      <c r="B18" s="23"/>
      <c r="C18" s="27"/>
      <c r="D18" s="28"/>
      <c r="E18" s="28"/>
      <c r="F18" s="28"/>
      <c r="G18" s="28"/>
      <c r="H18" s="28"/>
      <c r="I18" s="28"/>
      <c r="J18" s="28"/>
      <c r="K18" s="28"/>
      <c r="L18" s="28"/>
      <c r="M18" s="25"/>
    </row>
    <row r="19" customFormat="false" ht="21" hidden="false" customHeight="false" outlineLevel="0" collapsed="false">
      <c r="A19" s="18" t="s">
        <v>31</v>
      </c>
      <c r="B19" s="19" t="s">
        <v>32</v>
      </c>
      <c r="C19" s="20" t="n">
        <v>36915</v>
      </c>
      <c r="D19" s="21"/>
      <c r="E19" s="21" t="s">
        <v>26</v>
      </c>
      <c r="F19" s="21"/>
      <c r="G19" s="21"/>
      <c r="H19" s="21"/>
      <c r="I19" s="21"/>
      <c r="J19" s="21"/>
      <c r="K19" s="21"/>
      <c r="L19" s="21"/>
    </row>
    <row r="20" customFormat="false" ht="21" hidden="false" customHeight="false" outlineLevel="0" collapsed="false">
      <c r="A20" s="26"/>
      <c r="B20" s="23"/>
      <c r="C20" s="27"/>
      <c r="D20" s="28"/>
      <c r="E20" s="28"/>
      <c r="F20" s="28"/>
      <c r="G20" s="28"/>
      <c r="H20" s="28"/>
      <c r="I20" s="28"/>
      <c r="J20" s="28"/>
      <c r="K20" s="28"/>
      <c r="L20" s="28"/>
      <c r="M20" s="25"/>
    </row>
    <row r="21" customFormat="false" ht="21" hidden="false" customHeight="false" outlineLevel="0" collapsed="false">
      <c r="A21" s="18" t="s">
        <v>33</v>
      </c>
      <c r="B21" s="19" t="s">
        <v>34</v>
      </c>
      <c r="C21" s="20" t="n">
        <v>36915</v>
      </c>
      <c r="D21" s="21"/>
      <c r="E21" s="21" t="n">
        <v>1</v>
      </c>
      <c r="F21" s="21"/>
      <c r="G21" s="21"/>
      <c r="H21" s="21"/>
      <c r="I21" s="21"/>
      <c r="J21" s="21"/>
      <c r="K21" s="21"/>
      <c r="L21" s="21"/>
    </row>
    <row r="22" customFormat="false" ht="21" hidden="false" customHeight="false" outlineLevel="0" collapsed="false">
      <c r="A22" s="26"/>
      <c r="B22" s="23"/>
      <c r="C22" s="27"/>
      <c r="D22" s="28"/>
      <c r="E22" s="28"/>
      <c r="F22" s="28"/>
      <c r="G22" s="28"/>
      <c r="H22" s="28"/>
      <c r="I22" s="28"/>
      <c r="J22" s="28"/>
      <c r="K22" s="28"/>
      <c r="L22" s="28"/>
      <c r="M22" s="25"/>
    </row>
    <row r="23" customFormat="false" ht="37.5" hidden="false" customHeight="false" outlineLevel="0" collapsed="false">
      <c r="A23" s="18" t="s">
        <v>35</v>
      </c>
      <c r="B23" s="19" t="s">
        <v>36</v>
      </c>
      <c r="C23" s="20" t="n">
        <v>36915</v>
      </c>
      <c r="D23" s="21"/>
      <c r="E23" s="21" t="s">
        <v>26</v>
      </c>
      <c r="F23" s="21"/>
      <c r="G23" s="21"/>
      <c r="H23" s="21"/>
      <c r="I23" s="21"/>
      <c r="J23" s="21"/>
      <c r="K23" s="21"/>
      <c r="L23" s="21"/>
    </row>
    <row r="24" customFormat="false" ht="21" hidden="false" customHeight="false" outlineLevel="0" collapsed="false">
      <c r="A24" s="26"/>
      <c r="B24" s="23"/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5"/>
    </row>
    <row r="25" customFormat="false" ht="37.5" hidden="false" customHeight="false" outlineLevel="0" collapsed="false">
      <c r="A25" s="18" t="s">
        <v>37</v>
      </c>
      <c r="B25" s="19" t="s">
        <v>38</v>
      </c>
      <c r="C25" s="20" t="n">
        <v>36916</v>
      </c>
      <c r="D25" s="21"/>
      <c r="E25" s="21" t="n">
        <v>1</v>
      </c>
      <c r="F25" s="21"/>
      <c r="G25" s="21"/>
      <c r="H25" s="21"/>
      <c r="I25" s="21"/>
      <c r="J25" s="21"/>
      <c r="K25" s="21"/>
      <c r="L25" s="21"/>
    </row>
    <row r="26" customFormat="false" ht="21" hidden="false" customHeight="false" outlineLevel="0" collapsed="false">
      <c r="A26" s="26"/>
      <c r="B26" s="23"/>
      <c r="C26" s="27"/>
      <c r="D26" s="28"/>
      <c r="E26" s="28"/>
      <c r="F26" s="28"/>
      <c r="G26" s="28"/>
      <c r="H26" s="28"/>
      <c r="I26" s="28"/>
      <c r="J26" s="28"/>
      <c r="K26" s="28"/>
      <c r="L26" s="28"/>
      <c r="M26" s="25"/>
    </row>
    <row r="27" customFormat="false" ht="21" hidden="false" customHeight="false" outlineLevel="0" collapsed="false">
      <c r="A27" s="18" t="n">
        <v>8</v>
      </c>
      <c r="B27" s="19" t="s">
        <v>39</v>
      </c>
      <c r="C27" s="20" t="n">
        <v>36915</v>
      </c>
      <c r="D27" s="21"/>
      <c r="E27" s="21"/>
      <c r="F27" s="21" t="s">
        <v>26</v>
      </c>
      <c r="G27" s="21" t="s">
        <v>26</v>
      </c>
      <c r="H27" s="21"/>
      <c r="I27" s="21" t="s">
        <v>26</v>
      </c>
      <c r="J27" s="21" t="n">
        <v>2</v>
      </c>
      <c r="K27" s="21"/>
      <c r="L27" s="21"/>
    </row>
    <row r="28" customFormat="false" ht="21" hidden="false" customHeight="false" outlineLevel="0" collapsed="false">
      <c r="A28" s="26"/>
      <c r="B28" s="23"/>
      <c r="C28" s="27"/>
      <c r="D28" s="28"/>
      <c r="E28" s="28"/>
      <c r="F28" s="28"/>
      <c r="G28" s="28"/>
      <c r="H28" s="28"/>
      <c r="I28" s="28"/>
      <c r="J28" s="28"/>
      <c r="K28" s="28"/>
      <c r="L28" s="28"/>
      <c r="M28" s="25"/>
    </row>
    <row r="29" customFormat="false" ht="21" hidden="false" customHeight="false" outlineLevel="0" collapsed="false">
      <c r="A29" s="18" t="n">
        <v>9</v>
      </c>
      <c r="B29" s="19" t="s">
        <v>40</v>
      </c>
      <c r="C29" s="20" t="n">
        <v>36916</v>
      </c>
      <c r="D29" s="21" t="n">
        <v>1</v>
      </c>
      <c r="E29" s="21"/>
      <c r="F29" s="21" t="n">
        <v>2</v>
      </c>
      <c r="G29" s="21" t="n">
        <v>2</v>
      </c>
      <c r="H29" s="21" t="n">
        <v>2</v>
      </c>
      <c r="I29" s="21" t="n">
        <v>2</v>
      </c>
      <c r="J29" s="21" t="n">
        <v>2</v>
      </c>
      <c r="K29" s="21"/>
      <c r="L29" s="21"/>
    </row>
    <row r="30" customFormat="false" ht="21" hidden="false" customHeight="false" outlineLevel="0" collapsed="false">
      <c r="A30" s="26"/>
      <c r="B30" s="23"/>
      <c r="C30" s="27"/>
      <c r="D30" s="28"/>
      <c r="E30" s="28"/>
      <c r="F30" s="28"/>
      <c r="G30" s="28"/>
      <c r="H30" s="28"/>
      <c r="I30" s="28"/>
      <c r="J30" s="28"/>
      <c r="K30" s="28"/>
      <c r="L30" s="28"/>
      <c r="M30" s="25"/>
    </row>
    <row r="31" customFormat="false" ht="21" hidden="false" customHeight="false" outlineLevel="0" collapsed="false">
      <c r="A31" s="18" t="n">
        <v>10</v>
      </c>
      <c r="B31" s="19" t="s">
        <v>41</v>
      </c>
      <c r="C31" s="20" t="n">
        <v>36915</v>
      </c>
      <c r="D31" s="21"/>
      <c r="E31" s="21" t="n">
        <v>2</v>
      </c>
      <c r="F31" s="21" t="n">
        <v>1</v>
      </c>
      <c r="G31" s="21"/>
      <c r="H31" s="21"/>
      <c r="I31" s="21"/>
      <c r="J31" s="21"/>
      <c r="K31" s="21"/>
      <c r="L31" s="21"/>
    </row>
    <row r="32" customFormat="false" ht="21" hidden="false" customHeight="false" outlineLevel="0" collapsed="false">
      <c r="A32" s="26"/>
      <c r="B32" s="23"/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5"/>
    </row>
    <row r="33" customFormat="false" ht="21" hidden="false" customHeight="false" outlineLevel="0" collapsed="false">
      <c r="A33" s="18" t="s">
        <v>42</v>
      </c>
      <c r="B33" s="19" t="s">
        <v>43</v>
      </c>
      <c r="C33" s="20" t="n">
        <v>36915</v>
      </c>
      <c r="D33" s="21"/>
      <c r="E33" s="21"/>
      <c r="F33" s="21" t="s">
        <v>26</v>
      </c>
      <c r="G33" s="21" t="s">
        <v>26</v>
      </c>
      <c r="H33" s="21"/>
      <c r="I33" s="21"/>
      <c r="J33" s="21"/>
      <c r="K33" s="21" t="n">
        <v>2</v>
      </c>
      <c r="L33" s="21" t="n">
        <v>2</v>
      </c>
    </row>
    <row r="34" customFormat="false" ht="21" hidden="false" customHeight="false" outlineLevel="0" collapsed="false">
      <c r="A34" s="26"/>
      <c r="B34" s="23"/>
      <c r="C34" s="27"/>
      <c r="D34" s="28"/>
      <c r="E34" s="28"/>
      <c r="F34" s="28"/>
      <c r="G34" s="28"/>
      <c r="H34" s="28"/>
      <c r="I34" s="28"/>
      <c r="J34" s="28"/>
      <c r="K34" s="28"/>
      <c r="L34" s="28"/>
      <c r="M34" s="25"/>
    </row>
    <row r="35" customFormat="false" ht="21" hidden="false" customHeight="false" outlineLevel="0" collapsed="false">
      <c r="A35" s="18" t="s">
        <v>44</v>
      </c>
      <c r="B35" s="19" t="s">
        <v>45</v>
      </c>
      <c r="C35" s="20" t="n">
        <v>36915</v>
      </c>
      <c r="D35" s="21"/>
      <c r="E35" s="21"/>
      <c r="F35" s="21" t="s">
        <v>26</v>
      </c>
      <c r="G35" s="21" t="s">
        <v>26</v>
      </c>
      <c r="H35" s="21"/>
      <c r="I35" s="21"/>
      <c r="J35" s="21"/>
      <c r="K35" s="21" t="n">
        <v>2</v>
      </c>
      <c r="L35" s="21" t="n">
        <v>2</v>
      </c>
    </row>
    <row r="36" customFormat="false" ht="21" hidden="false" customHeight="false" outlineLevel="0" collapsed="false">
      <c r="A36" s="26"/>
      <c r="B36" s="23"/>
      <c r="C36" s="27"/>
      <c r="D36" s="28"/>
      <c r="E36" s="28"/>
      <c r="F36" s="28"/>
      <c r="G36" s="28"/>
      <c r="H36" s="28"/>
      <c r="I36" s="28"/>
      <c r="J36" s="28"/>
      <c r="K36" s="28"/>
      <c r="L36" s="28"/>
      <c r="M36" s="25"/>
    </row>
    <row r="37" customFormat="false" ht="21" hidden="false" customHeight="false" outlineLevel="0" collapsed="false">
      <c r="A37" s="18" t="n">
        <v>12</v>
      </c>
      <c r="B37" s="19" t="s">
        <v>46</v>
      </c>
      <c r="C37" s="20" t="n">
        <v>36915</v>
      </c>
      <c r="D37" s="21"/>
      <c r="E37" s="21" t="n">
        <v>2</v>
      </c>
      <c r="F37" s="21" t="n">
        <v>2</v>
      </c>
      <c r="G37" s="21" t="n">
        <v>1</v>
      </c>
      <c r="H37" s="21" t="n">
        <v>2</v>
      </c>
      <c r="I37" s="21"/>
      <c r="J37" s="21"/>
      <c r="K37" s="21" t="n">
        <v>2</v>
      </c>
      <c r="L37" s="21" t="n">
        <v>2</v>
      </c>
    </row>
    <row r="38" customFormat="false" ht="21" hidden="false" customHeight="false" outlineLevel="0" collapsed="false">
      <c r="A38" s="26"/>
      <c r="B38" s="23"/>
      <c r="C38" s="27"/>
      <c r="D38" s="28"/>
      <c r="E38" s="28"/>
      <c r="F38" s="28"/>
      <c r="G38" s="28"/>
      <c r="H38" s="28"/>
      <c r="I38" s="28"/>
      <c r="J38" s="28"/>
      <c r="K38" s="28"/>
      <c r="L38" s="28"/>
      <c r="M38" s="25"/>
    </row>
    <row r="39" customFormat="false" ht="21" hidden="false" customHeight="false" outlineLevel="0" collapsed="false">
      <c r="A39" s="18" t="n">
        <v>13</v>
      </c>
      <c r="B39" s="19" t="s">
        <v>47</v>
      </c>
      <c r="C39" s="20" t="n">
        <v>36915</v>
      </c>
      <c r="D39" s="21" t="n">
        <v>2</v>
      </c>
      <c r="E39" s="21"/>
      <c r="F39" s="21"/>
      <c r="G39" s="21" t="n">
        <v>1</v>
      </c>
      <c r="H39" s="21" t="n">
        <v>2</v>
      </c>
      <c r="I39" s="21"/>
      <c r="J39" s="21"/>
      <c r="K39" s="21" t="n">
        <v>2</v>
      </c>
      <c r="L39" s="21" t="n">
        <v>2</v>
      </c>
    </row>
    <row r="40" customFormat="false" ht="21" hidden="false" customHeight="false" outlineLevel="0" collapsed="false">
      <c r="A40" s="26"/>
      <c r="B40" s="23"/>
      <c r="C40" s="27"/>
      <c r="D40" s="28"/>
      <c r="E40" s="28"/>
      <c r="F40" s="28"/>
      <c r="G40" s="28"/>
      <c r="H40" s="28"/>
      <c r="I40" s="28"/>
      <c r="J40" s="28"/>
      <c r="K40" s="28"/>
      <c r="L40" s="28"/>
      <c r="M40" s="25"/>
    </row>
    <row r="41" customFormat="false" ht="37.5" hidden="false" customHeight="false" outlineLevel="0" collapsed="false">
      <c r="A41" s="18" t="n">
        <v>14</v>
      </c>
      <c r="B41" s="19" t="s">
        <v>48</v>
      </c>
      <c r="C41" s="20" t="n">
        <v>36915</v>
      </c>
      <c r="D41" s="21"/>
      <c r="E41" s="21" t="n">
        <v>1</v>
      </c>
      <c r="F41" s="21" t="n">
        <v>2</v>
      </c>
      <c r="G41" s="21"/>
      <c r="H41" s="21"/>
      <c r="I41" s="21" t="n">
        <v>2</v>
      </c>
      <c r="J41" s="21" t="n">
        <v>2</v>
      </c>
      <c r="K41" s="21"/>
      <c r="L41" s="21" t="n">
        <v>2</v>
      </c>
    </row>
    <row r="42" customFormat="false" ht="21" hidden="false" customHeight="false" outlineLevel="0" collapsed="false">
      <c r="A42" s="26"/>
      <c r="B42" s="23"/>
      <c r="C42" s="27"/>
      <c r="D42" s="28"/>
      <c r="E42" s="28"/>
      <c r="F42" s="28"/>
      <c r="G42" s="28"/>
      <c r="H42" s="28"/>
      <c r="I42" s="28"/>
      <c r="J42" s="28"/>
      <c r="K42" s="28"/>
      <c r="L42" s="28"/>
      <c r="M42" s="25"/>
    </row>
    <row r="43" customFormat="false" ht="37.5" hidden="false" customHeight="false" outlineLevel="0" collapsed="false">
      <c r="A43" s="18" t="n">
        <v>15</v>
      </c>
      <c r="B43" s="19" t="s">
        <v>49</v>
      </c>
      <c r="C43" s="20" t="s">
        <v>50</v>
      </c>
      <c r="D43" s="21"/>
      <c r="E43" s="21" t="n">
        <v>2</v>
      </c>
      <c r="F43" s="21" t="n">
        <v>1</v>
      </c>
      <c r="G43" s="21"/>
      <c r="H43" s="21"/>
      <c r="I43" s="21"/>
      <c r="J43" s="21" t="n">
        <v>2</v>
      </c>
      <c r="K43" s="21"/>
      <c r="L43" s="21"/>
    </row>
    <row r="44" customFormat="false" ht="21" hidden="false" customHeight="false" outlineLevel="0" collapsed="false">
      <c r="A44" s="26"/>
      <c r="B44" s="23"/>
      <c r="C44" s="27"/>
      <c r="D44" s="28"/>
      <c r="E44" s="28"/>
      <c r="F44" s="28"/>
      <c r="G44" s="28"/>
      <c r="H44" s="28"/>
      <c r="I44" s="28"/>
      <c r="J44" s="28"/>
      <c r="K44" s="28"/>
      <c r="L44" s="28"/>
      <c r="M44" s="25"/>
    </row>
    <row r="45" customFormat="false" ht="37.5" hidden="false" customHeight="false" outlineLevel="0" collapsed="false">
      <c r="A45" s="18" t="n">
        <v>16</v>
      </c>
      <c r="B45" s="19" t="s">
        <v>51</v>
      </c>
      <c r="C45" s="20" t="n">
        <v>36917</v>
      </c>
      <c r="D45" s="21"/>
      <c r="E45" s="21" t="n">
        <v>1</v>
      </c>
      <c r="F45" s="21" t="n">
        <v>2</v>
      </c>
      <c r="G45" s="21"/>
      <c r="H45" s="21"/>
      <c r="I45" s="21"/>
      <c r="J45" s="21" t="n">
        <v>2</v>
      </c>
      <c r="K45" s="21"/>
      <c r="L45" s="21"/>
    </row>
    <row r="46" customFormat="false" ht="21" hidden="false" customHeight="false" outlineLevel="0" collapsed="false">
      <c r="A46" s="26"/>
      <c r="B46" s="23"/>
      <c r="C46" s="27"/>
      <c r="D46" s="28"/>
      <c r="E46" s="28"/>
      <c r="F46" s="28"/>
      <c r="G46" s="28"/>
      <c r="H46" s="28"/>
      <c r="I46" s="28"/>
      <c r="J46" s="28"/>
      <c r="K46" s="28"/>
      <c r="L46" s="28"/>
      <c r="M46" s="25"/>
    </row>
    <row r="47" customFormat="false" ht="21" hidden="false" customHeight="false" outlineLevel="0" collapsed="false">
      <c r="A47" s="18" t="s">
        <v>52</v>
      </c>
      <c r="B47" s="19" t="s">
        <v>53</v>
      </c>
      <c r="C47" s="20" t="n">
        <v>36915</v>
      </c>
      <c r="D47" s="21" t="n">
        <v>1</v>
      </c>
      <c r="E47" s="21"/>
      <c r="F47" s="21"/>
      <c r="G47" s="21"/>
      <c r="H47" s="21"/>
      <c r="I47" s="21"/>
      <c r="J47" s="21"/>
      <c r="K47" s="21"/>
      <c r="L47" s="21"/>
    </row>
    <row r="48" customFormat="false" ht="21" hidden="false" customHeight="false" outlineLevel="0" collapsed="false">
      <c r="A48" s="26"/>
      <c r="B48" s="23"/>
      <c r="C48" s="27"/>
      <c r="D48" s="28"/>
      <c r="E48" s="28"/>
      <c r="F48" s="28"/>
      <c r="G48" s="28"/>
      <c r="H48" s="28"/>
      <c r="I48" s="28"/>
      <c r="J48" s="28"/>
      <c r="K48" s="28"/>
      <c r="L48" s="28"/>
      <c r="M48" s="25"/>
    </row>
    <row r="49" customFormat="false" ht="21" hidden="false" customHeight="false" outlineLevel="0" collapsed="false">
      <c r="A49" s="18" t="s">
        <v>54</v>
      </c>
      <c r="B49" s="19" t="s">
        <v>55</v>
      </c>
      <c r="C49" s="20" t="n">
        <v>36915</v>
      </c>
      <c r="D49" s="21"/>
      <c r="E49" s="21" t="n">
        <v>1</v>
      </c>
      <c r="F49" s="21"/>
      <c r="G49" s="21"/>
      <c r="H49" s="21"/>
      <c r="I49" s="21"/>
      <c r="J49" s="21"/>
      <c r="K49" s="21"/>
      <c r="L49" s="21"/>
    </row>
    <row r="50" customFormat="false" ht="21" hidden="false" customHeight="false" outlineLevel="0" collapsed="false">
      <c r="A50" s="26"/>
      <c r="B50" s="23"/>
      <c r="C50" s="27"/>
      <c r="D50" s="28"/>
      <c r="E50" s="28"/>
      <c r="F50" s="28"/>
      <c r="G50" s="28"/>
      <c r="H50" s="28"/>
      <c r="I50" s="28"/>
      <c r="J50" s="28"/>
      <c r="K50" s="28"/>
      <c r="L50" s="28"/>
      <c r="M50" s="25"/>
    </row>
    <row r="51" customFormat="false" ht="21" hidden="false" customHeight="false" outlineLevel="0" collapsed="false">
      <c r="A51" s="18" t="s">
        <v>56</v>
      </c>
      <c r="B51" s="19" t="s">
        <v>57</v>
      </c>
      <c r="C51" s="20" t="n">
        <v>36916</v>
      </c>
      <c r="D51" s="21" t="n">
        <v>1</v>
      </c>
      <c r="E51" s="21"/>
      <c r="F51" s="21"/>
      <c r="G51" s="21"/>
      <c r="H51" s="21"/>
      <c r="I51" s="21"/>
      <c r="J51" s="21"/>
      <c r="K51" s="21"/>
      <c r="L51" s="21"/>
    </row>
    <row r="52" customFormat="false" ht="21" hidden="false" customHeight="false" outlineLevel="0" collapsed="false">
      <c r="A52" s="26"/>
      <c r="B52" s="23"/>
      <c r="C52" s="27"/>
      <c r="D52" s="28"/>
      <c r="E52" s="28"/>
      <c r="F52" s="28"/>
      <c r="G52" s="28"/>
      <c r="H52" s="28"/>
      <c r="I52" s="28"/>
      <c r="J52" s="28"/>
      <c r="K52" s="28"/>
      <c r="L52" s="28"/>
      <c r="M52" s="25"/>
    </row>
    <row r="53" customFormat="false" ht="21" hidden="false" customHeight="false" outlineLevel="0" collapsed="false">
      <c r="A53" s="18" t="s">
        <v>58</v>
      </c>
      <c r="B53" s="19" t="s">
        <v>59</v>
      </c>
      <c r="C53" s="20" t="n">
        <v>36916</v>
      </c>
      <c r="D53" s="21"/>
      <c r="E53" s="21" t="n">
        <v>1</v>
      </c>
      <c r="F53" s="21"/>
      <c r="G53" s="21"/>
      <c r="H53" s="21"/>
      <c r="I53" s="21"/>
      <c r="J53" s="21"/>
      <c r="K53" s="21"/>
      <c r="L53" s="21"/>
    </row>
    <row r="54" customFormat="false" ht="21" hidden="false" customHeight="false" outlineLevel="0" collapsed="false">
      <c r="A54" s="26"/>
      <c r="B54" s="23"/>
      <c r="C54" s="27"/>
      <c r="D54" s="28"/>
      <c r="E54" s="28"/>
      <c r="F54" s="28"/>
      <c r="G54" s="28"/>
      <c r="H54" s="28"/>
      <c r="I54" s="28"/>
      <c r="J54" s="28"/>
      <c r="K54" s="28"/>
      <c r="L54" s="28"/>
      <c r="M54" s="25"/>
    </row>
    <row r="55" customFormat="false" ht="21" hidden="false" customHeight="false" outlineLevel="0" collapsed="false">
      <c r="A55" s="18" t="n">
        <v>19</v>
      </c>
      <c r="B55" s="19" t="s">
        <v>60</v>
      </c>
      <c r="C55" s="20" t="n">
        <v>36917</v>
      </c>
      <c r="D55" s="21"/>
      <c r="E55" s="21"/>
      <c r="F55" s="21"/>
      <c r="G55" s="21" t="n">
        <v>1</v>
      </c>
      <c r="H55" s="21"/>
      <c r="I55" s="21" t="n">
        <v>2</v>
      </c>
      <c r="J55" s="21"/>
      <c r="K55" s="21"/>
      <c r="L55" s="21"/>
    </row>
    <row r="56" customFormat="false" ht="21" hidden="false" customHeight="false" outlineLevel="0" collapsed="false">
      <c r="A56" s="26"/>
      <c r="B56" s="23"/>
      <c r="C56" s="27"/>
      <c r="D56" s="28"/>
      <c r="E56" s="28"/>
      <c r="F56" s="28"/>
      <c r="G56" s="28"/>
      <c r="H56" s="28"/>
      <c r="I56" s="28"/>
      <c r="J56" s="28"/>
      <c r="K56" s="28"/>
      <c r="L56" s="28"/>
      <c r="M56" s="25"/>
    </row>
    <row r="57" customFormat="false" ht="21" hidden="false" customHeight="false" outlineLevel="0" collapsed="false">
      <c r="A57" s="18" t="s">
        <v>61</v>
      </c>
      <c r="B57" s="19" t="s">
        <v>62</v>
      </c>
      <c r="C57" s="20" t="n">
        <v>36915</v>
      </c>
      <c r="D57" s="21"/>
      <c r="E57" s="21" t="n">
        <v>1</v>
      </c>
      <c r="F57" s="21"/>
      <c r="G57" s="21"/>
      <c r="H57" s="21"/>
      <c r="I57" s="21"/>
      <c r="J57" s="21"/>
      <c r="K57" s="21"/>
      <c r="L57" s="21"/>
    </row>
    <row r="58" customFormat="false" ht="21" hidden="false" customHeight="false" outlineLevel="0" collapsed="false">
      <c r="A58" s="26"/>
      <c r="B58" s="23"/>
      <c r="C58" s="27"/>
      <c r="D58" s="28"/>
      <c r="E58" s="28"/>
      <c r="F58" s="28"/>
      <c r="G58" s="28"/>
      <c r="H58" s="28"/>
      <c r="I58" s="28"/>
      <c r="J58" s="28"/>
      <c r="K58" s="28"/>
      <c r="L58" s="28"/>
      <c r="M58" s="25"/>
    </row>
    <row r="59" customFormat="false" ht="61.5" hidden="false" customHeight="false" outlineLevel="0" collapsed="false">
      <c r="A59" s="18" t="s">
        <v>63</v>
      </c>
      <c r="B59" s="19" t="s">
        <v>64</v>
      </c>
      <c r="C59" s="20" t="s">
        <v>65</v>
      </c>
      <c r="D59" s="21"/>
      <c r="E59" s="21" t="n">
        <v>1</v>
      </c>
      <c r="F59" s="21"/>
      <c r="G59" s="21"/>
      <c r="H59" s="21"/>
      <c r="I59" s="21"/>
      <c r="J59" s="21"/>
      <c r="K59" s="21"/>
      <c r="L59" s="21"/>
    </row>
    <row r="60" customFormat="false" ht="21" hidden="false" customHeight="false" outlineLevel="0" collapsed="false">
      <c r="A60" s="26"/>
      <c r="B60" s="23"/>
      <c r="C60" s="27"/>
      <c r="D60" s="28"/>
      <c r="E60" s="28"/>
      <c r="F60" s="28"/>
      <c r="G60" s="28"/>
      <c r="H60" s="28"/>
      <c r="I60" s="28"/>
      <c r="J60" s="28"/>
      <c r="K60" s="28"/>
      <c r="L60" s="28"/>
      <c r="M60" s="25"/>
    </row>
    <row r="61" customFormat="false" ht="21" hidden="false" customHeight="false" outlineLevel="0" collapsed="false">
      <c r="A61" s="18" t="n">
        <v>21</v>
      </c>
      <c r="B61" s="19" t="s">
        <v>66</v>
      </c>
      <c r="C61" s="20" t="n">
        <v>36915</v>
      </c>
      <c r="D61" s="21"/>
      <c r="E61" s="21" t="n">
        <v>1</v>
      </c>
      <c r="F61" s="21" t="n">
        <v>2</v>
      </c>
      <c r="G61" s="21"/>
      <c r="H61" s="21"/>
      <c r="I61" s="21" t="n">
        <v>2</v>
      </c>
      <c r="J61" s="21" t="n">
        <v>2</v>
      </c>
      <c r="K61" s="21"/>
      <c r="L61" s="21" t="n">
        <v>2</v>
      </c>
    </row>
    <row r="62" customFormat="false" ht="21" hidden="false" customHeight="false" outlineLevel="0" collapsed="false">
      <c r="A62" s="26"/>
      <c r="B62" s="23"/>
      <c r="C62" s="27"/>
      <c r="D62" s="28"/>
      <c r="E62" s="28"/>
      <c r="F62" s="28"/>
      <c r="G62" s="28"/>
      <c r="H62" s="28"/>
      <c r="I62" s="28"/>
      <c r="J62" s="28"/>
      <c r="K62" s="28"/>
      <c r="L62" s="28"/>
      <c r="M62" s="25"/>
    </row>
    <row r="63" customFormat="false" ht="21" hidden="false" customHeight="false" outlineLevel="0" collapsed="false">
      <c r="A63" s="18" t="n">
        <v>22</v>
      </c>
      <c r="B63" s="19" t="s">
        <v>67</v>
      </c>
      <c r="C63" s="20" t="n">
        <v>36915</v>
      </c>
      <c r="D63" s="21"/>
      <c r="E63" s="21"/>
      <c r="F63" s="21"/>
      <c r="G63" s="21" t="n">
        <v>1</v>
      </c>
      <c r="H63" s="21" t="n">
        <v>2</v>
      </c>
      <c r="I63" s="21"/>
      <c r="J63" s="21"/>
      <c r="K63" s="21"/>
      <c r="L63" s="21"/>
    </row>
    <row r="64" customFormat="false" ht="21" hidden="false" customHeight="false" outlineLevel="0" collapsed="false">
      <c r="A64" s="26"/>
      <c r="B64" s="23"/>
      <c r="C64" s="27"/>
      <c r="D64" s="28"/>
      <c r="E64" s="28"/>
      <c r="F64" s="28"/>
      <c r="G64" s="28"/>
      <c r="H64" s="28"/>
      <c r="I64" s="28"/>
      <c r="J64" s="28"/>
      <c r="K64" s="28"/>
      <c r="L64" s="28"/>
      <c r="M64" s="25"/>
    </row>
    <row r="65" customFormat="false" ht="21" hidden="false" customHeight="false" outlineLevel="0" collapsed="false">
      <c r="A65" s="18" t="n">
        <v>23</v>
      </c>
      <c r="B65" s="19" t="s">
        <v>68</v>
      </c>
      <c r="C65" s="20" t="n">
        <v>36915</v>
      </c>
      <c r="D65" s="21"/>
      <c r="E65" s="21" t="n">
        <v>2</v>
      </c>
      <c r="F65" s="21" t="n">
        <v>2</v>
      </c>
      <c r="G65" s="21" t="n">
        <v>2</v>
      </c>
      <c r="H65" s="21"/>
      <c r="I65" s="21"/>
      <c r="J65" s="21"/>
      <c r="K65" s="21" t="n">
        <v>2</v>
      </c>
      <c r="L65" s="21" t="n">
        <v>2</v>
      </c>
    </row>
    <row r="66" customFormat="false" ht="21" hidden="false" customHeight="false" outlineLevel="0" collapsed="false">
      <c r="A66" s="26"/>
      <c r="B66" s="23"/>
      <c r="C66" s="27"/>
      <c r="D66" s="28"/>
      <c r="E66" s="28"/>
      <c r="F66" s="28"/>
      <c r="G66" s="28"/>
      <c r="H66" s="28"/>
      <c r="I66" s="28"/>
      <c r="J66" s="28"/>
      <c r="K66" s="28"/>
      <c r="L66" s="28"/>
      <c r="M66" s="25"/>
    </row>
    <row r="67" customFormat="false" ht="21" hidden="false" customHeight="false" outlineLevel="0" collapsed="false">
      <c r="A67" s="18" t="n">
        <v>24</v>
      </c>
      <c r="B67" s="19" t="s">
        <v>69</v>
      </c>
      <c r="C67" s="20" t="n">
        <v>36915</v>
      </c>
      <c r="D67" s="21"/>
      <c r="E67" s="21" t="n">
        <v>2</v>
      </c>
      <c r="F67" s="21" t="n">
        <v>1</v>
      </c>
      <c r="G67" s="21" t="n">
        <v>2</v>
      </c>
      <c r="H67" s="21"/>
      <c r="I67" s="21"/>
      <c r="J67" s="21"/>
      <c r="K67" s="21" t="n">
        <v>2</v>
      </c>
      <c r="L67" s="21" t="n">
        <v>2</v>
      </c>
    </row>
    <row r="68" customFormat="false" ht="13.5" hidden="false" customHeight="false" outlineLevel="0" collapsed="false">
      <c r="A68" s="29"/>
      <c r="B68" s="30"/>
      <c r="C68" s="31"/>
      <c r="D68" s="32"/>
      <c r="E68" s="32"/>
      <c r="F68" s="32"/>
      <c r="G68" s="32"/>
      <c r="H68" s="32"/>
      <c r="I68" s="32"/>
      <c r="J68" s="32"/>
      <c r="K68" s="32"/>
      <c r="L68" s="32"/>
      <c r="M68" s="33"/>
    </row>
    <row r="69" customFormat="false" ht="21" hidden="false" customHeight="false" outlineLevel="0" collapsed="false">
      <c r="A69" s="34" t="s">
        <v>70</v>
      </c>
      <c r="B69" s="35" t="s">
        <v>71</v>
      </c>
      <c r="C69" s="36" t="s">
        <v>72</v>
      </c>
      <c r="D69" s="37"/>
      <c r="E69" s="37"/>
      <c r="F69" s="37"/>
      <c r="G69" s="37"/>
      <c r="H69" s="37"/>
      <c r="I69" s="37"/>
      <c r="J69" s="37"/>
      <c r="K69" s="37"/>
      <c r="L69" s="37"/>
      <c r="M69" s="38"/>
    </row>
    <row r="70" customFormat="false" ht="21" hidden="false" customHeight="false" outlineLevel="0" collapsed="false">
      <c r="A70" s="39" t="n">
        <f aca="false">C70/$C$77</f>
        <v>0.278481012658228</v>
      </c>
      <c r="B70" s="40" t="s">
        <v>73</v>
      </c>
      <c r="C70" s="36" t="n">
        <f aca="false">SUBTOTAL(9,D70:L70)</f>
        <v>22</v>
      </c>
      <c r="D70" s="21" t="n">
        <f aca="false">COUNTIF(D9:D67,"=1")</f>
        <v>3</v>
      </c>
      <c r="E70" s="21" t="n">
        <f aca="false">COUNTIF(E9:E67,"=1")</f>
        <v>10</v>
      </c>
      <c r="F70" s="21" t="n">
        <f aca="false">COUNTIF(F9:F67,"=1")</f>
        <v>3</v>
      </c>
      <c r="G70" s="21" t="n">
        <f aca="false">COUNTIF(G9:G67,"=1")</f>
        <v>4</v>
      </c>
      <c r="H70" s="21" t="n">
        <f aca="false">COUNTIF(H9:H67,"=1")</f>
        <v>0</v>
      </c>
      <c r="I70" s="21" t="n">
        <f aca="false">COUNTIF(I9:I67,"=1")</f>
        <v>0</v>
      </c>
      <c r="J70" s="21" t="n">
        <f aca="false">COUNTIF(J9:J67,"=1")</f>
        <v>1</v>
      </c>
      <c r="K70" s="21" t="n">
        <f aca="false">COUNTIF(K9:K67,"=1")</f>
        <v>0</v>
      </c>
      <c r="L70" s="21" t="n">
        <f aca="false">COUNTIF(L9:L67,"=1")</f>
        <v>1</v>
      </c>
      <c r="M70" s="38"/>
    </row>
    <row r="71" customFormat="false" ht="21" hidden="false" customHeight="false" outlineLevel="0" collapsed="false">
      <c r="A71" s="39"/>
      <c r="B71" s="40"/>
      <c r="C71" s="36"/>
      <c r="D71" s="41"/>
      <c r="E71" s="41"/>
      <c r="F71" s="41"/>
      <c r="G71" s="41"/>
      <c r="H71" s="41"/>
      <c r="I71" s="41"/>
      <c r="J71" s="41"/>
      <c r="K71" s="41"/>
      <c r="L71" s="41"/>
      <c r="M71" s="38"/>
    </row>
    <row r="72" customFormat="false" ht="21" hidden="false" customHeight="false" outlineLevel="0" collapsed="false">
      <c r="A72" s="39" t="n">
        <f aca="false">C72/$C$77</f>
        <v>0.582278481012658</v>
      </c>
      <c r="B72" s="42" t="s">
        <v>74</v>
      </c>
      <c r="C72" s="36" t="n">
        <f aca="false">SUBTOTAL(9,D72:L72)</f>
        <v>46</v>
      </c>
      <c r="D72" s="21" t="n">
        <f aca="false">COUNTIF(D11:D70,"=2")</f>
        <v>1</v>
      </c>
      <c r="E72" s="21" t="n">
        <f aca="false">COUNTIF(E11:E70,"=2")</f>
        <v>5</v>
      </c>
      <c r="F72" s="21" t="n">
        <f aca="false">COUNTIF(F11:F70,"=2")</f>
        <v>7</v>
      </c>
      <c r="G72" s="21" t="n">
        <f aca="false">COUNTIF(G11:G70,"=2")</f>
        <v>4</v>
      </c>
      <c r="H72" s="21" t="n">
        <f aca="false">COUNTIF(H11:H70,"=2")</f>
        <v>4</v>
      </c>
      <c r="I72" s="21" t="n">
        <f aca="false">COUNTIF(I11:I70,"=2")</f>
        <v>4</v>
      </c>
      <c r="J72" s="21" t="n">
        <f aca="false">COUNTIF(J11:J70,"=2")</f>
        <v>6</v>
      </c>
      <c r="K72" s="21" t="n">
        <f aca="false">COUNTIF(K11:K70,"=2")</f>
        <v>7</v>
      </c>
      <c r="L72" s="21" t="n">
        <f aca="false">COUNTIF(L11:L70,"=2")</f>
        <v>8</v>
      </c>
      <c r="M72" s="38"/>
    </row>
    <row r="73" customFormat="false" ht="21" hidden="false" customHeight="false" outlineLevel="0" collapsed="false">
      <c r="A73" s="39"/>
      <c r="B73" s="42"/>
      <c r="C73" s="36"/>
      <c r="D73" s="38"/>
      <c r="E73" s="38"/>
      <c r="F73" s="38"/>
      <c r="G73" s="38"/>
      <c r="H73" s="38"/>
      <c r="I73" s="38"/>
      <c r="J73" s="38"/>
      <c r="K73" s="38"/>
      <c r="L73" s="38"/>
      <c r="M73" s="38"/>
    </row>
    <row r="74" customFormat="false" ht="21" hidden="false" customHeight="false" outlineLevel="0" collapsed="false">
      <c r="A74" s="39" t="n">
        <f aca="false">C74/$C$77</f>
        <v>0.0253164556962025</v>
      </c>
      <c r="B74" s="42" t="s">
        <v>75</v>
      </c>
      <c r="C74" s="36" t="n">
        <f aca="false">SUBTOTAL(9,D74:L74)</f>
        <v>2</v>
      </c>
      <c r="D74" s="21" t="n">
        <f aca="false">COUNTIF(D13:D72,"=3")</f>
        <v>1</v>
      </c>
      <c r="E74" s="21" t="n">
        <f aca="false">COUNTIF(E13:E72,"=3")</f>
        <v>0</v>
      </c>
      <c r="F74" s="21" t="n">
        <f aca="false">COUNTIF(F13:F72,"=3")</f>
        <v>1</v>
      </c>
      <c r="G74" s="21" t="n">
        <f aca="false">COUNTIF(G13:G72,"=3")</f>
        <v>0</v>
      </c>
      <c r="H74" s="21" t="n">
        <f aca="false">COUNTIF(H13:H72,"=3")</f>
        <v>0</v>
      </c>
      <c r="I74" s="21" t="n">
        <f aca="false">COUNTIF(I13:I72,"=3")</f>
        <v>0</v>
      </c>
      <c r="J74" s="21" t="n">
        <f aca="false">COUNTIF(J13:J72,"=3")</f>
        <v>0</v>
      </c>
      <c r="K74" s="21" t="n">
        <f aca="false">COUNTIF(K13:K72,"=3")</f>
        <v>0</v>
      </c>
      <c r="L74" s="21" t="n">
        <f aca="false">COUNTIF(L13:L72,"=3")</f>
        <v>0</v>
      </c>
      <c r="M74" s="38"/>
    </row>
    <row r="75" customFormat="false" ht="21" hidden="false" customHeight="false" outlineLevel="0" collapsed="false">
      <c r="A75" s="39"/>
      <c r="B75" s="42"/>
      <c r="C75" s="36"/>
      <c r="D75" s="38"/>
      <c r="E75" s="38"/>
      <c r="F75" s="38"/>
      <c r="G75" s="38"/>
      <c r="H75" s="38"/>
      <c r="I75" s="38"/>
      <c r="J75" s="38"/>
      <c r="K75" s="38"/>
      <c r="L75" s="38"/>
      <c r="M75" s="38"/>
    </row>
    <row r="76" customFormat="false" ht="21" hidden="false" customHeight="false" outlineLevel="0" collapsed="false">
      <c r="A76" s="39" t="n">
        <f aca="false">C76/$C$77</f>
        <v>0.113924050632911</v>
      </c>
      <c r="B76" s="42" t="s">
        <v>76</v>
      </c>
      <c r="C76" s="43" t="n">
        <f aca="false">SUBTOTAL(9,D76:L76)</f>
        <v>9</v>
      </c>
      <c r="D76" s="21" t="n">
        <f aca="false">COUNTIF(D15:D74,"=YES")</f>
        <v>0</v>
      </c>
      <c r="E76" s="21" t="n">
        <f aca="false">COUNTIF(E15:E74,"=YES")</f>
        <v>2</v>
      </c>
      <c r="F76" s="21" t="n">
        <f aca="false">COUNTIF(F15:F74,"=YES")</f>
        <v>3</v>
      </c>
      <c r="G76" s="21" t="n">
        <f aca="false">COUNTIF(G15:G74,"=YES")</f>
        <v>3</v>
      </c>
      <c r="H76" s="21" t="n">
        <f aca="false">COUNTIF(H15:H74,"=YES")</f>
        <v>0</v>
      </c>
      <c r="I76" s="21" t="n">
        <f aca="false">COUNTIF(I15:I74,"=YES")</f>
        <v>1</v>
      </c>
      <c r="J76" s="21" t="n">
        <f aca="false">COUNTIF(J15:J74,"=YES")</f>
        <v>0</v>
      </c>
      <c r="K76" s="21" t="n">
        <f aca="false">COUNTIF(K15:K74,"=YES")</f>
        <v>0</v>
      </c>
      <c r="L76" s="21" t="n">
        <f aca="false">COUNTIF(L15:L74,"=YES")</f>
        <v>0</v>
      </c>
      <c r="M76" s="38"/>
    </row>
    <row r="77" customFormat="false" ht="21" hidden="false" customHeight="false" outlineLevel="0" collapsed="false">
      <c r="A77" s="39"/>
      <c r="B77" s="44"/>
      <c r="C77" s="45" t="n">
        <f aca="false">SUM(C70:C76)</f>
        <v>79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</row>
    <row r="78" customFormat="false" ht="21" hidden="false" customHeight="false" outlineLevel="0" collapsed="false">
      <c r="A78" s="46"/>
      <c r="B78" s="47" t="s">
        <v>77</v>
      </c>
      <c r="C78" s="48"/>
      <c r="D78" s="38"/>
      <c r="E78" s="38"/>
      <c r="F78" s="38"/>
      <c r="G78" s="38"/>
      <c r="H78" s="38"/>
      <c r="I78" s="38"/>
      <c r="J78" s="38"/>
      <c r="K78" s="38"/>
      <c r="L78" s="38"/>
      <c r="M78" s="38"/>
    </row>
    <row r="79" customFormat="false" ht="18" hidden="false" customHeight="false" outlineLevel="0" collapsed="false">
      <c r="A79" s="49"/>
      <c r="B79" s="50"/>
      <c r="C79" s="49"/>
      <c r="D79" s="49"/>
      <c r="E79" s="49"/>
      <c r="F79" s="49"/>
      <c r="G79" s="49"/>
      <c r="H79" s="49"/>
      <c r="I79" s="49"/>
      <c r="J79" s="49"/>
      <c r="K79" s="49"/>
      <c r="L79" s="49"/>
    </row>
    <row r="80" customFormat="false" ht="18" hidden="false" customHeight="false" outlineLevel="0" collapsed="false">
      <c r="A80" s="49"/>
      <c r="B80" s="50"/>
      <c r="C80" s="49"/>
      <c r="D80" s="49"/>
      <c r="E80" s="49"/>
      <c r="F80" s="49"/>
      <c r="G80" s="49"/>
      <c r="H80" s="49"/>
      <c r="I80" s="49"/>
      <c r="J80" s="49"/>
      <c r="K80" s="49"/>
      <c r="L80" s="49"/>
    </row>
  </sheetData>
  <autoFilter ref="A8:L67"/>
  <printOptions headings="false" gridLines="false" gridLinesSet="true" horizontalCentered="true" verticalCentered="false"/>
  <pageMargins left="0.179861111111111" right="0.190277777777778" top="0.4" bottom="0.359722222222222" header="0.170138888888889" footer="0.179861111111111"/>
  <pageSetup paperSize="1" scale="4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&amp;C&amp;"Arial,Bold"&amp;36&amp;A</oddHeader>
    <oddFooter>&amp;L&amp;"Arial,Bold"&amp;11EES CONFIDENTIAL&amp;R&amp;14DATE:&amp;D   TIME:&amp;T    PAGE #&amp;P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2001-01-24T16:50:39Z</dcterms:created>
  <dc:creator>awoolcoc</dc:creator>
  <dc:description/>
  <dc:language>en-US</dc:language>
  <cp:lastModifiedBy>Adrian Woolcock</cp:lastModifiedBy>
  <cp:lastPrinted>2001-01-25T14:55:41Z</cp:lastPrinted>
  <cp:revision>0</cp:revision>
  <dc:subject/>
  <dc:title/>
</cp:coreProperties>
</file>