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 36 Customers" sheetId="1" state="visible" r:id="rId3"/>
    <sheet name="Customers -  Contact Info" sheetId="2" state="visible" r:id="rId4"/>
    <sheet name="Top 20 Customers - load" sheetId="3" state="visible" r:id="rId5"/>
    <sheet name="All Customers - load" sheetId="4" state="visible" r:id="rId6"/>
    <sheet name="NW SW Contacts" sheetId="5" state="visible" r:id="rId7"/>
  </sheets>
  <definedNames>
    <definedName function="false" hidden="false" localSheetId="4" name="_xlnm.Print_Area" vbProcedure="false">'NW SW Contacts'!$A$1:$D$102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<sst xmlns="http://schemas.openxmlformats.org/spreadsheetml/2006/main" count="2670" uniqueCount="811">
  <si>
    <t xml:space="preserve">Load #</t>
  </si>
  <si>
    <t xml:space="preserve">Counterparty</t>
  </si>
  <si>
    <t xml:space="preserve">Location</t>
  </si>
  <si>
    <t xml:space="preserve">Account Manager</t>
  </si>
  <si>
    <t xml:space="preserve">AM Phone</t>
  </si>
  <si>
    <t xml:space="preserve">AM Cellular</t>
  </si>
  <si>
    <t xml:space="preserve">AM Pager</t>
  </si>
  <si>
    <t xml:space="preserve">Originator/VEG</t>
  </si>
  <si>
    <t xml:space="preserve">Org/VEG Phone</t>
  </si>
  <si>
    <t xml:space="preserve">Org/VEG Cellular</t>
  </si>
  <si>
    <t xml:space="preserve">Org/VEG Pager</t>
  </si>
  <si>
    <t xml:space="preserve">Date Contacted</t>
  </si>
  <si>
    <t xml:space="preserve">Meeting Date</t>
  </si>
  <si>
    <t xml:space="preserve">Meeting Time</t>
  </si>
  <si>
    <t xml:space="preserve">Contact Person(s)</t>
  </si>
  <si>
    <t xml:space="preserve">Contact Phone</t>
  </si>
  <si>
    <t xml:space="preserve">Contract Terms</t>
  </si>
  <si>
    <t xml:space="preserve">Customer Comments</t>
  </si>
  <si>
    <t xml:space="preserve">Action Items</t>
  </si>
  <si>
    <t xml:space="preserve">UC/CSU  - CSC contacts</t>
  </si>
  <si>
    <t xml:space="preserve">North/South</t>
  </si>
  <si>
    <t xml:space="preserve">Tom Riley</t>
  </si>
  <si>
    <t xml:space="preserve">925-543-3703</t>
  </si>
  <si>
    <t xml:space="preserve"> 925-548-0326</t>
  </si>
  <si>
    <t xml:space="preserve">Maureen Palmer</t>
  </si>
  <si>
    <t xml:space="preserve">"</t>
  </si>
  <si>
    <t xml:space="preserve">UC/CSU - UC contacts</t>
  </si>
  <si>
    <t xml:space="preserve">Kaiser</t>
  </si>
  <si>
    <t xml:space="preserve">Pat Van Otterdyk</t>
  </si>
  <si>
    <t xml:space="preserve">925-543-3861</t>
  </si>
  <si>
    <t xml:space="preserve">925-698-3149</t>
  </si>
  <si>
    <t xml:space="preserve">800-315-7139</t>
  </si>
  <si>
    <t xml:space="preserve">Eric Melvin</t>
  </si>
  <si>
    <t xml:space="preserve">713-853-7089</t>
  </si>
  <si>
    <t xml:space="preserve">DOT 3/04</t>
  </si>
  <si>
    <t xml:space="preserve">Marty Gleason setting up meetings</t>
  </si>
  <si>
    <t xml:space="preserve">American Stores - Albertson's</t>
  </si>
  <si>
    <t xml:space="preserve">Other (Non-CA)</t>
  </si>
  <si>
    <t xml:space="preserve">Jim Kuegle</t>
  </si>
  <si>
    <t xml:space="preserve">George Wadelich</t>
  </si>
  <si>
    <t xml:space="preserve">-</t>
  </si>
  <si>
    <t xml:space="preserve">All Day</t>
  </si>
  <si>
    <t xml:space="preserve">DOT 3/03</t>
  </si>
  <si>
    <t xml:space="preserve">Exec. Brief Mon</t>
  </si>
  <si>
    <t xml:space="preserve">Safeway INC</t>
  </si>
  <si>
    <t xml:space="preserve">Northern CA</t>
  </si>
  <si>
    <t xml:space="preserve">925-543-3773</t>
  </si>
  <si>
    <t xml:space="preserve">925-698-5265</t>
  </si>
  <si>
    <t xml:space="preserve">877-385-3578</t>
  </si>
  <si>
    <t xml:space="preserve">George Wadelich/Eric Letke</t>
  </si>
  <si>
    <t xml:space="preserve">EL 614-760-2786</t>
  </si>
  <si>
    <t xml:space="preserve">Randy McAdam</t>
  </si>
  <si>
    <t xml:space="preserve">DOT 3/02</t>
  </si>
  <si>
    <t xml:space="preserve">Cisco</t>
  </si>
  <si>
    <t xml:space="preserve">Eric Letke/Mark Jackson</t>
  </si>
  <si>
    <t xml:space="preserve">DOT 10/02</t>
  </si>
  <si>
    <t xml:space="preserve">The Southland Corp (7-Eleven)</t>
  </si>
  <si>
    <t xml:space="preserve">N/A</t>
  </si>
  <si>
    <t xml:space="preserve">Lyle White</t>
  </si>
  <si>
    <t xml:space="preserve">713-853-5106</t>
  </si>
  <si>
    <t xml:space="preserve">DOT 4/03</t>
  </si>
  <si>
    <t xml:space="preserve">TRW</t>
  </si>
  <si>
    <t xml:space="preserve">Southern CA</t>
  </si>
  <si>
    <t xml:space="preserve">Aaron Klemm</t>
  </si>
  <si>
    <t xml:space="preserve">714-429-8125</t>
  </si>
  <si>
    <t xml:space="preserve">John Woodman</t>
  </si>
  <si>
    <t xml:space="preserve">DC 925-543-3851</t>
  </si>
  <si>
    <t xml:space="preserve">Nummi</t>
  </si>
  <si>
    <t xml:space="preserve">Steve Walker</t>
  </si>
  <si>
    <t xml:space="preserve">925-543-3800</t>
  </si>
  <si>
    <t xml:space="preserve">510-381-6749</t>
  </si>
  <si>
    <t xml:space="preserve">888-991-5424</t>
  </si>
  <si>
    <t xml:space="preserve">George Wadelich/Eric</t>
  </si>
  <si>
    <t xml:space="preserve">Discuss Previous Offer</t>
  </si>
  <si>
    <t xml:space="preserve">CCL</t>
  </si>
  <si>
    <t xml:space="preserve">Other (CA)</t>
  </si>
  <si>
    <t xml:space="preserve">Geoff Pollard</t>
  </si>
  <si>
    <t xml:space="preserve">713-853-5140</t>
  </si>
  <si>
    <t xml:space="preserve">DOT</t>
  </si>
  <si>
    <t xml:space="preserve">Sutter</t>
  </si>
  <si>
    <t xml:space="preserve">Micheal Lechner</t>
  </si>
  <si>
    <t xml:space="preserve">925-543-3833</t>
  </si>
  <si>
    <t xml:space="preserve">614-760-2786</t>
  </si>
  <si>
    <t xml:space="preserve">DOT 8/03</t>
  </si>
  <si>
    <t xml:space="preserve">GTE</t>
  </si>
  <si>
    <t xml:space="preserve">Peter Johnston</t>
  </si>
  <si>
    <t xml:space="preserve">John Campbell</t>
  </si>
  <si>
    <t xml:space="preserve">212-702-3902</t>
  </si>
  <si>
    <t xml:space="preserve">McDonalds (Franchises)</t>
  </si>
  <si>
    <t xml:space="preserve">Sean Dookie</t>
  </si>
  <si>
    <t xml:space="preserve">Genentech</t>
  </si>
  <si>
    <t xml:space="preserve">Lyle White/Maureen Palmer</t>
  </si>
  <si>
    <t xml:space="preserve">Rite Aid (Credit)</t>
  </si>
  <si>
    <t xml:space="preserve">Raychem</t>
  </si>
  <si>
    <t xml:space="preserve">Seagate</t>
  </si>
  <si>
    <t xml:space="preserve">? 11/03</t>
  </si>
  <si>
    <t xml:space="preserve">Masonite/International Paper Co</t>
  </si>
  <si>
    <t xml:space="preserve">Scott Sullivan</t>
  </si>
  <si>
    <t xml:space="preserve">Greg Sharp</t>
  </si>
  <si>
    <t xml:space="preserve">DOT 6/04</t>
  </si>
  <si>
    <t xml:space="preserve">Checker</t>
  </si>
  <si>
    <t xml:space="preserve">TBD</t>
  </si>
  <si>
    <t xml:space="preserve">Silicon Graphics</t>
  </si>
  <si>
    <t xml:space="preserve">Mark Courtney</t>
  </si>
  <si>
    <t xml:space="preserve">713-853-6368</t>
  </si>
  <si>
    <t xml:space="preserve">DOT 7/05</t>
  </si>
  <si>
    <t xml:space="preserve">Burger King</t>
  </si>
  <si>
    <t xml:space="preserve">Dave Laipple</t>
  </si>
  <si>
    <t xml:space="preserve">614-792-6022</t>
  </si>
  <si>
    <t xml:space="preserve">Mon or Fri </t>
  </si>
  <si>
    <t xml:space="preserve">DOT 6/03</t>
  </si>
  <si>
    <t xml:space="preserve">Tenneco INC</t>
  </si>
  <si>
    <t xml:space="preserve">Scott Sullivan/Scott Kimery</t>
  </si>
  <si>
    <t xml:space="preserve">630-321-2086</t>
  </si>
  <si>
    <t xml:space="preserve">312-318-1525</t>
  </si>
  <si>
    <t xml:space="preserve">877-712-1268</t>
  </si>
  <si>
    <t xml:space="preserve">CFO Andy Campbell</t>
  </si>
  <si>
    <t xml:space="preserve">Promus</t>
  </si>
  <si>
    <t xml:space="preserve">Greg Adams</t>
  </si>
  <si>
    <t xml:space="preserve">800-888-8305</t>
  </si>
  <si>
    <t xml:space="preserve">Homestake Mining Co. - McLaughlin Mine</t>
  </si>
  <si>
    <t xml:space="preserve">Shawn Grant</t>
  </si>
  <si>
    <t xml:space="preserve">925-543-3757</t>
  </si>
  <si>
    <t xml:space="preserve"> </t>
  </si>
  <si>
    <t xml:space="preserve">877-385-3603</t>
  </si>
  <si>
    <t xml:space="preserve">Hal Bertram</t>
  </si>
  <si>
    <t xml:space="preserve">713-853-1865</t>
  </si>
  <si>
    <t xml:space="preserve">Applied Materials</t>
  </si>
  <si>
    <t xml:space="preserve">Dirk Van Ulden</t>
  </si>
  <si>
    <t xml:space="preserve">925-543-3879</t>
  </si>
  <si>
    <t xml:space="preserve">925-890-0400</t>
  </si>
  <si>
    <t xml:space="preserve">877-680-9472</t>
  </si>
  <si>
    <t xml:space="preserve">Greg Adams/Mark Jackson</t>
  </si>
  <si>
    <t xml:space="preserve">MJ 713-345-7923</t>
  </si>
  <si>
    <t xml:space="preserve">Darden</t>
  </si>
  <si>
    <t xml:space="preserve">Nan Whatley</t>
  </si>
  <si>
    <t xml:space="preserve">713-853-6179</t>
  </si>
  <si>
    <t xml:space="preserve">Michelle Robichaux</t>
  </si>
  <si>
    <t xml:space="preserve">713-853-5976</t>
  </si>
  <si>
    <t xml:space="preserve">Bob Fields</t>
  </si>
  <si>
    <t xml:space="preserve">Equity Office</t>
  </si>
  <si>
    <t xml:space="preserve">Malcolm Adkins</t>
  </si>
  <si>
    <t xml:space="preserve">925-543-3873</t>
  </si>
  <si>
    <t xml:space="preserve">925-989-7979</t>
  </si>
  <si>
    <t xml:space="preserve">516-547-5307</t>
  </si>
  <si>
    <t xml:space="preserve">Vail</t>
  </si>
  <si>
    <t xml:space="preserve">DOT 6/02</t>
  </si>
  <si>
    <t xml:space="preserve">Optical Lab</t>
  </si>
  <si>
    <t xml:space="preserve">Sean Grant</t>
  </si>
  <si>
    <t xml:space="preserve">Adam Cooper</t>
  </si>
  <si>
    <t xml:space="preserve">614-791-6108</t>
  </si>
  <si>
    <t xml:space="preserve">Kent Billhartz</t>
  </si>
  <si>
    <t xml:space="preserve">DOT 7/03</t>
  </si>
  <si>
    <t xml:space="preserve">The Irvine Company</t>
  </si>
  <si>
    <t xml:space="preserve">562-901-3819</t>
  </si>
  <si>
    <t xml:space="preserve">Family Restaurants - Prandium/ Acapulco</t>
  </si>
  <si>
    <t xml:space="preserve">Tricon</t>
  </si>
  <si>
    <t xml:space="preserve">Virginia Seib</t>
  </si>
  <si>
    <t xml:space="preserve">Komag</t>
  </si>
  <si>
    <t xml:space="preserve">BOMA (Franchises)</t>
  </si>
  <si>
    <t xml:space="preserve">BD Biosciences (Division of Becton Dickinson)</t>
  </si>
  <si>
    <t xml:space="preserve">Del Taco</t>
  </si>
  <si>
    <t xml:space="preserve">714-469-9856</t>
  </si>
  <si>
    <t xml:space="preserve">877-681-5838</t>
  </si>
  <si>
    <t xml:space="preserve">Nestle</t>
  </si>
  <si>
    <t xml:space="preserve">Customer Contact</t>
  </si>
  <si>
    <t xml:space="preserve">Address</t>
  </si>
  <si>
    <t xml:space="preserve">FeedBack</t>
  </si>
  <si>
    <t xml:space="preserve">UC/CSU  - CSU contacts</t>
  </si>
  <si>
    <t xml:space="preserve">Richard West Executive Vice Chancellor, Business &amp; Finance CFO 562-951-4600</t>
  </si>
  <si>
    <t xml:space="preserve">401 Golden Shore,Long Beach, CA 90802</t>
  </si>
  <si>
    <t xml:space="preserve">Patrick Drohan Assistant Vice Chancellor, Capital Planning, Design &amp; Construction 562-951-4090</t>
  </si>
  <si>
    <t xml:space="preserve">Mark Gutheinz Chief of Plant Energy and Utilities 562-951-4122</t>
  </si>
  <si>
    <t xml:space="preserve">Joseph Mullinix Senior Vice President, Business &amp; Finance 510-987-9029</t>
  </si>
  <si>
    <t xml:space="preserve">1111 Franklin, Oakland, CA 94607</t>
  </si>
  <si>
    <t xml:space="preserve">Johnny Torrez Deputy Assist. Vice President Facilities Administration 510-987-0186</t>
  </si>
  <si>
    <t xml:space="preserve">1112 Franklin, Oakland, CA 94607</t>
  </si>
  <si>
    <t xml:space="preserve">Gary Matteson, Director, Energy &amp; Utilities Planning 510-987-9268</t>
  </si>
  <si>
    <t xml:space="preserve">1113 Franklin, Oakland, CA 94607</t>
  </si>
  <si>
    <t xml:space="preserve">Don King (510-267-2615)</t>
  </si>
  <si>
    <t xml:space="preserve">1800 Harrison St., Oakland, CA 94612</t>
  </si>
  <si>
    <t xml:space="preserve">Scott Moore, Ray Splinter (208-395-4985)</t>
  </si>
  <si>
    <t xml:space="preserve">Albertsons Inc., General Offices, 250 Parkcenter Blvd., Boise, ID 83726</t>
  </si>
  <si>
    <t xml:space="preserve">Rich Oas, Randy McAdam (925-467-3570)</t>
  </si>
  <si>
    <t xml:space="preserve">5928 Stoneridge Mall Road, Pleasanton, CA 94588-3229</t>
  </si>
  <si>
    <t xml:space="preserve">Cisco(Vail)</t>
  </si>
  <si>
    <t xml:space="preserve">Ellen Jamason, Don Noakes (408-525-6244)</t>
  </si>
  <si>
    <t xml:space="preserve">170 West Tasman, San Jose, CA  95134</t>
  </si>
  <si>
    <t xml:space="preserve">Pat van Otterdyk</t>
  </si>
  <si>
    <t xml:space="preserve">877-640-9381</t>
  </si>
  <si>
    <t xml:space="preserve">Dr. Mark Morgen, Manager, Store Engineering,  (214-828-5581)</t>
  </si>
  <si>
    <t xml:space="preserve">2711 North Haskell Dallas, TX 75204</t>
  </si>
  <si>
    <t xml:space="preserve">Michael Lechner</t>
  </si>
  <si>
    <t xml:space="preserve">925-698-5670</t>
  </si>
  <si>
    <t xml:space="preserve">888-562-9418</t>
  </si>
  <si>
    <t xml:space="preserve">Don Edwards - (310) 812-2468</t>
  </si>
  <si>
    <t xml:space="preserve">One Space Park, Redondo Beach, CA  90278</t>
  </si>
  <si>
    <t xml:space="preserve">John Woodman/Doug Condon</t>
  </si>
  <si>
    <t xml:space="preserve">Sam Brooks, Mike Laituri ((510) 498-5503)</t>
  </si>
  <si>
    <t xml:space="preserve">New United Motor Manufacturing, Inc.
45500 Fremont Boulevard
Fremont, CA  94538-6368</t>
  </si>
  <si>
    <t xml:space="preserve">Community College League of CA (Vail)</t>
  </si>
  <si>
    <t xml:space="preserve">Ray Giles, David Viar (916-444-8641)</t>
  </si>
  <si>
    <t xml:space="preserve">2017 O Street
Sacramento, CA 95814</t>
  </si>
  <si>
    <t xml:space="preserve">925-543-3763</t>
  </si>
  <si>
    <t xml:space="preserve">925-323-3325</t>
  </si>
  <si>
    <t xml:space="preserve">800-451-2079</t>
  </si>
  <si>
    <t xml:space="preserve">Joel Grey, Senior VP, Administrative Services,  (916-286-6750)</t>
  </si>
  <si>
    <t xml:space="preserve">2200 River Plaza Drive Sacramento, CA 95833</t>
  </si>
  <si>
    <t xml:space="preserve">713-853-9528</t>
  </si>
  <si>
    <t xml:space="preserve">713-504-0103</t>
  </si>
  <si>
    <t xml:space="preserve">888-816-8410</t>
  </si>
  <si>
    <t xml:space="preserve">Barry Edwards - (949) 752-0775</t>
  </si>
  <si>
    <t xml:space="preserve">2601 Main St., Ste. 900; Irvine, CA, 92614</t>
  </si>
  <si>
    <t xml:space="preserve">714-429-8135</t>
  </si>
  <si>
    <t xml:space="preserve">949-637-5996</t>
  </si>
  <si>
    <t xml:space="preserve">877-449-0017</t>
  </si>
  <si>
    <t xml:space="preserve">Andy Scherer, Doug Brinkmeyer (650-225-2893)</t>
  </si>
  <si>
    <t xml:space="preserve">1 DNA Way, South San Francisco, CA  94080</t>
  </si>
  <si>
    <t xml:space="preserve">Mike Dukes (717-761-2633 x5867)</t>
  </si>
  <si>
    <t xml:space="preserve">30 Hunter Lane Camp Hill PA 17011-3165</t>
  </si>
  <si>
    <t xml:space="preserve">Betty Coates, Spence Leslie ((650) 361-5803)</t>
  </si>
  <si>
    <t xml:space="preserve">Mail Stop 102/1A
300 Constitution Drive
Menlo Park, CA 94025-1164</t>
  </si>
  <si>
    <t xml:space="preserve">Robert L. Geise, Jeff Nelson ((831) 439-5305)</t>
  </si>
  <si>
    <t xml:space="preserve">Mailstop SV03-M8
915 Disc Drive
P.O. Box 66360
Scotts Valley, CA 95067-0360</t>
  </si>
  <si>
    <t xml:space="preserve">James Pollitz, Steve Mundy (707-462-2961)</t>
  </si>
  <si>
    <t xml:space="preserve">300 Ford Road, Ukiah CA  95482</t>
  </si>
  <si>
    <t xml:space="preserve">925-543-3870</t>
  </si>
  <si>
    <t xml:space="preserve">707-637-5668</t>
  </si>
  <si>
    <t xml:space="preserve">877-348-8934</t>
  </si>
  <si>
    <t xml:space="preserve">John Pohlers</t>
  </si>
  <si>
    <t xml:space="preserve">John Pohlers, Tim Kraus ((650) 933-3873)</t>
  </si>
  <si>
    <t xml:space="preserve">1600 Amphitheatre Pkwy. ms. 725
Mountain View, CA  94043-1351</t>
  </si>
  <si>
    <t xml:space="preserve">Roger K. Swift, Managing Member ()</t>
  </si>
  <si>
    <t xml:space="preserve">8799 Balboa Ave # 270 San Diego, CA 92123</t>
  </si>
  <si>
    <t xml:space="preserve">Andrew Campbell,  (888-828-2850)</t>
  </si>
  <si>
    <t xml:space="preserve">1900 West Field Ct, Lake Forest IL 60045</t>
  </si>
  <si>
    <t xml:space="preserve">Mark Cohler 8582729945</t>
  </si>
  <si>
    <t xml:space="preserve">1820 Barber Lane Milpitas CA 95035</t>
  </si>
  <si>
    <t xml:space="preserve">Sady Salah 5207744333</t>
  </si>
  <si>
    <t xml:space="preserve">706 S Milton Rd. Flagstaff AZ 86001</t>
  </si>
  <si>
    <t xml:space="preserve">Gus Medeiros 9786581682</t>
  </si>
  <si>
    <t xml:space="preserve">12 Ring Ave. Wilmington MA 1887</t>
  </si>
  <si>
    <t xml:space="preserve">Richard Moskal 6026813566</t>
  </si>
  <si>
    <t xml:space="preserve">410 North 44th Street Phoenix AZ 85008</t>
  </si>
  <si>
    <t xml:space="preserve">Patrick Serge 7145407000</t>
  </si>
  <si>
    <t xml:space="preserve">3050 Bristol Street Costa mesa CA 92626</t>
  </si>
  <si>
    <t xml:space="preserve">Kevin Wycoff 80564360005031</t>
  </si>
  <si>
    <t xml:space="preserve">2055 HARBOR BLVD VENTURA CA 93001</t>
  </si>
  <si>
    <t xml:space="preserve">Clyde Collins 8056521799</t>
  </si>
  <si>
    <t xml:space="preserve">Charlie Bullock 80564360005070</t>
  </si>
  <si>
    <t xml:space="preserve">William Goninan 94955383321111</t>
  </si>
  <si>
    <t xml:space="preserve">2120 MAIN ST IRVINE CA 92614</t>
  </si>
  <si>
    <t xml:space="preserve">Delfin Saldivar 3106403600</t>
  </si>
  <si>
    <t xml:space="preserve">1400 IMPERIAL AVE EL SEGUNDO CA 90245</t>
  </si>
  <si>
    <t xml:space="preserve">Saldivar Delfin 3106403600147</t>
  </si>
  <si>
    <t xml:space="preserve">1440 E. Imperial Ave. El Segundo CA 90245-2623</t>
  </si>
  <si>
    <t xml:space="preserve">Claudia Gutierrez 4089420400335</t>
  </si>
  <si>
    <t xml:space="preserve">901 CALAVERAS BLVD MILPITAS CA 95035</t>
  </si>
  <si>
    <t xml:space="preserve">Kamil Horak 6264458525116</t>
  </si>
  <si>
    <t xml:space="preserve">211 E Huntington Arcadia CA 91006</t>
  </si>
  <si>
    <t xml:space="preserve">Jay Crumpley 6269153441</t>
  </si>
  <si>
    <t xml:space="preserve">1211 E GARVEY ST COVINA CA 91724</t>
  </si>
  <si>
    <t xml:space="preserve">Stacy Pitt 6269153441</t>
  </si>
  <si>
    <t xml:space="preserve">Michelle Meiswender </t>
  </si>
  <si>
    <t xml:space="preserve">2101 MANDALAY BEACH RD OXNARD CA 93035</t>
  </si>
  <si>
    <t xml:space="preserve">Bill Carroll 4154999222</t>
  </si>
  <si>
    <t xml:space="preserve">101 MCINNIS PKWY SAN RAFAEL CA 94903</t>
  </si>
  <si>
    <t xml:space="preserve">Kent Billhartz,  (707-995-6070)</t>
  </si>
  <si>
    <t xml:space="preserve">26775 Morgan Valley Rd, Lower Lake CA  95457</t>
  </si>
  <si>
    <t xml:space="preserve">Richard Chesson</t>
  </si>
  <si>
    <t xml:space="preserve">3135 Kifer Ave, M/S 2751 Santa Clara, CA 95051</t>
  </si>
  <si>
    <t xml:space="preserve">Steve Bandor 4072455608</t>
  </si>
  <si>
    <t xml:space="preserve">5901 Lake Ellenor Drive, P.O. Box 593330 Orlando FL 32810</t>
  </si>
  <si>
    <t xml:space="preserve">2/1/2001- Nan Whatley</t>
  </si>
  <si>
    <t xml:space="preserve">1:30-2:30pm</t>
  </si>
  <si>
    <t xml:space="preserve">Angela Schwartz</t>
  </si>
  <si>
    <t xml:space="preserve">Ken Pietrelli,  (707-545-6440)</t>
  </si>
  <si>
    <t xml:space="preserve">2789 North Point Pkwy, Santa Rosa CA  95407</t>
  </si>
  <si>
    <t xml:space="preserve">Chris Popma - (949) 720-2697</t>
  </si>
  <si>
    <t xml:space="preserve">550 Newport Drive; Newport Beach, CA 92660</t>
  </si>
  <si>
    <t xml:space="preserve">Peter Salomon 9498636859</t>
  </si>
  <si>
    <t xml:space="preserve">2701 Alton Parkway Irvine CA 92606</t>
  </si>
  <si>
    <t xml:space="preserve">Gordon Charette 7148636730</t>
  </si>
  <si>
    <t xml:space="preserve">18831 Von Karman Ave. Irvine CA 92623</t>
  </si>
  <si>
    <t xml:space="preserve">Lisa Manuel 5023394333</t>
  </si>
  <si>
    <t xml:space="preserve">18831 Von Karmen Ave. Irvine CA 92623</t>
  </si>
  <si>
    <t xml:space="preserve">Mike Rule 7147575726</t>
  </si>
  <si>
    <t xml:space="preserve">Nita Dulay-Chase 7148636403</t>
  </si>
  <si>
    <t xml:space="preserve">Tim Owens 7147578032</t>
  </si>
  <si>
    <t xml:space="preserve">Jeanette Horowitz 7148636315</t>
  </si>
  <si>
    <t xml:space="preserve">Lori Nicholson 7148636531</t>
  </si>
  <si>
    <t xml:space="preserve">Jeff Hiller 7147577992</t>
  </si>
  <si>
    <t xml:space="preserve">Josh Hinerfeld 41667910211305</t>
  </si>
  <si>
    <t xml:space="preserve">14841 Dallas Parkway Dallas TX 75240</t>
  </si>
  <si>
    <t xml:space="preserve">Virgina Seib</t>
  </si>
  <si>
    <t xml:space="preserve">Carmen Onkin 3162620451</t>
  </si>
  <si>
    <t xml:space="preserve"> Louisville KY 40299</t>
  </si>
  <si>
    <t xml:space="preserve">Ricky Rivera 7138539739</t>
  </si>
  <si>
    <t xml:space="preserve">1400 Smith St. Houston TX 77210</t>
  </si>
  <si>
    <t xml:space="preserve">Damita Porter 5028746329</t>
  </si>
  <si>
    <t xml:space="preserve">   </t>
  </si>
  <si>
    <t xml:space="preserve">Michelle Robichaux 7138535976</t>
  </si>
  <si>
    <t xml:space="preserve">1400 Smith St. Houston TX 77002</t>
  </si>
  <si>
    <t xml:space="preserve">Dawn Anderson 7604369877</t>
  </si>
  <si>
    <t xml:space="preserve">531 Encinitas Boulevard, Suite #200 Encinitas CA 92024</t>
  </si>
  <si>
    <t xml:space="preserve">Marcus Fister 5028746355</t>
  </si>
  <si>
    <t xml:space="preserve">9525 Taylorsville Rd Louisville KY 40299</t>
  </si>
  <si>
    <t xml:space="preserve">Don Weidman 8013138000</t>
  </si>
  <si>
    <t xml:space="preserve">5544 South Green St. Murray UT 84123</t>
  </si>
  <si>
    <t xml:space="preserve">Maria Tapia 5028746329</t>
  </si>
  <si>
    <t xml:space="preserve">14401 Culver Dr.  Irvine, CA 92604   </t>
  </si>
  <si>
    <t xml:space="preserve">Joe Main 5028748721</t>
  </si>
  <si>
    <t xml:space="preserve">1900 Colonel Sanders Lane PO Box 34550 Louisville KY 40213</t>
  </si>
  <si>
    <t xml:space="preserve">Arne Hendrickson, Dave Fink ()</t>
  </si>
  <si>
    <t xml:space="preserve">1704 Automation Pkwy, San Jose CA 95131</t>
  </si>
  <si>
    <t xml:space="preserve">Marc Intermaggio (415-362-2662 x17) Ken Cleaveland (415-362-2662 x11)</t>
  </si>
  <si>
    <t xml:space="preserve">233 Sansome St., 8th Fl. San Francisco CA 94104-2314</t>
  </si>
  <si>
    <t xml:space="preserve">George Paganini, Robert K. Schultze ((408) 954-2642)</t>
  </si>
  <si>
    <t xml:space="preserve">2350 Qume Drive
San Jose, CA 95131-1807</t>
  </si>
  <si>
    <t xml:space="preserve">Janet Simmons - (714) 462-7470</t>
  </si>
  <si>
    <t xml:space="preserve">23041 Avenida de la Carlota</t>
  </si>
  <si>
    <t xml:space="preserve">Jerry Smith - (818) 549-5747 </t>
  </si>
  <si>
    <t xml:space="preserve">800 North Brand Blvd; Glendale, CA, 91203</t>
  </si>
  <si>
    <t xml:space="preserve">LA Unified School</t>
  </si>
  <si>
    <t xml:space="preserve">David Koch - (213) 633-7267</t>
  </si>
  <si>
    <t xml:space="preserve">355 South Grand St. 4th Floor, Suite 447; Los Angeles, CA,  90071</t>
  </si>
  <si>
    <t xml:space="preserve">Motel 6</t>
  </si>
  <si>
    <t xml:space="preserve">Dan Gilligan, Vice President &amp; Utilities,  ()</t>
  </si>
  <si>
    <t xml:space="preserve">14651 Dallas Parkway    Dallas, TX 75240</t>
  </si>
  <si>
    <t xml:space="preserve">Doubletree</t>
  </si>
  <si>
    <t xml:space="preserve">John Muir</t>
  </si>
  <si>
    <t xml:space="preserve">Mary L. Van Fleet, Director of Materials Management,  ()</t>
  </si>
  <si>
    <t xml:space="preserve">2540 East Street Concord, CA 94520</t>
  </si>
  <si>
    <t xml:space="preserve">Tri Valley Growers</t>
  </si>
  <si>
    <t xml:space="preserve">Bob Pulford, Bill Hunt (209-572-5984)</t>
  </si>
  <si>
    <t xml:space="preserve">2260 Tenaya Drive, Modesto CA  95354</t>
  </si>
  <si>
    <t xml:space="preserve">San Jose USD</t>
  </si>
  <si>
    <t xml:space="preserve">NO INFO,  ()</t>
  </si>
  <si>
    <t xml:space="preserve">Clorox</t>
  </si>
  <si>
    <t xml:space="preserve">Mike Weaver, Robert Klaus (661-765-7194)</t>
  </si>
  <si>
    <t xml:space="preserve">950 Petroleum Club Road, Taft CA  93268</t>
  </si>
  <si>
    <t xml:space="preserve">American Brass &amp; Iron</t>
  </si>
  <si>
    <t xml:space="preserve">Leonard Haraguchi, Don Wixson ((510) 633-5237)</t>
  </si>
  <si>
    <t xml:space="preserve">7825 San Leandro Street, Oakland, CA 94621</t>
  </si>
  <si>
    <t xml:space="preserve">Lucent</t>
  </si>
  <si>
    <t xml:space="preserve">John Manville</t>
  </si>
  <si>
    <t xml:space="preserve">Leo Radkowski, E. Duane Nelson (303-978-4695)</t>
  </si>
  <si>
    <t xml:space="preserve">717 17th Street, Denver CO 80217</t>
  </si>
  <si>
    <t xml:space="preserve">Cypress SemiConductor</t>
  </si>
  <si>
    <t xml:space="preserve">Dick Duval, Bill Williams (408-943-2651)</t>
  </si>
  <si>
    <t xml:space="preserve">3901 N. 1st St, San Jose CA  95134</t>
  </si>
  <si>
    <t xml:space="preserve">Amdahl</t>
  </si>
  <si>
    <t xml:space="preserve">David Wiggins, Leslie Rompel (408-746-7707)</t>
  </si>
  <si>
    <t xml:space="preserve">1250 East Arques Ave, Sunnyvale, CA 94088</t>
  </si>
  <si>
    <t xml:space="preserve">J&amp;J</t>
  </si>
  <si>
    <t xml:space="preserve">John Dozeman,  ()</t>
  </si>
  <si>
    <t xml:space="preserve">325 Paramount Dr, Raynham MA 02767</t>
  </si>
  <si>
    <t xml:space="preserve">Blockbuster</t>
  </si>
  <si>
    <t xml:space="preserve">Lawrence Fichuk, National Energy Manager,  (214-854-4128)</t>
  </si>
  <si>
    <t xml:space="preserve">1201 Elm Street Dallas, TX 75270</t>
  </si>
  <si>
    <t xml:space="preserve">US Cold Storage of California</t>
  </si>
  <si>
    <t xml:space="preserve">Ray White, Jim Slamon (708-442-7738)</t>
  </si>
  <si>
    <t xml:space="preserve">8424 West 47th Street, Lyons IL  60534</t>
  </si>
  <si>
    <t xml:space="preserve">San Jose Sharks </t>
  </si>
  <si>
    <r>
      <rPr>
        <sz val="10"/>
        <rFont val="Arial"/>
        <family val="2"/>
      </rPr>
      <t xml:space="preserve">Beverly Ind - </t>
    </r>
    <r>
      <rPr>
        <b val="true"/>
        <sz val="10"/>
        <rFont val="Arial"/>
        <family val="2"/>
      </rPr>
      <t xml:space="preserve">Not Customer Anymore</t>
    </r>
  </si>
  <si>
    <t xml:space="preserve">Harman Management</t>
  </si>
  <si>
    <t xml:space="preserve">Sierra Pine</t>
  </si>
  <si>
    <t xml:space="preserve">Eric Vos,  (916-624-2473)</t>
  </si>
  <si>
    <t xml:space="preserve">4300 Dominguez Rd, Rocklin CA 95677</t>
  </si>
  <si>
    <t xml:space="preserve">Litton Enterprises</t>
  </si>
  <si>
    <t xml:space="preserve">Don Covert, Jim Benham (650-591-8411)</t>
  </si>
  <si>
    <t xml:space="preserve">960 Industrial Road, San Carlos CA 94070</t>
  </si>
  <si>
    <t xml:space="preserve">SF Giants</t>
  </si>
  <si>
    <t xml:space="preserve">John Yee, Larry Baer (415-972-2000)</t>
  </si>
  <si>
    <t xml:space="preserve">Pacific Bell Park, 24 Willie Mays Plaza, San Francisco, CA  94107</t>
  </si>
  <si>
    <t xml:space="preserve">Fresh Start Bakery E</t>
  </si>
  <si>
    <t xml:space="preserve">Bill Robles - (714) 256-8900</t>
  </si>
  <si>
    <t xml:space="preserve">145 S. State College #200; Brea, CA, 92821</t>
  </si>
  <si>
    <t xml:space="preserve">LSI Logic</t>
  </si>
  <si>
    <t xml:space="preserve">R. Scott Peterson,  (408-433-8092)</t>
  </si>
  <si>
    <t xml:space="preserve">1551 MCarthy Boulevard, MS F-129, Milpitas, CA  95035</t>
  </si>
  <si>
    <t xml:space="preserve">McClatchy /Fresno Bee</t>
  </si>
  <si>
    <t xml:space="preserve">Janet Owen,  ((559) 441-6076)</t>
  </si>
  <si>
    <t xml:space="preserve">1626 "E" Street Fresno, CA  93786-0001</t>
  </si>
  <si>
    <t xml:space="preserve">RMCA</t>
  </si>
  <si>
    <t xml:space="preserve">Alum Rock</t>
  </si>
  <si>
    <t xml:space="preserve">Stan Rose, Director, Facilities &amp; Planning,  (408-928-6800)</t>
  </si>
  <si>
    <t xml:space="preserve">2930 Gay Avenue                    San Jose, CA 95127</t>
  </si>
  <si>
    <t xml:space="preserve">Food4Less</t>
  </si>
  <si>
    <t xml:space="preserve">John F. Quinn, President &amp; CEO,  (209-957-4917)</t>
  </si>
  <si>
    <t xml:space="preserve">295 East March Lane, Stockton, CA 95207</t>
  </si>
  <si>
    <t xml:space="preserve">General Cable - Sanger</t>
  </si>
  <si>
    <t xml:space="preserve">Zeneca</t>
  </si>
  <si>
    <t xml:space="preserve">Bill Collins,  (510-231-1003)</t>
  </si>
  <si>
    <t xml:space="preserve">1200 S 47th Street, Richmond, CA 94804</t>
  </si>
  <si>
    <t xml:space="preserve">United Parcel Service General Services Co.</t>
  </si>
  <si>
    <t xml:space="preserve">Bernie Regan - (408) 828-6347</t>
  </si>
  <si>
    <t xml:space="preserve">55 Glenlake Parkway Serv,NE; Atlanta, GA, 30328</t>
  </si>
  <si>
    <t xml:space="preserve">KWH Pipe</t>
  </si>
  <si>
    <t xml:space="preserve">Paul Van Warmerdam - (661) 399-9327</t>
  </si>
  <si>
    <t xml:space="preserve">742 Industrial Way; Shafter, CA, 93263</t>
  </si>
  <si>
    <t xml:space="preserve">Dairy Farmers</t>
  </si>
  <si>
    <t xml:space="preserve">Dave Parrish - (909) 493-4900</t>
  </si>
  <si>
    <t xml:space="preserve">1138 W. Rincoon St; Corona, CA, 92880</t>
  </si>
  <si>
    <t xml:space="preserve">Vacaville</t>
  </si>
  <si>
    <t xml:space="preserve">Richard Jackson, George Durnay (707-453-6100)</t>
  </si>
  <si>
    <t xml:space="preserve">Peralta School</t>
  </si>
  <si>
    <t xml:space="preserve">Art Chin,  (510-466-7336)</t>
  </si>
  <si>
    <t xml:space="preserve">333 East 8th St, Oakland, CA  94606</t>
  </si>
  <si>
    <t xml:space="preserve">Pillsbury</t>
  </si>
  <si>
    <t xml:space="preserve">Colleen Ross,  ((502) 429-3800)</t>
  </si>
  <si>
    <t xml:space="preserve">9920 Corporate Campus Drive, Suite 2000,Louisville, KY  40223</t>
  </si>
  <si>
    <t xml:space="preserve">Starwood</t>
  </si>
  <si>
    <t xml:space="preserve">Dan Bergmann</t>
  </si>
  <si>
    <t xml:space="preserve">925-543-3859</t>
  </si>
  <si>
    <t xml:space="preserve">925-899-2578</t>
  </si>
  <si>
    <t xml:space="preserve">Goelitz Candy</t>
  </si>
  <si>
    <t xml:space="preserve">Dave Willis, James K. Schneider (707-428-2800)</t>
  </si>
  <si>
    <t xml:space="preserve">2400 North Watney Way, Fairfield, CA  94533</t>
  </si>
  <si>
    <t xml:space="preserve">Memorial Hospital</t>
  </si>
  <si>
    <t xml:space="preserve">Sunset Moulding</t>
  </si>
  <si>
    <t xml:space="preserve">Morgan Hill Unified School District</t>
  </si>
  <si>
    <t xml:space="preserve">Bonnie Branco, Chief Fiscal Officer,  (408-779-5272)</t>
  </si>
  <si>
    <t xml:space="preserve">15600 Concord Circle, Morgan Hill, CA 95037</t>
  </si>
  <si>
    <t xml:space="preserve">Napa Pipe</t>
  </si>
  <si>
    <t xml:space="preserve">Steve Orndorf,  (707-257-5001)</t>
  </si>
  <si>
    <t xml:space="preserve">1025 Kaiser Rd., Napa, CA  94558</t>
  </si>
  <si>
    <t xml:space="preserve">Freund Bakery</t>
  </si>
  <si>
    <t xml:space="preserve">James Freund - (323) 724-3000</t>
  </si>
  <si>
    <t xml:space="preserve">2050 Tubeway Avenue; Commerce, CA, 90046</t>
  </si>
  <si>
    <t xml:space="preserve">StHelena</t>
  </si>
  <si>
    <t xml:space="preserve">Edward McDonald, Chief Financial Officer,  ()</t>
  </si>
  <si>
    <t xml:space="preserve">650 Sanitarium Road Deer Park, CA 94508</t>
  </si>
  <si>
    <t xml:space="preserve">Kennametal</t>
  </si>
  <si>
    <t xml:space="preserve">Jim Cebula - (724) 539-5402</t>
  </si>
  <si>
    <t xml:space="preserve">P. O. Box 231; LaTrobe, PA 15651</t>
  </si>
  <si>
    <t xml:space="preserve">Kyle Larson</t>
  </si>
  <si>
    <t xml:space="preserve">(714) 434-1800 X369</t>
  </si>
  <si>
    <t xml:space="preserve">(714) 615-1801</t>
  </si>
  <si>
    <t xml:space="preserve">(877) 449-0901</t>
  </si>
  <si>
    <t xml:space="preserve">Abbott Labs</t>
  </si>
  <si>
    <t xml:space="preserve">Christine Warner, Hal Kuhns (408-782-3535)</t>
  </si>
  <si>
    <t xml:space="preserve">755 Jarvis Drive, Morgan Hill CA  95037</t>
  </si>
  <si>
    <t xml:space="preserve">St Rose</t>
  </si>
  <si>
    <t xml:space="preserve">Bryan Daylor, Vice President Support Services,  (510-264-4107)</t>
  </si>
  <si>
    <t xml:space="preserve">27200 Calaroga Avenue Hayward, CA 94545</t>
  </si>
  <si>
    <t xml:space="preserve">Dublin School</t>
  </si>
  <si>
    <t xml:space="preserve">Cliffstar</t>
  </si>
  <si>
    <t xml:space="preserve">Sharon Pieler - (909) 685-1700</t>
  </si>
  <si>
    <t xml:space="preserve">11751 Pacific Ave; Fontana, CA</t>
  </si>
  <si>
    <t xml:space="preserve">Airtech</t>
  </si>
  <si>
    <t xml:space="preserve">Solano Community College</t>
  </si>
  <si>
    <t xml:space="preserve">Willard C. Wright, Raymond Odgen (707.864.7147)</t>
  </si>
  <si>
    <t xml:space="preserve">4000 Suisan Valley Road
Suisan, CA 94585-3197</t>
  </si>
  <si>
    <t xml:space="preserve">Fetzer </t>
  </si>
  <si>
    <t xml:space="preserve">Patrick Healey,  (707-744-7469)</t>
  </si>
  <si>
    <t xml:space="preserve">12901 Eastside Road, Hopland CA 95449</t>
  </si>
  <si>
    <t xml:space="preserve">Washington Unified School District</t>
  </si>
  <si>
    <t xml:space="preserve">Jim Sweeney,  (916-375-7600)</t>
  </si>
  <si>
    <t xml:space="preserve">930 West Acres Rd, West Sacramento, CA  95691</t>
  </si>
  <si>
    <t xml:space="preserve">ABS Pipe, INC - (A J-M Manufacturing Co.)</t>
  </si>
  <si>
    <t xml:space="preserve">George Fan,  ()</t>
  </si>
  <si>
    <t xml:space="preserve">1051 Sperry Road, Stockton CA 95206</t>
  </si>
  <si>
    <t xml:space="preserve">KT Kitchen</t>
  </si>
  <si>
    <t xml:space="preserve">David Fortney - (310) 764-0850-118</t>
  </si>
  <si>
    <t xml:space="preserve">1065 E. Walnut Street, Suite C; Carson, CA, 90746</t>
  </si>
  <si>
    <t xml:space="preserve">Sutter Memorial</t>
  </si>
  <si>
    <t xml:space="preserve">Cellulo Corp A10&gt;50k</t>
  </si>
  <si>
    <t xml:space="preserve">Tom Whitling,  (559-485-2692)</t>
  </si>
  <si>
    <t xml:space="preserve">2949 East Townsend, Fresno, CA  93721</t>
  </si>
  <si>
    <t xml:space="preserve">Custom Alloy</t>
  </si>
  <si>
    <t xml:space="preserve">Nick Drakos - (626) 369-3641</t>
  </si>
  <si>
    <t xml:space="preserve">13329 Ector Street; City of Industry, CA  91746</t>
  </si>
  <si>
    <t xml:space="preserve">Pase Aluminum</t>
  </si>
  <si>
    <t xml:space="preserve">Steven A. Miller - (562) 803-8675</t>
  </si>
  <si>
    <t xml:space="preserve">9750 East Seaaca; Downey, CA  90241</t>
  </si>
  <si>
    <t xml:space="preserve">SK Hotel</t>
  </si>
  <si>
    <t xml:space="preserve">Mark Hempstreet - (805) 948-4651</t>
  </si>
  <si>
    <t xml:space="preserve">44055 Sierra; Lancaster, CA  90241</t>
  </si>
  <si>
    <t xml:space="preserve">Airtech International, Inc.</t>
  </si>
  <si>
    <t xml:space="preserve">Dennis Waterkotte</t>
  </si>
  <si>
    <t xml:space="preserve">Huntington Beach, Ca</t>
  </si>
  <si>
    <t xml:space="preserve">Alaris Medical</t>
  </si>
  <si>
    <t xml:space="preserve">Tom Parker</t>
  </si>
  <si>
    <t xml:space="preserve">San Diego, Ca</t>
  </si>
  <si>
    <t xml:space="preserve">Ken Detina</t>
  </si>
  <si>
    <t xml:space="preserve">Burlington Coat Factory</t>
  </si>
  <si>
    <t xml:space="preserve">Louis Urwitz</t>
  </si>
  <si>
    <t xml:space="preserve">Burlington, NJ  08016</t>
  </si>
  <si>
    <t xml:space="preserve">CKE Inc.</t>
  </si>
  <si>
    <t xml:space="preserve">Andy Puzder</t>
  </si>
  <si>
    <t xml:space="preserve">Anaheim, CA, 92803-4349</t>
  </si>
  <si>
    <t xml:space="preserve">EEMC Book</t>
  </si>
  <si>
    <t xml:space="preserve">Chugai Pharmamceuticals</t>
  </si>
  <si>
    <t xml:space="preserve">N. M. Lenisay</t>
  </si>
  <si>
    <t xml:space="preserve">San Diego, CA  </t>
  </si>
  <si>
    <t xml:space="preserve">City of Hope Hospital</t>
  </si>
  <si>
    <t xml:space="preserve">Bob Fischetti</t>
  </si>
  <si>
    <t xml:space="preserve">Duarte, Ca. 91010</t>
  </si>
  <si>
    <t xml:space="preserve">Leonora Brown</t>
  </si>
  <si>
    <t xml:space="preserve">(714) 434-1800 X318</t>
  </si>
  <si>
    <t xml:space="preserve">(323) 356-4908</t>
  </si>
  <si>
    <t xml:space="preserve">(877) 452-4152</t>
  </si>
  <si>
    <t xml:space="preserve">Co-mack Technology</t>
  </si>
  <si>
    <t xml:space="preserve">Joseph J McRoskey</t>
  </si>
  <si>
    <t xml:space="preserve">Vista, CA</t>
  </si>
  <si>
    <t xml:space="preserve">Matrix deal</t>
  </si>
  <si>
    <t xml:space="preserve">Distinctive Plastics</t>
  </si>
  <si>
    <t xml:space="preserve">Timothy Curnutt</t>
  </si>
  <si>
    <t xml:space="preserve">Genprobe</t>
  </si>
  <si>
    <t xml:space="preserve">Henry Nordhoff</t>
  </si>
  <si>
    <t xml:space="preserve">San Diego, CA</t>
  </si>
  <si>
    <t xml:space="preserve">Gilbert Martin Woodworking Co.</t>
  </si>
  <si>
    <t xml:space="preserve">Gil Martin</t>
  </si>
  <si>
    <t xml:space="preserve">San Diego, CA  92173</t>
  </si>
  <si>
    <t xml:space="preserve">Henry's Marketplace #13</t>
  </si>
  <si>
    <t xml:space="preserve">Stephen R. Allison</t>
  </si>
  <si>
    <t xml:space="preserve">Brian Dafener</t>
  </si>
  <si>
    <t xml:space="preserve">Intel</t>
  </si>
  <si>
    <t xml:space="preserve">Craig Barrett</t>
  </si>
  <si>
    <t xml:space="preserve">Santa Clara, CA, 95052
</t>
  </si>
  <si>
    <t xml:space="preserve">La Jolla Pharmaceuticals</t>
  </si>
  <si>
    <t xml:space="preserve">Gary Holm</t>
  </si>
  <si>
    <t xml:space="preserve">Lee's Aquarium &amp; Pet Products</t>
  </si>
  <si>
    <t xml:space="preserve">Mark Schultz</t>
  </si>
  <si>
    <t xml:space="preserve">San Marcos, CA</t>
  </si>
  <si>
    <t xml:space="preserve">Lost Arrow, Inc.</t>
  </si>
  <si>
    <t xml:space="preserve">David Olsen</t>
  </si>
  <si>
    <t xml:space="preserve">Ventura, CA</t>
  </si>
  <si>
    <t xml:space="preserve">?</t>
  </si>
  <si>
    <t xml:space="preserve">Nypro</t>
  </si>
  <si>
    <t xml:space="preserve">Richard Even</t>
  </si>
  <si>
    <t xml:space="preserve">Chula Vista, CA</t>
  </si>
  <si>
    <t xml:space="preserve">Mailing Concepts</t>
  </si>
  <si>
    <t xml:space="preserve">John Leimbach</t>
  </si>
  <si>
    <t xml:space="preserve">Poway, CA</t>
  </si>
  <si>
    <t xml:space="preserve">Matich Corporation</t>
  </si>
  <si>
    <t xml:space="preserve">Roy Hayes</t>
  </si>
  <si>
    <t xml:space="preserve">Colton, CA  92324</t>
  </si>
  <si>
    <t xml:space="preserve">Ogle Bay Norton Industrial Sands, Inc.</t>
  </si>
  <si>
    <t xml:space="preserve">Jeffrey S. Gray</t>
  </si>
  <si>
    <t xml:space="preserve">San Juan Capistrano, CA</t>
  </si>
  <si>
    <t xml:space="preserve">Ron Mentan</t>
  </si>
  <si>
    <t xml:space="preserve">Pomona College</t>
  </si>
  <si>
    <t xml:space="preserve">James Hansen</t>
  </si>
  <si>
    <t xml:space="preserve">Claremont, CA 91711</t>
  </si>
  <si>
    <t xml:space="preserve">Rob Davis</t>
  </si>
  <si>
    <t xml:space="preserve">(714) 434-1800 ext. 455</t>
  </si>
  <si>
    <t xml:space="preserve">(714) 267-0968</t>
  </si>
  <si>
    <t xml:space="preserve">(888) 935-2143</t>
  </si>
  <si>
    <t xml:space="preserve">Sony</t>
  </si>
  <si>
    <t xml:space="preserve">Dennis O'Connell</t>
  </si>
  <si>
    <t xml:space="preserve">Stein Mart Inc.</t>
  </si>
  <si>
    <t xml:space="preserve">Roger Grimes</t>
  </si>
  <si>
    <t xml:space="preserve">Jacksonville, FL</t>
  </si>
  <si>
    <t xml:space="preserve">Ventura Memorial Hospital</t>
  </si>
  <si>
    <t xml:space="preserve">Stu Glass</t>
  </si>
  <si>
    <t xml:space="preserve"> Ventura, Ca. 93003</t>
  </si>
  <si>
    <t xml:space="preserve">Dave Childress</t>
  </si>
  <si>
    <t xml:space="preserve">Enron Energy Services</t>
  </si>
  <si>
    <t xml:space="preserve">EES Largest Customers in SCE and PG&amp;E based on 2001 Loads</t>
  </si>
  <si>
    <t xml:space="preserve">As of January  4, 2001</t>
  </si>
  <si>
    <t xml:space="preserve">Percent Off</t>
  </si>
  <si>
    <t xml:space="preserve">Customer</t>
  </si>
  <si>
    <t xml:space="preserve">%</t>
  </si>
  <si>
    <t xml:space="preserve">2001 Load</t>
  </si>
  <si>
    <t xml:space="preserve">Accounts</t>
  </si>
  <si>
    <t xml:space="preserve">Standard Offer</t>
  </si>
  <si>
    <t xml:space="preserve">Safeway</t>
  </si>
  <si>
    <t xml:space="preserve">UC/CSU</t>
  </si>
  <si>
    <t xml:space="preserve">American Stores</t>
  </si>
  <si>
    <t xml:space="preserve">Pacific Bell</t>
  </si>
  <si>
    <t xml:space="preserve">IBM</t>
  </si>
  <si>
    <t xml:space="preserve">Lockheed</t>
  </si>
  <si>
    <t xml:space="preserve">cancelled</t>
  </si>
  <si>
    <t xml:space="preserve">n/a</t>
  </si>
  <si>
    <t xml:space="preserve">McDonalds</t>
  </si>
  <si>
    <t xml:space="preserve">Cents/ kWh Off</t>
  </si>
  <si>
    <t xml:space="preserve">7-Eleven</t>
  </si>
  <si>
    <t xml:space="preserve">Rite Aid</t>
  </si>
  <si>
    <t xml:space="preserve">Tenneco</t>
  </si>
  <si>
    <t xml:space="preserve">Total</t>
  </si>
  <si>
    <t xml:space="preserve">All other Contracts (approx Number 285)</t>
  </si>
  <si>
    <t xml:space="preserve">Total Position</t>
  </si>
  <si>
    <t xml:space="preserve">Deal Date</t>
  </si>
  <si>
    <t xml:space="preserve">Start Date</t>
  </si>
  <si>
    <t xml:space="preserve">End Date</t>
  </si>
  <si>
    <t xml:space="preserve">Utility</t>
  </si>
  <si>
    <t xml:space="preserve">% accum</t>
  </si>
  <si>
    <t xml:space="preserve">% over Tot</t>
  </si>
  <si>
    <t xml:space="preserve">TOTAL</t>
  </si>
  <si>
    <t xml:space="preserve">2005 - 2010</t>
  </si>
  <si>
    <t xml:space="preserve">Portfolio_Tag</t>
  </si>
  <si>
    <t xml:space="preserve">Deal No</t>
  </si>
  <si>
    <t xml:space="preserve">Region Name</t>
  </si>
  <si>
    <t xml:space="preserve">CA South</t>
  </si>
  <si>
    <t xml:space="preserve">SCE_Sec</t>
  </si>
  <si>
    <t xml:space="preserve">Project Mercury2</t>
  </si>
  <si>
    <t xml:space="preserve">T8500</t>
  </si>
  <si>
    <t xml:space="preserve">PG&amp;E_Sec</t>
  </si>
  <si>
    <t xml:space="preserve">T8569</t>
  </si>
  <si>
    <t xml:space="preserve">SCE_Prim</t>
  </si>
  <si>
    <t xml:space="preserve">T9563</t>
  </si>
  <si>
    <t xml:space="preserve">T8502</t>
  </si>
  <si>
    <t xml:space="preserve">T8506</t>
  </si>
  <si>
    <t xml:space="preserve">PG&amp;E_Prim</t>
  </si>
  <si>
    <t xml:space="preserve">The Southland Corp. (7-ELEVEN)</t>
  </si>
  <si>
    <t xml:space="preserve">CA North</t>
  </si>
  <si>
    <t xml:space="preserve">T8513</t>
  </si>
  <si>
    <t xml:space="preserve">Type II</t>
  </si>
  <si>
    <t xml:space="preserve">PG&amp;E_Tran</t>
  </si>
  <si>
    <t xml:space="preserve">T8644</t>
  </si>
  <si>
    <t xml:space="preserve">T8528</t>
  </si>
  <si>
    <t xml:space="preserve">T8532</t>
  </si>
  <si>
    <t xml:space="preserve">MCDonalds (Franchises)</t>
  </si>
  <si>
    <t xml:space="preserve">T8564</t>
  </si>
  <si>
    <t xml:space="preserve">T8908</t>
  </si>
  <si>
    <t xml:space="preserve">T8657</t>
  </si>
  <si>
    <t xml:space="preserve">T8683</t>
  </si>
  <si>
    <t xml:space="preserve">T8690</t>
  </si>
  <si>
    <t xml:space="preserve">Masonite/International Paper Company</t>
  </si>
  <si>
    <t xml:space="preserve">T8695</t>
  </si>
  <si>
    <t xml:space="preserve">T8700</t>
  </si>
  <si>
    <t xml:space="preserve">TENNECO INC</t>
  </si>
  <si>
    <t xml:space="preserve">T8701</t>
  </si>
  <si>
    <t xml:space="preserve">Homestake Mining Co. - MCLaughlin Mine</t>
  </si>
  <si>
    <t xml:space="preserve">T8703</t>
  </si>
  <si>
    <t xml:space="preserve">Irvine</t>
  </si>
  <si>
    <t xml:space="preserve">T8713</t>
  </si>
  <si>
    <t xml:space="preserve">Family Restaurants</t>
  </si>
  <si>
    <t xml:space="preserve">T8726</t>
  </si>
  <si>
    <t xml:space="preserve">T8728</t>
  </si>
  <si>
    <t xml:space="preserve">PG&amp;ESouth_Sec</t>
  </si>
  <si>
    <t xml:space="preserve">T8730</t>
  </si>
  <si>
    <t xml:space="preserve">T8732</t>
  </si>
  <si>
    <t xml:space="preserve">T8734</t>
  </si>
  <si>
    <t xml:space="preserve">Motel6</t>
  </si>
  <si>
    <t xml:space="preserve">T1031</t>
  </si>
  <si>
    <t xml:space="preserve">T8568</t>
  </si>
  <si>
    <t xml:space="preserve">PG&amp;ESouth_Tran</t>
  </si>
  <si>
    <t xml:space="preserve">T8744</t>
  </si>
  <si>
    <t xml:space="preserve">San Jose</t>
  </si>
  <si>
    <t xml:space="preserve">T8757</t>
  </si>
  <si>
    <t xml:space="preserve">T8749</t>
  </si>
  <si>
    <t xml:space="preserve">T8752</t>
  </si>
  <si>
    <t xml:space="preserve">T9560</t>
  </si>
  <si>
    <t xml:space="preserve">T8760</t>
  </si>
  <si>
    <t xml:space="preserve">T8761</t>
  </si>
  <si>
    <t xml:space="preserve">T8762</t>
  </si>
  <si>
    <t xml:space="preserve">T8768</t>
  </si>
  <si>
    <t xml:space="preserve">T8763</t>
  </si>
  <si>
    <t xml:space="preserve">San Jose Sharks</t>
  </si>
  <si>
    <t xml:space="preserve">Beverly Ind</t>
  </si>
  <si>
    <t xml:space="preserve">T8771</t>
  </si>
  <si>
    <t xml:space="preserve">T8576</t>
  </si>
  <si>
    <t xml:space="preserve">T8772</t>
  </si>
  <si>
    <t xml:space="preserve">T8588</t>
  </si>
  <si>
    <t xml:space="preserve">T8596</t>
  </si>
  <si>
    <t xml:space="preserve">McClatchy</t>
  </si>
  <si>
    <t xml:space="preserve">T8777</t>
  </si>
  <si>
    <t xml:space="preserve">T8786</t>
  </si>
  <si>
    <t xml:space="preserve">T8787</t>
  </si>
  <si>
    <t xml:space="preserve">123</t>
  </si>
  <si>
    <t xml:space="preserve">T8788</t>
  </si>
  <si>
    <t xml:space="preserve">Children Hospital</t>
  </si>
  <si>
    <t xml:space="preserve">T8793</t>
  </si>
  <si>
    <t xml:space="preserve">KWH PIPEE</t>
  </si>
  <si>
    <t xml:space="preserve">T8801</t>
  </si>
  <si>
    <t xml:space="preserve">T8818</t>
  </si>
  <si>
    <t xml:space="preserve">T8609</t>
  </si>
  <si>
    <t xml:space="preserve">T8824</t>
  </si>
  <si>
    <t xml:space="preserve">T8833</t>
  </si>
  <si>
    <t xml:space="preserve">Fruend Bakery</t>
  </si>
  <si>
    <t xml:space="preserve">T8611</t>
  </si>
  <si>
    <t xml:space="preserve">T8835</t>
  </si>
  <si>
    <t xml:space="preserve">T8836</t>
  </si>
  <si>
    <t xml:space="preserve">T8627</t>
  </si>
  <si>
    <t xml:space="preserve">T8619</t>
  </si>
  <si>
    <t xml:space="preserve">Fetzer</t>
  </si>
  <si>
    <t xml:space="preserve">T8629</t>
  </si>
  <si>
    <t xml:space="preserve">PG&amp;ESouth_Prim</t>
  </si>
  <si>
    <t xml:space="preserve">ABS Pipe, INC-(A J-M Manufacturing Co.)</t>
  </si>
  <si>
    <t xml:space="preserve">T8634</t>
  </si>
  <si>
    <t xml:space="preserve">T8641</t>
  </si>
  <si>
    <t xml:space="preserve">Type I</t>
  </si>
  <si>
    <t xml:space="preserve">FAVORABLE REGULATORY OUT PROVISION</t>
  </si>
  <si>
    <t xml:space="preserve">T8643</t>
  </si>
  <si>
    <t xml:space="preserve">FAVORABLE FORCE MAJEURE PROVISION</t>
  </si>
  <si>
    <t xml:space="preserve">Region</t>
  </si>
  <si>
    <t xml:space="preserve">Customer Contact </t>
  </si>
  <si>
    <t xml:space="preserve">Phone</t>
  </si>
  <si>
    <t xml:space="preserve">Cellular</t>
  </si>
  <si>
    <t xml:space="preserve">Pager</t>
  </si>
  <si>
    <t xml:space="preserve">LARGE COMMODITY</t>
  </si>
  <si>
    <t xml:space="preserve">A</t>
  </si>
  <si>
    <t xml:space="preserve">American Stores (Albertsons)</t>
  </si>
  <si>
    <t xml:space="preserve">Northwest</t>
  </si>
  <si>
    <t xml:space="preserve">, </t>
  </si>
  <si>
    <t xml:space="preserve">Andy Frinfrock, Managing Director (408) 563-6504</t>
  </si>
  <si>
    <t xml:space="preserve">3195 Kifer Road, M/S 2961, Sta Clara 95051</t>
  </si>
  <si>
    <t xml:space="preserve">Dirk van Ulden</t>
  </si>
  <si>
    <t xml:space="preserve">Kaiser Healthcare</t>
  </si>
  <si>
    <t xml:space="preserve">Don King, Nat'l Director of Facilities (510) 267-2615</t>
  </si>
  <si>
    <t xml:space="preserve">1800 Harrison Street, Oakland, CA 94612</t>
  </si>
  <si>
    <t xml:space="preserve">Ken Lear, Director (925)867-8985</t>
  </si>
  <si>
    <t xml:space="preserve">2600 Camino Ramon, San Ramon, CA 94583</t>
  </si>
  <si>
    <t xml:space="preserve">Richard Chessen, Carter R. Lake ((408) 563-4273)</t>
  </si>
  <si>
    <t xml:space="preserve">700 Central Express Way, M/S 7605, Santa Clara, CA 95050</t>
  </si>
  <si>
    <t xml:space="preserve">,  ()</t>
  </si>
  <si>
    <t xml:space="preserve">Southland 7-11</t>
  </si>
  <si>
    <t xml:space="preserve">Southwest</t>
  </si>
  <si>
    <t xml:space="preserve">Chris Popma Vice President of Asset Management (949) 720-2697</t>
  </si>
  <si>
    <t xml:space="preserve">550 Newport Drive Newport Beach, CA 92660</t>
  </si>
  <si>
    <t xml:space="preserve">Mark Gutheinz, Chief of Plant, Energy and Utilities, (562)951-4131</t>
  </si>
  <si>
    <t xml:space="preserve">401 Golden Shore, Long Beach, CA 90802 </t>
  </si>
  <si>
    <t xml:space="preserve">SCHOOLS AND COLLEGES</t>
  </si>
  <si>
    <t xml:space="preserve">B</t>
  </si>
  <si>
    <t xml:space="preserve">Alum Rock Union Elementary School District</t>
  </si>
  <si>
    <t xml:space="preserve">Dublin Unified School District</t>
  </si>
  <si>
    <t xml:space="preserve">LA Unified School District</t>
  </si>
  <si>
    <t xml:space="preserve">David Koch CAO (213) 633-7267</t>
  </si>
  <si>
    <t xml:space="preserve">355 South Grand St. 4th Floor, Suite 447 Los Angeles, CA,  90071</t>
  </si>
  <si>
    <t xml:space="preserve">San Jose Unified School District</t>
  </si>
  <si>
    <t xml:space="preserve">Vacaville USD</t>
  </si>
  <si>
    <t xml:space="preserve">HEALTHCARE</t>
  </si>
  <si>
    <t xml:space="preserve">C</t>
  </si>
  <si>
    <t xml:space="preserve">Childrens Hospital</t>
  </si>
  <si>
    <t xml:space="preserve">James E T Jackson, Director Engineering Facilities &amp; Construction,  ()</t>
  </si>
  <si>
    <t xml:space="preserve">747 52nd Street Oakland, CA 94609-1809</t>
  </si>
  <si>
    <t xml:space="preserve">Bob Fischetti Director of Engineer (626) 359-8111 X2261</t>
  </si>
  <si>
    <t xml:space="preserve">1500 Duarte Rd. Duarte, Ca. 91010</t>
  </si>
  <si>
    <t xml:space="preserve">St. Helena's Hospital</t>
  </si>
  <si>
    <t xml:space="preserve">St. Rose Hospital</t>
  </si>
  <si>
    <t xml:space="preserve">Dale Crandell, Tom Heller (510-271-6443)</t>
  </si>
  <si>
    <t xml:space="preserve">1800 Harrison St., Oakland, CA  94612</t>
  </si>
  <si>
    <t xml:space="preserve">Sutter Health</t>
  </si>
  <si>
    <t xml:space="preserve">Stu Glass Manager of Engineering (805) 652-5080</t>
  </si>
  <si>
    <t xml:space="preserve">147 N. Btent St.  Ventura, Ca. 93003</t>
  </si>
  <si>
    <t xml:space="preserve">MANUFACTURING</t>
  </si>
  <si>
    <t xml:space="preserve">D</t>
  </si>
  <si>
    <t xml:space="preserve">American Brass &amp; Iron, Inc.</t>
  </si>
  <si>
    <t xml:space="preserve">Sharon Pieler Executive Director of Purchasing 909-685-1700</t>
  </si>
  <si>
    <t xml:space="preserve">11751 Pacific Ave. Fontana, CA</t>
  </si>
  <si>
    <t xml:space="preserve">Nick Drakos Vice President (626) 369-3641</t>
  </si>
  <si>
    <t xml:space="preserve">13329 Ector Street City of Industry, CA  91746</t>
  </si>
  <si>
    <t xml:space="preserve">Steven A. Miller Vice President (562) 803-8675</t>
  </si>
  <si>
    <t xml:space="preserve">9750 East Seaaca Downey, CA  90241</t>
  </si>
  <si>
    <t xml:space="preserve">Unisil Corp</t>
  </si>
  <si>
    <t xml:space="preserve">Chuck Toland,  (408-988-2600)</t>
  </si>
  <si>
    <t xml:space="preserve">2400 Walsh Ave, Santa Clara CA  95051</t>
  </si>
  <si>
    <t xml:space="preserve">HIGH TECH</t>
  </si>
  <si>
    <t xml:space="preserve">E</t>
  </si>
  <si>
    <t xml:space="preserve">Cisco (Vail)</t>
  </si>
  <si>
    <t xml:space="preserve">Novellus Systems Inc.</t>
  </si>
  <si>
    <t xml:space="preserve">Robert Smith, Executive VP and CFO,  (408-943-9700)</t>
  </si>
  <si>
    <t xml:space="preserve">4000 First Street San Jose, CA 95134</t>
  </si>
  <si>
    <t xml:space="preserve">MULTI FACILITIES</t>
  </si>
  <si>
    <t xml:space="preserve">F</t>
  </si>
  <si>
    <t xml:space="preserve">Dave Parrish COO, Western Region 909-493-4900</t>
  </si>
  <si>
    <t xml:space="preserve">1138 W. Rincoon St Corona, CA, 92880</t>
  </si>
  <si>
    <t xml:space="preserve">Janet Simmons VP of Purchasing (714) 462-7470</t>
  </si>
  <si>
    <t xml:space="preserve">23041 Avenida de la Carlota Laguna Hills, CA</t>
  </si>
  <si>
    <t xml:space="preserve">Doubletree/Promus</t>
  </si>
  <si>
    <t xml:space="preserve">Food 4 Less</t>
  </si>
  <si>
    <t xml:space="preserve">Bill Robles Vice President (714) 256-8900</t>
  </si>
  <si>
    <t xml:space="preserve">145 S. State College #200 Brea, CA, 92821</t>
  </si>
  <si>
    <t xml:space="preserve">James Freund President (323) 724-3000</t>
  </si>
  <si>
    <t xml:space="preserve">2050 Tubeway Avenue Commerce, CA, 90046</t>
  </si>
  <si>
    <t xml:space="preserve">Jerry Smith Vice President (818) 549-5747 </t>
  </si>
  <si>
    <t xml:space="preserve">800 North Brand Blvd. Glendale, CA, 91203</t>
  </si>
  <si>
    <t xml:space="preserve">Prandium/Family Restaurants/El Torito/Acapulco</t>
  </si>
  <si>
    <t xml:space="preserve">George Harbison CFO (310) 513-7500</t>
  </si>
  <si>
    <t xml:space="preserve">4001 Via Oro Ave  Long Beach, CA</t>
  </si>
  <si>
    <t xml:space="preserve">MISC.</t>
  </si>
  <si>
    <t xml:space="preserve">G</t>
  </si>
  <si>
    <t xml:space="preserve">Johns Manville (Subject to cancellation OC)</t>
  </si>
  <si>
    <t xml:space="preserve">Pillsbury (Summit Energy)</t>
  </si>
  <si>
    <t xml:space="preserve">Tenneco INC = PacTiv</t>
  </si>
  <si>
    <t xml:space="preserve">H</t>
  </si>
  <si>
    <t xml:space="preserve">Dennis Waterkotte VP of Operations 714-899-8100</t>
  </si>
  <si>
    <t xml:space="preserve">5700 Skylab Road Huntington Beach, Ca</t>
  </si>
  <si>
    <t xml:space="preserve">Andy Puzder President 714- 774-5796</t>
  </si>
  <si>
    <t xml:space="preserve">401 W. Carl Karcher Way Anaheim, CA, 92803-4349</t>
  </si>
  <si>
    <t xml:space="preserve">Burger King Franchises</t>
  </si>
  <si>
    <t xml:space="preserve">McDonald's</t>
  </si>
  <si>
    <t xml:space="preserve">Barry Edwards Vice President, Western Region (949) 752-0775</t>
  </si>
  <si>
    <t xml:space="preserve">2601 Main St., Ste. 900 Irvine, CA, 92614</t>
  </si>
  <si>
    <t xml:space="preserve">SK Hotel (Antelope Valley Inn)</t>
  </si>
  <si>
    <t xml:space="preserve">Mark Hempstreet  (805) 948-4651</t>
  </si>
  <si>
    <t xml:space="preserve">44055 Sierra Lancaster, CA  90241</t>
  </si>
  <si>
    <t xml:space="preserve">Bernie Regan Vice President 408-828-6347</t>
  </si>
  <si>
    <t xml:space="preserve">55 Glenlake Parkway Serv,NE Atlanta, GA, 30328</t>
  </si>
  <si>
    <t xml:space="preserve">Brinker International</t>
  </si>
  <si>
    <t xml:space="preserve">Peggy Lawler Energy Related Services (972) 991-4363</t>
  </si>
  <si>
    <t xml:space="preserve">6330 LBJ Freeway, Ste. 235 Dallas, TX  75240</t>
  </si>
  <si>
    <t xml:space="preserve">Roy Hayes  (909) 825-9100</t>
  </si>
  <si>
    <t xml:space="preserve">1371 S. La Cadena Drive Colton, CA  92324</t>
  </si>
  <si>
    <t xml:space="preserve">I</t>
  </si>
  <si>
    <t xml:space="preserve">Richard Peterson, Manager  (310) 813-0112</t>
  </si>
  <si>
    <t xml:space="preserve">One Space Park Redondo Beach, CA</t>
  </si>
  <si>
    <t xml:space="preserve">McClatchy/Fresno Bee</t>
  </si>
  <si>
    <t xml:space="preserve">Jim Cebula Corporate Purchasing Agent 724-539-5402</t>
  </si>
  <si>
    <t xml:space="preserve">P. O. Box 231 LaTrobe, PA 15651</t>
  </si>
  <si>
    <t xml:space="preserve">David Fortney Vice President 310-764-0850-118</t>
  </si>
  <si>
    <t xml:space="preserve">1065 E. Walnut Street, Suite C Carson, CA, 90746</t>
  </si>
  <si>
    <t xml:space="preserve">KWH PIPE</t>
  </si>
  <si>
    <t xml:space="preserve">Paul Van Warmerdam President, North America 661-399-9327</t>
  </si>
  <si>
    <t xml:space="preserve">742 Industrial Way Shafter, CA, 93263
</t>
  </si>
  <si>
    <t xml:space="preserve">David Olsen Pres. And CEO (805) 643-8616</t>
  </si>
  <si>
    <t xml:space="preserve">PO Box 150 Ventura, CA</t>
  </si>
  <si>
    <t xml:space="preserve">Customer information marked with X will be validated Feb 1, first thing AM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</si>
</sst>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d\-mmm\-yy"/>
    <numFmt numFmtId="166" formatCode="[$-409]h:mm\ AM/PM"/>
    <numFmt numFmtId="167" formatCode="[$-409]d\-mmm"/>
    <numFmt numFmtId="168" formatCode="[$-409]m/d/yyyy\ h:mm"/>
    <numFmt numFmtId="169" formatCode="[$-409]m/d/yyyy"/>
    <numFmt numFmtId="170" formatCode="[$-409]h:mm"/>
    <numFmt numFmtId="171" formatCode="0%"/>
    <numFmt numFmtId="172" formatCode="0.0%"/>
    <numFmt numFmtId="173" formatCode="_(* #,##0.00_);_(* \(#,##0.00\);_(* \-??_);_(@_)"/>
    <numFmt numFmtId="174" formatCode="_(* #,##0_);_(* \(#,##0\);_(* \-??_);_(@_)"/>
    <numFmt numFmtId="175" formatCode="0.00%"/>
    <numFmt numFmtId="176" formatCode="0.000000"/>
    <numFmt numFmtId="177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b val="true"/>
      <sz val="24"/>
      <name val="Arial"/>
      <family val="2"/>
    </font>
    <font>
      <b val="true"/>
      <sz val="20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0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3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6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6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2" width="39.41"/>
    <col collapsed="false" customWidth="true" hidden="false" outlineLevel="0" max="3" min="3" style="2" width="13.28"/>
    <col collapsed="false" customWidth="true" hidden="false" outlineLevel="0" max="4" min="4" style="2" width="29.71"/>
    <col collapsed="false" customWidth="true" hidden="true" outlineLevel="0" max="5" min="5" style="2" width="16.7"/>
    <col collapsed="false" customWidth="true" hidden="true" outlineLevel="0" max="6" min="6" style="2" width="18.99"/>
    <col collapsed="false" customWidth="true" hidden="true" outlineLevel="0" max="7" min="7" style="2" width="15.41"/>
    <col collapsed="false" customWidth="true" hidden="false" outlineLevel="0" max="8" min="8" style="2" width="25.7"/>
    <col collapsed="false" customWidth="true" hidden="true" outlineLevel="0" max="9" min="9" style="2" width="5.71"/>
    <col collapsed="false" customWidth="true" hidden="true" outlineLevel="0" max="10" min="10" style="2" width="7.7"/>
    <col collapsed="false" customWidth="true" hidden="true" outlineLevel="0" max="11" min="11" style="2" width="14.85"/>
    <col collapsed="false" customWidth="true" hidden="false" outlineLevel="0" max="12" min="12" style="2" width="19.56"/>
    <col collapsed="false" customWidth="true" hidden="false" outlineLevel="0" max="13" min="13" style="3" width="19.56"/>
    <col collapsed="false" customWidth="true" hidden="false" outlineLevel="0" max="14" min="14" style="1" width="16.28"/>
    <col collapsed="false" customWidth="true" hidden="false" outlineLevel="0" max="15" min="15" style="2" width="18.99"/>
    <col collapsed="false" customWidth="true" hidden="false" outlineLevel="0" max="16" min="16" style="2" width="17.14"/>
    <col collapsed="false" customWidth="true" hidden="false" outlineLevel="0" max="17" min="17" style="1" width="16.42"/>
    <col collapsed="false" customWidth="true" hidden="false" outlineLevel="0" max="18" min="18" style="2" width="21.84"/>
    <col collapsed="false" customWidth="true" hidden="false" outlineLevel="0" max="19" min="19" style="2" width="34.71"/>
    <col collapsed="false" customWidth="true" hidden="false" outlineLevel="0" max="20" min="20" style="0" width="9.06"/>
    <col collapsed="false" customWidth="false" hidden="false" outlineLevel="0" max="257" min="21" style="2" width="9.14"/>
  </cols>
  <sheetData>
    <row r="1" customFormat="false" ht="13.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9" t="s">
        <v>16</v>
      </c>
      <c r="R1" s="10" t="s">
        <v>17</v>
      </c>
      <c r="S1" s="10" t="s">
        <v>18</v>
      </c>
      <c r="T1" s="2"/>
    </row>
    <row r="2" customFormat="false" ht="12.75" hidden="false" customHeight="false" outlineLevel="0" collapsed="false">
      <c r="A2" s="11" t="n">
        <v>1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/>
      <c r="H2" s="12" t="s">
        <v>24</v>
      </c>
      <c r="I2" s="13" t="s">
        <v>25</v>
      </c>
      <c r="J2" s="14"/>
      <c r="L2" s="14"/>
      <c r="M2" s="15" t="n">
        <v>36923</v>
      </c>
      <c r="N2" s="16" t="n">
        <v>0.333333333333333</v>
      </c>
      <c r="O2" s="17"/>
      <c r="P2" s="14"/>
      <c r="Q2" s="13"/>
      <c r="R2" s="14"/>
      <c r="S2" s="14"/>
      <c r="T2" s="2"/>
    </row>
    <row r="3" customFormat="false" ht="12.75" hidden="false" customHeight="false" outlineLevel="0" collapsed="false">
      <c r="A3" s="18" t="n">
        <v>1</v>
      </c>
      <c r="B3" s="19" t="s">
        <v>26</v>
      </c>
      <c r="C3" s="19" t="s">
        <v>20</v>
      </c>
      <c r="D3" s="19" t="s">
        <v>21</v>
      </c>
      <c r="E3" s="19" t="s">
        <v>22</v>
      </c>
      <c r="F3" s="19" t="s">
        <v>23</v>
      </c>
      <c r="G3" s="19"/>
      <c r="H3" s="19" t="s">
        <v>24</v>
      </c>
      <c r="I3" s="20" t="s">
        <v>25</v>
      </c>
      <c r="J3" s="21"/>
      <c r="K3" s="21"/>
      <c r="L3" s="21"/>
      <c r="M3" s="22"/>
      <c r="N3" s="20"/>
      <c r="O3" s="23"/>
      <c r="P3" s="21"/>
      <c r="Q3" s="20"/>
      <c r="R3" s="21"/>
      <c r="S3" s="21"/>
      <c r="T3" s="2"/>
    </row>
    <row r="4" customFormat="false" ht="12.75" hidden="false" customHeight="false" outlineLevel="0" collapsed="false">
      <c r="A4" s="18" t="n">
        <v>2</v>
      </c>
      <c r="B4" s="19" t="s">
        <v>27</v>
      </c>
      <c r="C4" s="19" t="s">
        <v>20</v>
      </c>
      <c r="D4" s="19" t="s">
        <v>28</v>
      </c>
      <c r="E4" s="19" t="s">
        <v>29</v>
      </c>
      <c r="F4" s="19" t="s">
        <v>30</v>
      </c>
      <c r="G4" s="19" t="s">
        <v>31</v>
      </c>
      <c r="H4" s="19" t="s">
        <v>32</v>
      </c>
      <c r="I4" s="20" t="s">
        <v>33</v>
      </c>
      <c r="J4" s="21"/>
      <c r="K4" s="21"/>
      <c r="L4" s="21"/>
      <c r="M4" s="22"/>
      <c r="N4" s="20"/>
      <c r="O4" s="23"/>
      <c r="P4" s="21"/>
      <c r="Q4" s="20" t="s">
        <v>34</v>
      </c>
      <c r="R4" s="21"/>
      <c r="S4" s="21" t="s">
        <v>35</v>
      </c>
      <c r="T4" s="2"/>
    </row>
    <row r="5" customFormat="false" ht="12.75" hidden="false" customHeight="false" outlineLevel="0" collapsed="false">
      <c r="A5" s="18" t="n">
        <v>3</v>
      </c>
      <c r="B5" s="19" t="s">
        <v>36</v>
      </c>
      <c r="C5" s="19" t="s">
        <v>37</v>
      </c>
      <c r="D5" s="19" t="s">
        <v>38</v>
      </c>
      <c r="E5" s="19"/>
      <c r="F5" s="19"/>
      <c r="G5" s="19"/>
      <c r="H5" s="19" t="s">
        <v>39</v>
      </c>
      <c r="I5" s="20" t="s">
        <v>40</v>
      </c>
      <c r="J5" s="21"/>
      <c r="K5" s="21"/>
      <c r="L5" s="21"/>
      <c r="M5" s="22" t="n">
        <v>36928</v>
      </c>
      <c r="N5" s="20" t="s">
        <v>41</v>
      </c>
      <c r="O5" s="23"/>
      <c r="P5" s="21"/>
      <c r="Q5" s="20" t="s">
        <v>42</v>
      </c>
      <c r="R5" s="21"/>
      <c r="S5" s="21" t="s">
        <v>43</v>
      </c>
      <c r="T5" s="2"/>
    </row>
    <row r="6" customFormat="false" ht="12.75" hidden="false" customHeight="false" outlineLevel="0" collapsed="false">
      <c r="A6" s="18" t="n">
        <v>4</v>
      </c>
      <c r="B6" s="19" t="s">
        <v>44</v>
      </c>
      <c r="C6" s="19" t="s">
        <v>45</v>
      </c>
      <c r="D6" s="19" t="s">
        <v>38</v>
      </c>
      <c r="E6" s="19" t="s">
        <v>46</v>
      </c>
      <c r="F6" s="19" t="s">
        <v>47</v>
      </c>
      <c r="G6" s="19" t="s">
        <v>48</v>
      </c>
      <c r="H6" s="19" t="s">
        <v>49</v>
      </c>
      <c r="I6" s="20" t="s">
        <v>50</v>
      </c>
      <c r="J6" s="21"/>
      <c r="K6" s="21"/>
      <c r="L6" s="21"/>
      <c r="M6" s="22" t="n">
        <v>36924</v>
      </c>
      <c r="N6" s="24" t="n">
        <v>0.375</v>
      </c>
      <c r="O6" s="23" t="s">
        <v>51</v>
      </c>
      <c r="P6" s="21"/>
      <c r="Q6" s="20" t="s">
        <v>52</v>
      </c>
      <c r="R6" s="21"/>
      <c r="S6" s="21"/>
      <c r="T6" s="2"/>
    </row>
    <row r="7" customFormat="false" ht="12.75" hidden="false" customHeight="false" outlineLevel="0" collapsed="false">
      <c r="A7" s="18" t="n">
        <v>6</v>
      </c>
      <c r="B7" s="19" t="s">
        <v>53</v>
      </c>
      <c r="C7" s="19" t="s">
        <v>45</v>
      </c>
      <c r="D7" s="19" t="s">
        <v>28</v>
      </c>
      <c r="E7" s="19" t="s">
        <v>29</v>
      </c>
      <c r="F7" s="19" t="s">
        <v>30</v>
      </c>
      <c r="G7" s="19" t="s">
        <v>31</v>
      </c>
      <c r="H7" s="19" t="s">
        <v>54</v>
      </c>
      <c r="I7" s="20" t="s">
        <v>25</v>
      </c>
      <c r="J7" s="21"/>
      <c r="K7" s="21"/>
      <c r="L7" s="21"/>
      <c r="M7" s="22"/>
      <c r="N7" s="20"/>
      <c r="O7" s="23"/>
      <c r="P7" s="21"/>
      <c r="Q7" s="20" t="s">
        <v>55</v>
      </c>
      <c r="R7" s="21"/>
      <c r="S7" s="21"/>
      <c r="T7" s="2"/>
    </row>
    <row r="8" customFormat="false" ht="12.75" hidden="false" customHeight="false" outlineLevel="0" collapsed="false">
      <c r="A8" s="18" t="n">
        <v>7</v>
      </c>
      <c r="B8" s="19" t="s">
        <v>56</v>
      </c>
      <c r="C8" s="19" t="s">
        <v>37</v>
      </c>
      <c r="D8" s="19" t="s">
        <v>57</v>
      </c>
      <c r="E8" s="19"/>
      <c r="F8" s="19"/>
      <c r="G8" s="19"/>
      <c r="H8" s="19" t="s">
        <v>58</v>
      </c>
      <c r="I8" s="20" t="s">
        <v>59</v>
      </c>
      <c r="J8" s="21"/>
      <c r="K8" s="21"/>
      <c r="L8" s="21"/>
      <c r="M8" s="22"/>
      <c r="N8" s="20"/>
      <c r="O8" s="23"/>
      <c r="P8" s="21"/>
      <c r="Q8" s="20" t="s">
        <v>60</v>
      </c>
      <c r="R8" s="21"/>
      <c r="S8" s="21"/>
      <c r="T8" s="2"/>
    </row>
    <row r="9" customFormat="false" ht="12.75" hidden="false" customHeight="false" outlineLevel="0" collapsed="false">
      <c r="A9" s="18" t="n">
        <v>8</v>
      </c>
      <c r="B9" s="19" t="s">
        <v>61</v>
      </c>
      <c r="C9" s="19" t="s">
        <v>62</v>
      </c>
      <c r="D9" s="19" t="s">
        <v>63</v>
      </c>
      <c r="E9" s="19" t="s">
        <v>64</v>
      </c>
      <c r="F9" s="19"/>
      <c r="G9" s="19"/>
      <c r="H9" s="19" t="s">
        <v>65</v>
      </c>
      <c r="I9" s="20" t="s">
        <v>66</v>
      </c>
      <c r="J9" s="21"/>
      <c r="K9" s="21"/>
      <c r="L9" s="21"/>
      <c r="M9" s="22"/>
      <c r="N9" s="20"/>
      <c r="O9" s="23"/>
      <c r="P9" s="21"/>
      <c r="Q9" s="20"/>
      <c r="R9" s="21"/>
      <c r="S9" s="21"/>
      <c r="T9" s="2"/>
    </row>
    <row r="10" customFormat="false" ht="12.75" hidden="false" customHeight="false" outlineLevel="0" collapsed="false">
      <c r="A10" s="18" t="n">
        <v>9</v>
      </c>
      <c r="B10" s="19" t="s">
        <v>67</v>
      </c>
      <c r="C10" s="19" t="s">
        <v>45</v>
      </c>
      <c r="D10" s="19" t="s">
        <v>68</v>
      </c>
      <c r="E10" s="19" t="s">
        <v>69</v>
      </c>
      <c r="F10" s="19" t="s">
        <v>70</v>
      </c>
      <c r="G10" s="19" t="s">
        <v>71</v>
      </c>
      <c r="H10" s="19" t="s">
        <v>72</v>
      </c>
      <c r="I10" s="20" t="s">
        <v>25</v>
      </c>
      <c r="J10" s="21"/>
      <c r="K10" s="21"/>
      <c r="L10" s="21"/>
      <c r="M10" s="22" t="n">
        <v>36923</v>
      </c>
      <c r="N10" s="24" t="n">
        <v>0.4375</v>
      </c>
      <c r="O10" s="23"/>
      <c r="P10" s="21"/>
      <c r="Q10" s="20"/>
      <c r="R10" s="21"/>
      <c r="S10" s="21" t="s">
        <v>73</v>
      </c>
      <c r="T10" s="2"/>
    </row>
    <row r="11" customFormat="false" ht="12.75" hidden="false" customHeight="false" outlineLevel="0" collapsed="false">
      <c r="A11" s="18" t="n">
        <v>10</v>
      </c>
      <c r="B11" s="19" t="s">
        <v>74</v>
      </c>
      <c r="C11" s="19" t="s">
        <v>75</v>
      </c>
      <c r="D11" s="19" t="s">
        <v>76</v>
      </c>
      <c r="E11" s="19"/>
      <c r="F11" s="19"/>
      <c r="G11" s="19"/>
      <c r="H11" s="19" t="s">
        <v>39</v>
      </c>
      <c r="I11" s="20" t="s">
        <v>77</v>
      </c>
      <c r="J11" s="21"/>
      <c r="K11" s="21"/>
      <c r="L11" s="21"/>
      <c r="M11" s="22" t="n">
        <v>36923</v>
      </c>
      <c r="N11" s="24" t="n">
        <v>0.6875</v>
      </c>
      <c r="O11" s="23"/>
      <c r="P11" s="21"/>
      <c r="Q11" s="20" t="s">
        <v>78</v>
      </c>
      <c r="R11" s="21"/>
      <c r="S11" s="21"/>
      <c r="T11" s="2"/>
    </row>
    <row r="12" customFormat="false" ht="12.75" hidden="false" customHeight="false" outlineLevel="0" collapsed="false">
      <c r="A12" s="18" t="n">
        <v>11</v>
      </c>
      <c r="B12" s="19" t="s">
        <v>79</v>
      </c>
      <c r="C12" s="19" t="s">
        <v>45</v>
      </c>
      <c r="D12" s="19" t="s">
        <v>80</v>
      </c>
      <c r="E12" s="19" t="s">
        <v>81</v>
      </c>
      <c r="F12" s="19" t="s">
        <v>47</v>
      </c>
      <c r="G12" s="19" t="s">
        <v>47</v>
      </c>
      <c r="H12" s="19" t="s">
        <v>39</v>
      </c>
      <c r="I12" s="20" t="s">
        <v>82</v>
      </c>
      <c r="J12" s="21"/>
      <c r="K12" s="21"/>
      <c r="L12" s="21"/>
      <c r="M12" s="22"/>
      <c r="N12" s="20"/>
      <c r="O12" s="23"/>
      <c r="P12" s="21"/>
      <c r="Q12" s="20" t="s">
        <v>83</v>
      </c>
      <c r="R12" s="21"/>
      <c r="S12" s="21"/>
      <c r="T12" s="2"/>
    </row>
    <row r="13" customFormat="false" ht="12.75" hidden="false" customHeight="false" outlineLevel="0" collapsed="false">
      <c r="A13" s="18" t="n">
        <v>12</v>
      </c>
      <c r="B13" s="19" t="s">
        <v>84</v>
      </c>
      <c r="C13" s="19" t="s">
        <v>37</v>
      </c>
      <c r="D13" s="19" t="s">
        <v>85</v>
      </c>
      <c r="E13" s="19"/>
      <c r="F13" s="19"/>
      <c r="G13" s="19"/>
      <c r="H13" s="19" t="s">
        <v>86</v>
      </c>
      <c r="I13" s="20" t="s">
        <v>87</v>
      </c>
      <c r="J13" s="21"/>
      <c r="K13" s="21"/>
      <c r="L13" s="21"/>
      <c r="M13" s="22"/>
      <c r="N13" s="20"/>
      <c r="O13" s="23"/>
      <c r="P13" s="21"/>
      <c r="Q13" s="20"/>
      <c r="R13" s="21"/>
      <c r="S13" s="21"/>
      <c r="T13" s="2"/>
    </row>
    <row r="14" customFormat="false" ht="12.75" hidden="false" customHeight="false" outlineLevel="0" collapsed="false">
      <c r="A14" s="18" t="n">
        <v>13</v>
      </c>
      <c r="B14" s="19" t="s">
        <v>88</v>
      </c>
      <c r="C14" s="19" t="s">
        <v>62</v>
      </c>
      <c r="D14" s="19" t="s">
        <v>89</v>
      </c>
      <c r="E14" s="19"/>
      <c r="F14" s="19"/>
      <c r="G14" s="19"/>
      <c r="H14" s="19" t="s">
        <v>65</v>
      </c>
      <c r="I14" s="20" t="s">
        <v>25</v>
      </c>
      <c r="J14" s="21"/>
      <c r="K14" s="21"/>
      <c r="L14" s="21"/>
      <c r="M14" s="22"/>
      <c r="N14" s="20"/>
      <c r="O14" s="23"/>
      <c r="P14" s="21"/>
      <c r="Q14" s="20"/>
      <c r="R14" s="21"/>
      <c r="S14" s="21"/>
      <c r="T14" s="2"/>
    </row>
    <row r="15" customFormat="false" ht="12.75" hidden="false" customHeight="false" outlineLevel="0" collapsed="false">
      <c r="A15" s="18" t="n">
        <v>14</v>
      </c>
      <c r="B15" s="19" t="s">
        <v>90</v>
      </c>
      <c r="C15" s="19" t="s">
        <v>45</v>
      </c>
      <c r="D15" s="19" t="s">
        <v>28</v>
      </c>
      <c r="E15" s="19" t="s">
        <v>29</v>
      </c>
      <c r="F15" s="19" t="s">
        <v>30</v>
      </c>
      <c r="G15" s="19" t="s">
        <v>31</v>
      </c>
      <c r="H15" s="19" t="s">
        <v>91</v>
      </c>
      <c r="I15" s="20" t="s">
        <v>25</v>
      </c>
      <c r="J15" s="21"/>
      <c r="K15" s="21"/>
      <c r="L15" s="21"/>
      <c r="M15" s="22" t="n">
        <v>36924</v>
      </c>
      <c r="N15" s="24" t="n">
        <v>0.583333333333333</v>
      </c>
      <c r="O15" s="23"/>
      <c r="P15" s="21"/>
      <c r="Q15" s="20"/>
      <c r="R15" s="21"/>
      <c r="S15" s="21"/>
      <c r="T15" s="2"/>
    </row>
    <row r="16" customFormat="false" ht="12.75" hidden="false" customHeight="false" outlineLevel="0" collapsed="false">
      <c r="A16" s="18" t="n">
        <v>15</v>
      </c>
      <c r="B16" s="19" t="s">
        <v>92</v>
      </c>
      <c r="C16" s="19" t="s">
        <v>45</v>
      </c>
      <c r="D16" s="19" t="s">
        <v>68</v>
      </c>
      <c r="E16" s="19"/>
      <c r="F16" s="19"/>
      <c r="G16" s="19"/>
      <c r="H16" s="19" t="s">
        <v>32</v>
      </c>
      <c r="I16" s="20" t="s">
        <v>33</v>
      </c>
      <c r="J16" s="21"/>
      <c r="K16" s="21"/>
      <c r="L16" s="21"/>
      <c r="M16" s="22"/>
      <c r="N16" s="20"/>
      <c r="O16" s="23"/>
      <c r="P16" s="21"/>
      <c r="Q16" s="20" t="s">
        <v>42</v>
      </c>
      <c r="R16" s="21"/>
      <c r="S16" s="21"/>
      <c r="T16" s="2"/>
    </row>
    <row r="17" customFormat="false" ht="12.75" hidden="false" customHeight="false" outlineLevel="0" collapsed="false">
      <c r="A17" s="18" t="n">
        <v>16</v>
      </c>
      <c r="B17" s="19" t="s">
        <v>93</v>
      </c>
      <c r="C17" s="19" t="s">
        <v>45</v>
      </c>
      <c r="D17" s="19" t="s">
        <v>68</v>
      </c>
      <c r="E17" s="19" t="s">
        <v>69</v>
      </c>
      <c r="F17" s="19" t="s">
        <v>70</v>
      </c>
      <c r="G17" s="19" t="s">
        <v>71</v>
      </c>
      <c r="H17" s="19" t="s">
        <v>39</v>
      </c>
      <c r="I17" s="20" t="s">
        <v>40</v>
      </c>
      <c r="J17" s="21"/>
      <c r="K17" s="21"/>
      <c r="L17" s="21"/>
      <c r="M17" s="22" t="n">
        <v>36927</v>
      </c>
      <c r="N17" s="24" t="n">
        <v>0.5625</v>
      </c>
      <c r="O17" s="23"/>
      <c r="P17" s="21"/>
      <c r="Q17" s="20"/>
      <c r="R17" s="21"/>
      <c r="S17" s="21"/>
      <c r="T17" s="2"/>
    </row>
    <row r="18" customFormat="false" ht="12.75" hidden="false" customHeight="false" outlineLevel="0" collapsed="false">
      <c r="A18" s="18" t="n">
        <v>17</v>
      </c>
      <c r="B18" s="19" t="s">
        <v>94</v>
      </c>
      <c r="C18" s="19" t="s">
        <v>45</v>
      </c>
      <c r="D18" s="19" t="s">
        <v>68</v>
      </c>
      <c r="E18" s="19"/>
      <c r="F18" s="19"/>
      <c r="G18" s="19"/>
      <c r="H18" s="19" t="s">
        <v>58</v>
      </c>
      <c r="I18" s="20" t="s">
        <v>25</v>
      </c>
      <c r="J18" s="21"/>
      <c r="K18" s="21"/>
      <c r="L18" s="21"/>
      <c r="M18" s="22" t="n">
        <v>36924</v>
      </c>
      <c r="N18" s="24" t="n">
        <v>0.416666666666667</v>
      </c>
      <c r="O18" s="23"/>
      <c r="P18" s="21"/>
      <c r="Q18" s="20" t="s">
        <v>95</v>
      </c>
      <c r="R18" s="21"/>
      <c r="S18" s="21"/>
      <c r="T18" s="2"/>
    </row>
    <row r="19" customFormat="false" ht="12.75" hidden="false" customHeight="false" outlineLevel="0" collapsed="false">
      <c r="A19" s="18" t="n">
        <v>18</v>
      </c>
      <c r="B19" s="19" t="s">
        <v>96</v>
      </c>
      <c r="C19" s="19" t="s">
        <v>45</v>
      </c>
      <c r="D19" s="19" t="s">
        <v>97</v>
      </c>
      <c r="E19" s="19"/>
      <c r="F19" s="19"/>
      <c r="G19" s="19"/>
      <c r="H19" s="19" t="s">
        <v>98</v>
      </c>
      <c r="I19" s="20" t="s">
        <v>77</v>
      </c>
      <c r="J19" s="21"/>
      <c r="K19" s="21"/>
      <c r="L19" s="21"/>
      <c r="M19" s="22"/>
      <c r="N19" s="20"/>
      <c r="O19" s="23"/>
      <c r="P19" s="21"/>
      <c r="Q19" s="20" t="s">
        <v>99</v>
      </c>
      <c r="R19" s="21"/>
      <c r="S19" s="21"/>
      <c r="T19" s="2"/>
    </row>
    <row r="20" customFormat="false" ht="12.75" hidden="false" customHeight="false" outlineLevel="0" collapsed="false">
      <c r="A20" s="18" t="n">
        <v>19</v>
      </c>
      <c r="B20" s="19" t="s">
        <v>100</v>
      </c>
      <c r="C20" s="19" t="s">
        <v>40</v>
      </c>
      <c r="D20" s="19" t="s">
        <v>101</v>
      </c>
      <c r="E20" s="19"/>
      <c r="F20" s="19"/>
      <c r="G20" s="19"/>
      <c r="H20" s="19" t="s">
        <v>101</v>
      </c>
      <c r="I20" s="20"/>
      <c r="J20" s="21"/>
      <c r="K20" s="21"/>
      <c r="L20" s="21"/>
      <c r="M20" s="22"/>
      <c r="N20" s="20"/>
      <c r="O20" s="23"/>
      <c r="P20" s="21"/>
      <c r="Q20" s="20"/>
      <c r="R20" s="21"/>
      <c r="S20" s="21"/>
      <c r="T20" s="2"/>
    </row>
    <row r="21" customFormat="false" ht="12.75" hidden="false" customHeight="false" outlineLevel="0" collapsed="false">
      <c r="A21" s="18" t="n">
        <v>20</v>
      </c>
      <c r="B21" s="19" t="s">
        <v>102</v>
      </c>
      <c r="C21" s="19" t="s">
        <v>45</v>
      </c>
      <c r="D21" s="19" t="s">
        <v>68</v>
      </c>
      <c r="E21" s="19" t="s">
        <v>69</v>
      </c>
      <c r="F21" s="19" t="s">
        <v>70</v>
      </c>
      <c r="G21" s="19" t="s">
        <v>71</v>
      </c>
      <c r="H21" s="19" t="s">
        <v>103</v>
      </c>
      <c r="I21" s="20" t="s">
        <v>104</v>
      </c>
      <c r="J21" s="21"/>
      <c r="K21" s="21"/>
      <c r="L21" s="21"/>
      <c r="M21" s="22" t="n">
        <v>36923</v>
      </c>
      <c r="N21" s="24" t="n">
        <v>0.5625</v>
      </c>
      <c r="O21" s="23"/>
      <c r="P21" s="21"/>
      <c r="Q21" s="20" t="s">
        <v>105</v>
      </c>
      <c r="R21" s="21"/>
      <c r="S21" s="21"/>
      <c r="T21" s="2"/>
    </row>
    <row r="22" customFormat="false" ht="12.75" hidden="false" customHeight="false" outlineLevel="0" collapsed="false">
      <c r="A22" s="18" t="n">
        <v>21</v>
      </c>
      <c r="B22" s="19" t="s">
        <v>106</v>
      </c>
      <c r="C22" s="19" t="s">
        <v>45</v>
      </c>
      <c r="D22" s="19" t="s">
        <v>80</v>
      </c>
      <c r="E22" s="19" t="s">
        <v>81</v>
      </c>
      <c r="F22" s="19" t="s">
        <v>47</v>
      </c>
      <c r="G22" s="19" t="s">
        <v>47</v>
      </c>
      <c r="H22" s="19" t="s">
        <v>107</v>
      </c>
      <c r="I22" s="20" t="s">
        <v>108</v>
      </c>
      <c r="J22" s="21"/>
      <c r="K22" s="21"/>
      <c r="L22" s="21"/>
      <c r="M22" s="22" t="s">
        <v>109</v>
      </c>
      <c r="N22" s="20"/>
      <c r="P22" s="21"/>
      <c r="Q22" s="20" t="s">
        <v>110</v>
      </c>
      <c r="R22" s="21"/>
      <c r="S22" s="21"/>
      <c r="T22" s="2"/>
    </row>
    <row r="23" customFormat="false" ht="12.75" hidden="false" customHeight="false" outlineLevel="0" collapsed="false">
      <c r="A23" s="18" t="n">
        <v>22</v>
      </c>
      <c r="B23" s="19" t="s">
        <v>111</v>
      </c>
      <c r="C23" s="19" t="s">
        <v>45</v>
      </c>
      <c r="D23" s="19" t="s">
        <v>112</v>
      </c>
      <c r="E23" s="19" t="s">
        <v>113</v>
      </c>
      <c r="F23" s="19" t="s">
        <v>114</v>
      </c>
      <c r="G23" s="19" t="s">
        <v>115</v>
      </c>
      <c r="H23" s="19" t="s">
        <v>103</v>
      </c>
      <c r="I23" s="20" t="s">
        <v>25</v>
      </c>
      <c r="J23" s="21"/>
      <c r="K23" s="21"/>
      <c r="L23" s="21"/>
      <c r="M23" s="22"/>
      <c r="N23" s="20"/>
      <c r="O23" s="23" t="s">
        <v>116</v>
      </c>
      <c r="P23" s="21"/>
      <c r="Q23" s="20" t="s">
        <v>42</v>
      </c>
      <c r="R23" s="21"/>
      <c r="S23" s="21"/>
      <c r="T23" s="2"/>
    </row>
    <row r="24" customFormat="false" ht="12.75" hidden="false" customHeight="false" outlineLevel="0" collapsed="false">
      <c r="A24" s="18" t="n">
        <v>23</v>
      </c>
      <c r="B24" s="19" t="s">
        <v>117</v>
      </c>
      <c r="C24" s="19" t="s">
        <v>37</v>
      </c>
      <c r="D24" s="19" t="s">
        <v>80</v>
      </c>
      <c r="E24" s="19" t="s">
        <v>81</v>
      </c>
      <c r="F24" s="19" t="s">
        <v>47</v>
      </c>
      <c r="G24" s="19" t="s">
        <v>47</v>
      </c>
      <c r="H24" s="19" t="s">
        <v>118</v>
      </c>
      <c r="I24" s="20" t="s">
        <v>119</v>
      </c>
      <c r="J24" s="21"/>
      <c r="K24" s="21"/>
      <c r="L24" s="21"/>
      <c r="M24" s="22"/>
      <c r="N24" s="24"/>
      <c r="O24" s="21"/>
      <c r="P24" s="21"/>
      <c r="Q24" s="20"/>
      <c r="R24" s="21"/>
      <c r="S24" s="21"/>
      <c r="T24" s="2"/>
    </row>
    <row r="25" customFormat="false" ht="12.75" hidden="false" customHeight="false" outlineLevel="0" collapsed="false">
      <c r="A25" s="18" t="n">
        <v>24</v>
      </c>
      <c r="B25" s="19" t="s">
        <v>120</v>
      </c>
      <c r="C25" s="19" t="s">
        <v>45</v>
      </c>
      <c r="D25" s="19" t="s">
        <v>121</v>
      </c>
      <c r="E25" s="19" t="s">
        <v>122</v>
      </c>
      <c r="F25" s="19" t="s">
        <v>123</v>
      </c>
      <c r="G25" s="19" t="s">
        <v>124</v>
      </c>
      <c r="H25" s="19" t="s">
        <v>125</v>
      </c>
      <c r="I25" s="20" t="s">
        <v>126</v>
      </c>
      <c r="J25" s="21"/>
      <c r="K25" s="21"/>
      <c r="L25" s="21"/>
      <c r="M25" s="22" t="n">
        <v>36923</v>
      </c>
      <c r="N25" s="24" t="n">
        <v>0.583333333333333</v>
      </c>
      <c r="O25" s="21"/>
      <c r="P25" s="21"/>
      <c r="Q25" s="20" t="s">
        <v>42</v>
      </c>
      <c r="R25" s="21"/>
      <c r="S25" s="21"/>
      <c r="T25" s="2"/>
    </row>
    <row r="26" customFormat="false" ht="12.75" hidden="false" customHeight="false" outlineLevel="0" collapsed="false">
      <c r="A26" s="18" t="n">
        <v>25</v>
      </c>
      <c r="B26" s="19" t="s">
        <v>127</v>
      </c>
      <c r="C26" s="19" t="s">
        <v>45</v>
      </c>
      <c r="D26" s="19" t="s">
        <v>128</v>
      </c>
      <c r="E26" s="19" t="s">
        <v>129</v>
      </c>
      <c r="F26" s="19" t="s">
        <v>130</v>
      </c>
      <c r="G26" s="19" t="s">
        <v>131</v>
      </c>
      <c r="H26" s="19" t="s">
        <v>132</v>
      </c>
      <c r="I26" s="20" t="s">
        <v>133</v>
      </c>
      <c r="J26" s="21"/>
      <c r="K26" s="21"/>
      <c r="L26" s="21"/>
      <c r="M26" s="22"/>
      <c r="N26" s="20"/>
      <c r="O26" s="21"/>
      <c r="P26" s="21"/>
      <c r="Q26" s="20"/>
      <c r="R26" s="21"/>
      <c r="S26" s="21" t="s">
        <v>35</v>
      </c>
      <c r="T26" s="2"/>
    </row>
    <row r="27" customFormat="false" ht="12.75" hidden="false" customHeight="false" outlineLevel="0" collapsed="false">
      <c r="A27" s="18" t="n">
        <v>26</v>
      </c>
      <c r="B27" s="19" t="s">
        <v>134</v>
      </c>
      <c r="C27" s="19" t="s">
        <v>37</v>
      </c>
      <c r="D27" s="19" t="s">
        <v>135</v>
      </c>
      <c r="E27" s="19" t="s">
        <v>136</v>
      </c>
      <c r="F27" s="19"/>
      <c r="G27" s="19"/>
      <c r="H27" s="19" t="s">
        <v>137</v>
      </c>
      <c r="I27" s="20" t="s">
        <v>138</v>
      </c>
      <c r="J27" s="21"/>
      <c r="K27" s="21"/>
      <c r="L27" s="25" t="n">
        <v>36921</v>
      </c>
      <c r="M27" s="26" t="n">
        <v>36923.0416666667</v>
      </c>
      <c r="O27" s="27" t="s">
        <v>139</v>
      </c>
      <c r="P27" s="27" t="n">
        <v>4072455351</v>
      </c>
      <c r="Q27" s="20"/>
      <c r="R27" s="21"/>
      <c r="S27" s="21"/>
      <c r="T27" s="2"/>
    </row>
    <row r="28" customFormat="false" ht="12.75" hidden="false" customHeight="false" outlineLevel="0" collapsed="false">
      <c r="A28" s="18" t="n">
        <v>27</v>
      </c>
      <c r="B28" s="19" t="s">
        <v>140</v>
      </c>
      <c r="C28" s="19" t="s">
        <v>37</v>
      </c>
      <c r="D28" s="19" t="s">
        <v>141</v>
      </c>
      <c r="E28" s="19" t="s">
        <v>142</v>
      </c>
      <c r="F28" s="19" t="s">
        <v>143</v>
      </c>
      <c r="G28" s="19"/>
      <c r="H28" s="19" t="s">
        <v>24</v>
      </c>
      <c r="I28" s="20" t="s">
        <v>144</v>
      </c>
      <c r="J28" s="21"/>
      <c r="K28" s="21"/>
      <c r="L28" s="21"/>
      <c r="M28" s="22" t="n">
        <v>36926</v>
      </c>
      <c r="N28" s="20" t="s">
        <v>145</v>
      </c>
      <c r="O28" s="21"/>
      <c r="P28" s="21"/>
      <c r="Q28" s="20" t="s">
        <v>146</v>
      </c>
      <c r="R28" s="21"/>
      <c r="S28" s="21"/>
      <c r="T28" s="2"/>
    </row>
    <row r="29" customFormat="false" ht="12.75" hidden="false" customHeight="false" outlineLevel="0" collapsed="false">
      <c r="A29" s="18" t="n">
        <v>28</v>
      </c>
      <c r="B29" s="19" t="s">
        <v>147</v>
      </c>
      <c r="C29" s="19" t="s">
        <v>45</v>
      </c>
      <c r="D29" s="19" t="s">
        <v>148</v>
      </c>
      <c r="E29" s="19" t="s">
        <v>123</v>
      </c>
      <c r="F29" s="19" t="s">
        <v>123</v>
      </c>
      <c r="G29" s="19" t="s">
        <v>123</v>
      </c>
      <c r="H29" s="19" t="s">
        <v>149</v>
      </c>
      <c r="I29" s="20" t="s">
        <v>150</v>
      </c>
      <c r="J29" s="21"/>
      <c r="K29" s="21"/>
      <c r="L29" s="21"/>
      <c r="M29" s="22" t="n">
        <v>36924</v>
      </c>
      <c r="N29" s="24" t="n">
        <v>0.416666666666667</v>
      </c>
      <c r="O29" s="21" t="s">
        <v>151</v>
      </c>
      <c r="P29" s="21"/>
      <c r="Q29" s="20" t="s">
        <v>152</v>
      </c>
      <c r="R29" s="21"/>
      <c r="S29" s="21"/>
      <c r="T29" s="2"/>
    </row>
    <row r="30" customFormat="false" ht="12.75" hidden="false" customHeight="false" outlineLevel="0" collapsed="false">
      <c r="A30" s="18" t="n">
        <v>29</v>
      </c>
      <c r="B30" s="19" t="s">
        <v>153</v>
      </c>
      <c r="C30" s="19" t="s">
        <v>62</v>
      </c>
      <c r="D30" s="19" t="s">
        <v>89</v>
      </c>
      <c r="E30" s="19"/>
      <c r="F30" s="19"/>
      <c r="G30" s="19"/>
      <c r="H30" s="19" t="s">
        <v>65</v>
      </c>
      <c r="I30" s="20" t="s">
        <v>154</v>
      </c>
      <c r="J30" s="21"/>
      <c r="K30" s="21"/>
      <c r="L30" s="21"/>
      <c r="M30" s="22"/>
      <c r="N30" s="20"/>
      <c r="O30" s="21"/>
      <c r="P30" s="21"/>
      <c r="Q30" s="20"/>
      <c r="R30" s="21"/>
      <c r="S30" s="21"/>
      <c r="T30" s="2"/>
    </row>
    <row r="31" customFormat="false" ht="12.75" hidden="false" customHeight="false" outlineLevel="0" collapsed="false">
      <c r="A31" s="18" t="n">
        <v>30</v>
      </c>
      <c r="B31" s="19" t="s">
        <v>155</v>
      </c>
      <c r="C31" s="19" t="s">
        <v>62</v>
      </c>
      <c r="D31" s="19" t="s">
        <v>63</v>
      </c>
      <c r="E31" s="19" t="s">
        <v>64</v>
      </c>
      <c r="F31" s="19"/>
      <c r="G31" s="19"/>
      <c r="H31" s="19" t="s">
        <v>65</v>
      </c>
      <c r="I31" s="20" t="s">
        <v>154</v>
      </c>
      <c r="J31" s="21"/>
      <c r="K31" s="21"/>
      <c r="L31" s="21"/>
      <c r="M31" s="22"/>
      <c r="N31" s="20"/>
      <c r="O31" s="21"/>
      <c r="P31" s="21"/>
      <c r="Q31" s="20"/>
      <c r="R31" s="21"/>
      <c r="S31" s="21"/>
      <c r="T31" s="2"/>
    </row>
    <row r="32" customFormat="false" ht="12.75" hidden="false" customHeight="false" outlineLevel="0" collapsed="false">
      <c r="A32" s="18" t="n">
        <v>31</v>
      </c>
      <c r="B32" s="19" t="s">
        <v>156</v>
      </c>
      <c r="C32" s="19" t="s">
        <v>37</v>
      </c>
      <c r="D32" s="19" t="s">
        <v>157</v>
      </c>
      <c r="E32" s="19"/>
      <c r="F32" s="19"/>
      <c r="G32" s="19"/>
      <c r="H32" s="19" t="s">
        <v>137</v>
      </c>
      <c r="I32" s="20" t="s">
        <v>25</v>
      </c>
      <c r="J32" s="21"/>
      <c r="K32" s="21"/>
      <c r="L32" s="21"/>
      <c r="M32" s="22"/>
      <c r="N32" s="20"/>
      <c r="O32" s="21"/>
      <c r="P32" s="21"/>
      <c r="Q32" s="20"/>
      <c r="R32" s="21"/>
      <c r="S32" s="21"/>
      <c r="T32" s="2"/>
    </row>
    <row r="33" customFormat="false" ht="12.75" hidden="false" customHeight="false" outlineLevel="0" collapsed="false">
      <c r="A33" s="18" t="n">
        <v>32</v>
      </c>
      <c r="B33" s="19" t="s">
        <v>158</v>
      </c>
      <c r="C33" s="19" t="s">
        <v>45</v>
      </c>
      <c r="D33" s="19" t="s">
        <v>128</v>
      </c>
      <c r="E33" s="19"/>
      <c r="F33" s="19"/>
      <c r="G33" s="19"/>
      <c r="H33" s="19" t="s">
        <v>118</v>
      </c>
      <c r="I33" s="20" t="s">
        <v>119</v>
      </c>
      <c r="J33" s="21"/>
      <c r="K33" s="21"/>
      <c r="L33" s="21"/>
      <c r="M33" s="22"/>
      <c r="N33" s="20"/>
      <c r="O33" s="21"/>
      <c r="P33" s="21"/>
      <c r="Q33" s="20" t="s">
        <v>110</v>
      </c>
      <c r="R33" s="21"/>
      <c r="S33" s="21"/>
      <c r="T33" s="2"/>
    </row>
    <row r="34" customFormat="false" ht="12.75" hidden="false" customHeight="false" outlineLevel="0" collapsed="false">
      <c r="A34" s="18" t="n">
        <v>33</v>
      </c>
      <c r="B34" s="19" t="s">
        <v>159</v>
      </c>
      <c r="C34" s="19" t="s">
        <v>45</v>
      </c>
      <c r="D34" s="19" t="s">
        <v>141</v>
      </c>
      <c r="E34" s="19" t="s">
        <v>142</v>
      </c>
      <c r="F34" s="19" t="s">
        <v>143</v>
      </c>
      <c r="G34" s="19"/>
      <c r="H34" s="19" t="s">
        <v>39</v>
      </c>
      <c r="I34" s="20" t="s">
        <v>40</v>
      </c>
      <c r="J34" s="21"/>
      <c r="K34" s="21"/>
      <c r="L34" s="21"/>
      <c r="M34" s="22" t="n">
        <v>36924</v>
      </c>
      <c r="N34" s="24" t="n">
        <v>0.520833333333333</v>
      </c>
      <c r="O34" s="21"/>
      <c r="P34" s="21"/>
      <c r="Q34" s="20" t="s">
        <v>52</v>
      </c>
      <c r="R34" s="21"/>
      <c r="S34" s="21"/>
      <c r="T34" s="2"/>
    </row>
    <row r="35" customFormat="false" ht="12.75" hidden="false" customHeight="false" outlineLevel="0" collapsed="false">
      <c r="A35" s="18" t="n">
        <v>34</v>
      </c>
      <c r="B35" s="19" t="s">
        <v>160</v>
      </c>
      <c r="C35" s="19" t="s">
        <v>45</v>
      </c>
      <c r="D35" s="28" t="s">
        <v>68</v>
      </c>
      <c r="E35" s="28" t="s">
        <v>69</v>
      </c>
      <c r="F35" s="28" t="s">
        <v>70</v>
      </c>
      <c r="G35" s="28" t="s">
        <v>71</v>
      </c>
      <c r="H35" s="19" t="s">
        <v>39</v>
      </c>
      <c r="I35" s="20" t="s">
        <v>40</v>
      </c>
      <c r="J35" s="21"/>
      <c r="K35" s="21"/>
      <c r="L35" s="21"/>
      <c r="M35" s="22" t="n">
        <v>36923</v>
      </c>
      <c r="N35" s="24" t="n">
        <v>0.333333333333333</v>
      </c>
      <c r="O35" s="21"/>
      <c r="P35" s="21"/>
      <c r="Q35" s="20"/>
      <c r="R35" s="21"/>
      <c r="S35" s="21"/>
      <c r="T35" s="2"/>
    </row>
    <row r="36" customFormat="false" ht="12.75" hidden="false" customHeight="false" outlineLevel="0" collapsed="false">
      <c r="A36" s="18" t="n">
        <v>35</v>
      </c>
      <c r="B36" s="19" t="s">
        <v>161</v>
      </c>
      <c r="C36" s="29" t="s">
        <v>62</v>
      </c>
      <c r="D36" s="19" t="s">
        <v>63</v>
      </c>
      <c r="E36" s="19" t="s">
        <v>64</v>
      </c>
      <c r="F36" s="21" t="s">
        <v>162</v>
      </c>
      <c r="G36" s="21" t="s">
        <v>163</v>
      </c>
      <c r="H36" s="21" t="s">
        <v>65</v>
      </c>
      <c r="I36" s="20" t="s">
        <v>25</v>
      </c>
      <c r="J36" s="21"/>
      <c r="K36" s="21"/>
      <c r="L36" s="21"/>
      <c r="M36" s="22"/>
      <c r="N36" s="20"/>
      <c r="O36" s="21"/>
      <c r="P36" s="21"/>
      <c r="Q36" s="20"/>
      <c r="R36" s="21"/>
      <c r="S36" s="21"/>
      <c r="T36" s="2"/>
    </row>
    <row r="37" customFormat="false" ht="12.75" hidden="false" customHeight="false" outlineLevel="0" collapsed="false">
      <c r="A37" s="18" t="n">
        <v>36</v>
      </c>
      <c r="B37" s="19" t="s">
        <v>164</v>
      </c>
      <c r="C37" s="19" t="s">
        <v>62</v>
      </c>
      <c r="D37" s="19" t="s">
        <v>89</v>
      </c>
      <c r="E37" s="19"/>
      <c r="F37" s="19"/>
      <c r="G37" s="19"/>
      <c r="H37" s="21" t="s">
        <v>65</v>
      </c>
      <c r="I37" s="20" t="s">
        <v>154</v>
      </c>
      <c r="J37" s="21"/>
      <c r="K37" s="21"/>
      <c r="L37" s="21"/>
      <c r="M37" s="22"/>
      <c r="N37" s="20"/>
      <c r="O37" s="21"/>
      <c r="P37" s="21"/>
      <c r="Q37" s="20" t="s">
        <v>42</v>
      </c>
      <c r="R37" s="21"/>
      <c r="S37" s="21"/>
      <c r="T3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F2" activePane="bottomRight" state="frozen"/>
      <selection pane="topLeft" activeCell="A1" activeCellId="0" sqref="A1"/>
      <selection pane="topRight" activeCell="F1" activeCellId="0" sqref="F1"/>
      <selection pane="bottomLeft" activeCell="A2" activeCellId="0" sqref="A2"/>
      <selection pane="bottomRight" activeCell="F7" activeCellId="0" sqref="F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0" width="4.41"/>
    <col collapsed="false" customWidth="true" hidden="false" outlineLevel="0" max="2" min="2" style="31" width="38.14"/>
    <col collapsed="false" customWidth="true" hidden="false" outlineLevel="0" max="3" min="3" style="32" width="24.13"/>
    <col collapsed="false" customWidth="true" hidden="false" outlineLevel="0" max="4" min="4" style="33" width="31.85"/>
    <col collapsed="false" customWidth="true" hidden="false" outlineLevel="0" max="5" min="5" style="33" width="37.41"/>
    <col collapsed="false" customWidth="true" hidden="false" outlineLevel="0" max="6" min="6" style="31" width="20.41"/>
    <col collapsed="false" customWidth="true" hidden="false" outlineLevel="0" max="7" min="7" style="31" width="17.28"/>
    <col collapsed="false" customWidth="true" hidden="false" outlineLevel="0" max="8" min="8" style="31" width="23.28"/>
    <col collapsed="false" customWidth="true" hidden="false" outlineLevel="0" max="9" min="9" style="31" width="20.41"/>
    <col collapsed="false" customWidth="true" hidden="false" outlineLevel="0" max="10" min="10" style="31" width="26.84"/>
    <col collapsed="false" customWidth="true" hidden="false" outlineLevel="0" max="11" min="11" style="21" width="21.42"/>
    <col collapsed="false" customWidth="true" hidden="false" outlineLevel="0" max="12" min="12" style="21" width="14.85"/>
    <col collapsed="false" customWidth="true" hidden="false" outlineLevel="0" max="13" min="13" style="21" width="21.84"/>
    <col collapsed="false" customWidth="true" hidden="false" outlineLevel="0" max="14" min="14" style="34" width="14.7"/>
    <col collapsed="false" customWidth="true" hidden="false" outlineLevel="0" max="15" min="15" style="34" width="12.85"/>
    <col collapsed="false" customWidth="false" hidden="false" outlineLevel="0" max="257" min="16" style="34" width="9.14"/>
  </cols>
  <sheetData>
    <row r="1" customFormat="false" ht="13.5" hidden="false" customHeight="false" outlineLevel="0" collapsed="false">
      <c r="A1" s="35" t="s">
        <v>0</v>
      </c>
      <c r="B1" s="36" t="s">
        <v>1</v>
      </c>
      <c r="C1" s="37" t="s">
        <v>2</v>
      </c>
      <c r="D1" s="38" t="s">
        <v>165</v>
      </c>
      <c r="E1" s="38" t="s">
        <v>166</v>
      </c>
      <c r="F1" s="36" t="s">
        <v>3</v>
      </c>
      <c r="G1" s="36" t="s">
        <v>4</v>
      </c>
      <c r="H1" s="36" t="s">
        <v>5</v>
      </c>
      <c r="I1" s="36" t="s">
        <v>6</v>
      </c>
      <c r="J1" s="36" t="s">
        <v>7</v>
      </c>
      <c r="K1" s="5" t="s">
        <v>12</v>
      </c>
      <c r="L1" s="5" t="s">
        <v>13</v>
      </c>
      <c r="M1" s="10" t="s">
        <v>14</v>
      </c>
      <c r="N1" s="39" t="s">
        <v>15</v>
      </c>
      <c r="O1" s="40" t="s">
        <v>167</v>
      </c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</row>
    <row r="2" customFormat="false" ht="38.25" hidden="false" customHeight="false" outlineLevel="0" collapsed="false">
      <c r="A2" s="42" t="n">
        <v>1</v>
      </c>
      <c r="B2" s="43" t="s">
        <v>168</v>
      </c>
      <c r="C2" s="44" t="s">
        <v>20</v>
      </c>
      <c r="D2" s="43" t="s">
        <v>169</v>
      </c>
      <c r="E2" s="43" t="s">
        <v>170</v>
      </c>
      <c r="F2" s="45" t="s">
        <v>21</v>
      </c>
      <c r="G2" s="45" t="s">
        <v>22</v>
      </c>
      <c r="H2" s="45" t="s">
        <v>23</v>
      </c>
      <c r="I2" s="45"/>
      <c r="J2" s="45" t="s">
        <v>24</v>
      </c>
      <c r="K2" s="14"/>
      <c r="L2" s="14"/>
      <c r="M2" s="14"/>
      <c r="N2" s="45"/>
      <c r="O2" s="45"/>
    </row>
    <row r="3" customFormat="false" ht="38.25" hidden="false" customHeight="false" outlineLevel="0" collapsed="false">
      <c r="A3" s="46" t="n">
        <v>1</v>
      </c>
      <c r="B3" s="33" t="s">
        <v>168</v>
      </c>
      <c r="C3" s="47" t="s">
        <v>20</v>
      </c>
      <c r="D3" s="33" t="s">
        <v>171</v>
      </c>
      <c r="E3" s="33" t="s">
        <v>170</v>
      </c>
      <c r="F3" s="31" t="s">
        <v>21</v>
      </c>
      <c r="G3" s="31" t="s">
        <v>22</v>
      </c>
      <c r="H3" s="31" t="s">
        <v>23</v>
      </c>
      <c r="J3" s="31" t="s">
        <v>24</v>
      </c>
      <c r="N3" s="31"/>
      <c r="O3" s="31"/>
    </row>
    <row r="4" customFormat="false" ht="25.5" hidden="false" customHeight="false" outlineLevel="0" collapsed="false">
      <c r="A4" s="46" t="n">
        <v>1</v>
      </c>
      <c r="B4" s="33" t="s">
        <v>168</v>
      </c>
      <c r="C4" s="47" t="s">
        <v>20</v>
      </c>
      <c r="D4" s="33" t="s">
        <v>172</v>
      </c>
      <c r="E4" s="33" t="s">
        <v>170</v>
      </c>
      <c r="F4" s="31" t="s">
        <v>21</v>
      </c>
      <c r="G4" s="31" t="s">
        <v>22</v>
      </c>
      <c r="H4" s="31" t="s">
        <v>23</v>
      </c>
      <c r="J4" s="31" t="s">
        <v>24</v>
      </c>
      <c r="N4" s="31"/>
      <c r="O4" s="31"/>
    </row>
    <row r="5" customFormat="false" ht="38.25" hidden="false" customHeight="false" outlineLevel="0" collapsed="false">
      <c r="A5" s="46" t="n">
        <v>1</v>
      </c>
      <c r="B5" s="33" t="s">
        <v>26</v>
      </c>
      <c r="C5" s="47" t="s">
        <v>20</v>
      </c>
      <c r="D5" s="33" t="s">
        <v>173</v>
      </c>
      <c r="E5" s="33" t="s">
        <v>174</v>
      </c>
      <c r="F5" s="31" t="s">
        <v>21</v>
      </c>
      <c r="G5" s="31" t="s">
        <v>22</v>
      </c>
      <c r="H5" s="31" t="s">
        <v>23</v>
      </c>
      <c r="J5" s="31" t="s">
        <v>24</v>
      </c>
      <c r="N5" s="31"/>
      <c r="O5" s="31"/>
    </row>
    <row r="6" customFormat="false" ht="38.25" hidden="false" customHeight="false" outlineLevel="0" collapsed="false">
      <c r="A6" s="46" t="n">
        <v>1</v>
      </c>
      <c r="B6" s="33" t="s">
        <v>26</v>
      </c>
      <c r="C6" s="47" t="s">
        <v>20</v>
      </c>
      <c r="D6" s="33" t="s">
        <v>175</v>
      </c>
      <c r="E6" s="33" t="s">
        <v>176</v>
      </c>
      <c r="F6" s="31" t="s">
        <v>21</v>
      </c>
      <c r="G6" s="31" t="s">
        <v>22</v>
      </c>
      <c r="H6" s="31" t="s">
        <v>23</v>
      </c>
      <c r="J6" s="31" t="s">
        <v>24</v>
      </c>
      <c r="N6" s="31"/>
      <c r="O6" s="31"/>
    </row>
    <row r="7" customFormat="false" ht="25.5" hidden="false" customHeight="false" outlineLevel="0" collapsed="false">
      <c r="A7" s="46" t="n">
        <v>1</v>
      </c>
      <c r="B7" s="33" t="s">
        <v>26</v>
      </c>
      <c r="C7" s="47" t="s">
        <v>20</v>
      </c>
      <c r="D7" s="33" t="s">
        <v>177</v>
      </c>
      <c r="E7" s="33" t="s">
        <v>178</v>
      </c>
      <c r="F7" s="31" t="s">
        <v>21</v>
      </c>
      <c r="G7" s="31" t="s">
        <v>22</v>
      </c>
      <c r="H7" s="31" t="s">
        <v>23</v>
      </c>
      <c r="J7" s="31" t="s">
        <v>24</v>
      </c>
      <c r="N7" s="31"/>
      <c r="O7" s="31"/>
    </row>
    <row r="8" customFormat="false" ht="12.75" hidden="false" customHeight="false" outlineLevel="0" collapsed="false">
      <c r="A8" s="46" t="n">
        <v>2</v>
      </c>
      <c r="B8" s="28" t="s">
        <v>27</v>
      </c>
      <c r="C8" s="32" t="s">
        <v>20</v>
      </c>
      <c r="D8" s="33" t="s">
        <v>179</v>
      </c>
      <c r="E8" s="33" t="s">
        <v>180</v>
      </c>
      <c r="F8" s="31" t="s">
        <v>28</v>
      </c>
      <c r="G8" s="31" t="s">
        <v>29</v>
      </c>
      <c r="H8" s="31" t="s">
        <v>30</v>
      </c>
      <c r="I8" s="31" t="s">
        <v>31</v>
      </c>
      <c r="J8" s="31" t="s">
        <v>32</v>
      </c>
      <c r="N8" s="31"/>
      <c r="O8" s="31"/>
    </row>
    <row r="9" customFormat="false" ht="25.5" hidden="false" customHeight="false" outlineLevel="0" collapsed="false">
      <c r="A9" s="46" t="n">
        <v>3</v>
      </c>
      <c r="B9" s="31" t="s">
        <v>36</v>
      </c>
      <c r="C9" s="32" t="s">
        <v>37</v>
      </c>
      <c r="D9" s="48" t="s">
        <v>181</v>
      </c>
      <c r="E9" s="49" t="s">
        <v>182</v>
      </c>
      <c r="F9" s="28" t="s">
        <v>38</v>
      </c>
      <c r="G9" s="28" t="s">
        <v>46</v>
      </c>
      <c r="H9" s="28" t="s">
        <v>47</v>
      </c>
      <c r="I9" s="28" t="s">
        <v>48</v>
      </c>
      <c r="J9" s="19" t="s">
        <v>39</v>
      </c>
      <c r="N9" s="31"/>
      <c r="O9" s="31"/>
    </row>
    <row r="10" customFormat="false" ht="25.5" hidden="false" customHeight="false" outlineLevel="0" collapsed="false">
      <c r="A10" s="46" t="n">
        <v>4</v>
      </c>
      <c r="B10" s="31" t="s">
        <v>44</v>
      </c>
      <c r="C10" s="32" t="s">
        <v>45</v>
      </c>
      <c r="D10" s="48" t="s">
        <v>183</v>
      </c>
      <c r="E10" s="49" t="s">
        <v>184</v>
      </c>
      <c r="F10" s="28" t="s">
        <v>38</v>
      </c>
      <c r="G10" s="28" t="s">
        <v>46</v>
      </c>
      <c r="H10" s="28" t="s">
        <v>47</v>
      </c>
      <c r="I10" s="28" t="s">
        <v>48</v>
      </c>
      <c r="J10" s="19" t="s">
        <v>49</v>
      </c>
      <c r="N10" s="31"/>
      <c r="O10" s="31"/>
    </row>
    <row r="11" customFormat="false" ht="25.5" hidden="false" customHeight="false" outlineLevel="0" collapsed="false">
      <c r="A11" s="46" t="n">
        <v>6</v>
      </c>
      <c r="B11" s="31" t="s">
        <v>185</v>
      </c>
      <c r="C11" s="32" t="s">
        <v>45</v>
      </c>
      <c r="D11" s="48" t="s">
        <v>186</v>
      </c>
      <c r="E11" s="48" t="s">
        <v>187</v>
      </c>
      <c r="F11" s="28" t="s">
        <v>188</v>
      </c>
      <c r="G11" s="28" t="s">
        <v>29</v>
      </c>
      <c r="H11" s="28" t="s">
        <v>30</v>
      </c>
      <c r="I11" s="28" t="s">
        <v>189</v>
      </c>
      <c r="J11" s="19" t="s">
        <v>54</v>
      </c>
      <c r="N11" s="31"/>
      <c r="O11" s="31"/>
    </row>
    <row r="12" customFormat="false" ht="25.5" hidden="false" customHeight="false" outlineLevel="0" collapsed="false">
      <c r="A12" s="46" t="n">
        <v>7</v>
      </c>
      <c r="B12" s="31" t="s">
        <v>56</v>
      </c>
      <c r="C12" s="32" t="s">
        <v>37</v>
      </c>
      <c r="D12" s="48" t="s">
        <v>190</v>
      </c>
      <c r="E12" s="48" t="s">
        <v>191</v>
      </c>
      <c r="F12" s="50" t="s">
        <v>192</v>
      </c>
      <c r="G12" s="48" t="s">
        <v>81</v>
      </c>
      <c r="H12" s="48" t="s">
        <v>193</v>
      </c>
      <c r="I12" s="48" t="s">
        <v>194</v>
      </c>
      <c r="J12" s="31" t="s">
        <v>58</v>
      </c>
      <c r="N12" s="31"/>
      <c r="O12" s="31"/>
    </row>
    <row r="13" customFormat="false" ht="12.75" hidden="false" customHeight="false" outlineLevel="0" collapsed="false">
      <c r="A13" s="46" t="n">
        <v>8</v>
      </c>
      <c r="B13" s="28" t="s">
        <v>61</v>
      </c>
      <c r="C13" s="32" t="s">
        <v>62</v>
      </c>
      <c r="D13" s="51" t="s">
        <v>195</v>
      </c>
      <c r="E13" s="52" t="s">
        <v>196</v>
      </c>
      <c r="F13" s="31" t="s">
        <v>63</v>
      </c>
      <c r="G13" s="31" t="s">
        <v>64</v>
      </c>
      <c r="H13" s="51" t="s">
        <v>162</v>
      </c>
      <c r="I13" s="51" t="s">
        <v>163</v>
      </c>
      <c r="J13" s="19" t="s">
        <v>197</v>
      </c>
      <c r="N13" s="31"/>
      <c r="O13" s="31"/>
    </row>
    <row r="14" customFormat="false" ht="38.25" hidden="false" customHeight="false" outlineLevel="0" collapsed="false">
      <c r="A14" s="46" t="n">
        <v>9</v>
      </c>
      <c r="B14" s="31" t="s">
        <v>67</v>
      </c>
      <c r="C14" s="32" t="s">
        <v>45</v>
      </c>
      <c r="D14" s="48" t="s">
        <v>198</v>
      </c>
      <c r="E14" s="48" t="s">
        <v>199</v>
      </c>
      <c r="F14" s="28" t="s">
        <v>68</v>
      </c>
      <c r="G14" s="28" t="s">
        <v>69</v>
      </c>
      <c r="H14" s="28" t="s">
        <v>70</v>
      </c>
      <c r="I14" s="28" t="s">
        <v>71</v>
      </c>
      <c r="J14" s="19" t="s">
        <v>49</v>
      </c>
      <c r="N14" s="31"/>
      <c r="O14" s="31"/>
    </row>
    <row r="15" customFormat="false" ht="25.5" hidden="false" customHeight="false" outlineLevel="0" collapsed="false">
      <c r="A15" s="46" t="n">
        <v>10</v>
      </c>
      <c r="B15" s="50" t="s">
        <v>200</v>
      </c>
      <c r="C15" s="32" t="s">
        <v>75</v>
      </c>
      <c r="D15" s="48" t="s">
        <v>201</v>
      </c>
      <c r="E15" s="48" t="s">
        <v>202</v>
      </c>
      <c r="F15" s="50" t="s">
        <v>76</v>
      </c>
      <c r="G15" s="50" t="s">
        <v>203</v>
      </c>
      <c r="H15" s="50" t="s">
        <v>204</v>
      </c>
      <c r="I15" s="50" t="s">
        <v>205</v>
      </c>
      <c r="J15" s="31" t="s">
        <v>58</v>
      </c>
      <c r="N15" s="31"/>
      <c r="O15" s="31"/>
    </row>
    <row r="16" customFormat="false" ht="25.5" hidden="false" customHeight="false" outlineLevel="0" collapsed="false">
      <c r="A16" s="46" t="n">
        <v>11</v>
      </c>
      <c r="B16" s="31" t="s">
        <v>79</v>
      </c>
      <c r="C16" s="32" t="s">
        <v>45</v>
      </c>
      <c r="D16" s="48" t="s">
        <v>206</v>
      </c>
      <c r="E16" s="48" t="s">
        <v>207</v>
      </c>
      <c r="F16" s="50" t="s">
        <v>192</v>
      </c>
      <c r="G16" s="48" t="s">
        <v>81</v>
      </c>
      <c r="H16" s="48" t="s">
        <v>193</v>
      </c>
      <c r="I16" s="48" t="s">
        <v>194</v>
      </c>
      <c r="J16" s="19" t="s">
        <v>58</v>
      </c>
      <c r="N16" s="31"/>
      <c r="O16" s="31"/>
    </row>
    <row r="17" customFormat="false" ht="12.75" hidden="false" customHeight="false" outlineLevel="0" collapsed="false">
      <c r="A17" s="46" t="n">
        <v>12</v>
      </c>
      <c r="B17" s="28" t="s">
        <v>84</v>
      </c>
      <c r="C17" s="32" t="s">
        <v>37</v>
      </c>
      <c r="F17" s="31" t="s">
        <v>85</v>
      </c>
      <c r="G17" s="31" t="s">
        <v>208</v>
      </c>
      <c r="H17" s="31" t="s">
        <v>209</v>
      </c>
      <c r="I17" s="31" t="s">
        <v>210</v>
      </c>
      <c r="J17" s="31" t="s">
        <v>86</v>
      </c>
      <c r="N17" s="31"/>
      <c r="O17" s="31"/>
    </row>
    <row r="18" customFormat="false" ht="12.75" hidden="false" customHeight="false" outlineLevel="0" collapsed="false">
      <c r="A18" s="46" t="n">
        <v>13</v>
      </c>
      <c r="B18" s="31" t="s">
        <v>88</v>
      </c>
      <c r="C18" s="53" t="s">
        <v>62</v>
      </c>
      <c r="D18" s="51" t="s">
        <v>211</v>
      </c>
      <c r="E18" s="51" t="s">
        <v>212</v>
      </c>
      <c r="F18" s="32" t="s">
        <v>89</v>
      </c>
      <c r="G18" s="51" t="s">
        <v>213</v>
      </c>
      <c r="H18" s="51" t="s">
        <v>214</v>
      </c>
      <c r="I18" s="51" t="s">
        <v>215</v>
      </c>
      <c r="J18" s="19" t="s">
        <v>197</v>
      </c>
      <c r="N18" s="31"/>
      <c r="O18" s="31"/>
    </row>
    <row r="19" customFormat="false" ht="25.5" hidden="false" customHeight="false" outlineLevel="0" collapsed="false">
      <c r="A19" s="46" t="n">
        <v>14</v>
      </c>
      <c r="B19" s="31" t="s">
        <v>90</v>
      </c>
      <c r="C19" s="32" t="s">
        <v>45</v>
      </c>
      <c r="D19" s="48" t="s">
        <v>216</v>
      </c>
      <c r="E19" s="48" t="s">
        <v>217</v>
      </c>
      <c r="F19" s="28" t="s">
        <v>188</v>
      </c>
      <c r="G19" s="28" t="s">
        <v>29</v>
      </c>
      <c r="H19" s="28" t="s">
        <v>30</v>
      </c>
      <c r="I19" s="28" t="s">
        <v>189</v>
      </c>
      <c r="J19" s="19" t="s">
        <v>91</v>
      </c>
      <c r="N19" s="31"/>
      <c r="O19" s="31"/>
    </row>
    <row r="20" customFormat="false" ht="12.75" hidden="false" customHeight="false" outlineLevel="0" collapsed="false">
      <c r="A20" s="46" t="n">
        <v>15</v>
      </c>
      <c r="B20" s="28" t="s">
        <v>92</v>
      </c>
      <c r="C20" s="32" t="s">
        <v>45</v>
      </c>
      <c r="D20" s="54" t="s">
        <v>218</v>
      </c>
      <c r="E20" s="54" t="s">
        <v>219</v>
      </c>
      <c r="F20" s="31" t="s">
        <v>68</v>
      </c>
      <c r="J20" s="31" t="s">
        <v>32</v>
      </c>
      <c r="N20" s="31"/>
      <c r="O20" s="31"/>
    </row>
    <row r="21" customFormat="false" ht="38.25" hidden="false" customHeight="false" outlineLevel="0" collapsed="false">
      <c r="A21" s="46" t="n">
        <v>16</v>
      </c>
      <c r="B21" s="31" t="s">
        <v>93</v>
      </c>
      <c r="C21" s="32" t="s">
        <v>45</v>
      </c>
      <c r="D21" s="48" t="s">
        <v>220</v>
      </c>
      <c r="E21" s="48" t="s">
        <v>221</v>
      </c>
      <c r="F21" s="28" t="s">
        <v>68</v>
      </c>
      <c r="G21" s="28" t="s">
        <v>69</v>
      </c>
      <c r="H21" s="28" t="s">
        <v>70</v>
      </c>
      <c r="I21" s="28" t="s">
        <v>71</v>
      </c>
      <c r="J21" s="19" t="s">
        <v>39</v>
      </c>
      <c r="N21" s="31"/>
      <c r="O21" s="31"/>
    </row>
    <row r="22" customFormat="false" ht="51" hidden="false" customHeight="false" outlineLevel="0" collapsed="false">
      <c r="A22" s="46" t="n">
        <v>17</v>
      </c>
      <c r="B22" s="31" t="s">
        <v>94</v>
      </c>
      <c r="C22" s="32" t="s">
        <v>45</v>
      </c>
      <c r="D22" s="48" t="s">
        <v>222</v>
      </c>
      <c r="E22" s="48" t="s">
        <v>223</v>
      </c>
      <c r="F22" s="28" t="s">
        <v>68</v>
      </c>
      <c r="G22" s="28" t="s">
        <v>69</v>
      </c>
      <c r="H22" s="28" t="s">
        <v>70</v>
      </c>
      <c r="I22" s="28" t="s">
        <v>71</v>
      </c>
      <c r="J22" s="31" t="s">
        <v>58</v>
      </c>
      <c r="N22" s="31"/>
      <c r="O22" s="31"/>
    </row>
    <row r="23" customFormat="false" ht="25.5" hidden="false" customHeight="false" outlineLevel="0" collapsed="false">
      <c r="A23" s="46" t="n">
        <v>18</v>
      </c>
      <c r="B23" s="31" t="s">
        <v>96</v>
      </c>
      <c r="C23" s="32" t="s">
        <v>45</v>
      </c>
      <c r="D23" s="48" t="s">
        <v>224</v>
      </c>
      <c r="E23" s="48" t="s">
        <v>225</v>
      </c>
      <c r="F23" s="28" t="s">
        <v>97</v>
      </c>
      <c r="G23" s="28" t="s">
        <v>226</v>
      </c>
      <c r="H23" s="28" t="s">
        <v>227</v>
      </c>
      <c r="I23" s="28" t="s">
        <v>228</v>
      </c>
      <c r="J23" s="31" t="s">
        <v>98</v>
      </c>
      <c r="N23" s="31"/>
      <c r="O23" s="31"/>
    </row>
    <row r="24" customFormat="false" ht="12.75" hidden="false" customHeight="false" outlineLevel="0" collapsed="false">
      <c r="A24" s="46" t="n">
        <v>19</v>
      </c>
      <c r="B24" s="28" t="s">
        <v>100</v>
      </c>
      <c r="C24" s="32" t="s">
        <v>101</v>
      </c>
      <c r="D24" s="53" t="s">
        <v>101</v>
      </c>
      <c r="E24" s="53" t="s">
        <v>101</v>
      </c>
      <c r="F24" s="32" t="s">
        <v>101</v>
      </c>
      <c r="J24" s="32" t="s">
        <v>101</v>
      </c>
      <c r="N24" s="31"/>
      <c r="O24" s="31"/>
    </row>
    <row r="25" customFormat="false" ht="12.75" hidden="false" customHeight="false" outlineLevel="0" collapsed="false">
      <c r="A25" s="46" t="n">
        <v>20</v>
      </c>
      <c r="B25" s="31" t="s">
        <v>102</v>
      </c>
      <c r="C25" s="32" t="s">
        <v>45</v>
      </c>
      <c r="D25" s="33" t="s">
        <v>229</v>
      </c>
      <c r="F25" s="31" t="s">
        <v>68</v>
      </c>
      <c r="G25" s="31" t="s">
        <v>69</v>
      </c>
      <c r="H25" s="31" t="s">
        <v>70</v>
      </c>
      <c r="I25" s="31" t="s">
        <v>71</v>
      </c>
      <c r="J25" s="31" t="s">
        <v>103</v>
      </c>
      <c r="N25" s="31"/>
      <c r="O25" s="31"/>
    </row>
    <row r="26" customFormat="false" ht="25.5" hidden="false" customHeight="false" outlineLevel="0" collapsed="false">
      <c r="A26" s="46" t="n">
        <v>20</v>
      </c>
      <c r="B26" s="31" t="s">
        <v>102</v>
      </c>
      <c r="C26" s="32" t="s">
        <v>45</v>
      </c>
      <c r="D26" s="48" t="s">
        <v>230</v>
      </c>
      <c r="E26" s="48" t="s">
        <v>231</v>
      </c>
      <c r="F26" s="28" t="s">
        <v>68</v>
      </c>
      <c r="G26" s="28" t="s">
        <v>69</v>
      </c>
      <c r="H26" s="28" t="s">
        <v>70</v>
      </c>
      <c r="I26" s="28" t="s">
        <v>71</v>
      </c>
      <c r="J26" s="31" t="s">
        <v>103</v>
      </c>
      <c r="N26" s="31"/>
      <c r="O26" s="31"/>
    </row>
    <row r="27" customFormat="false" ht="25.5" hidden="false" customHeight="false" outlineLevel="0" collapsed="false">
      <c r="A27" s="46" t="n">
        <v>21</v>
      </c>
      <c r="B27" s="31" t="s">
        <v>106</v>
      </c>
      <c r="C27" s="32" t="s">
        <v>45</v>
      </c>
      <c r="D27" s="48" t="s">
        <v>232</v>
      </c>
      <c r="E27" s="48" t="s">
        <v>233</v>
      </c>
      <c r="F27" s="50" t="s">
        <v>192</v>
      </c>
      <c r="G27" s="48" t="s">
        <v>81</v>
      </c>
      <c r="H27" s="48" t="s">
        <v>193</v>
      </c>
      <c r="I27" s="48" t="s">
        <v>194</v>
      </c>
      <c r="J27" s="31" t="s">
        <v>107</v>
      </c>
      <c r="N27" s="31"/>
      <c r="O27" s="31"/>
    </row>
    <row r="28" customFormat="false" ht="12.75" hidden="false" customHeight="false" outlineLevel="0" collapsed="false">
      <c r="A28" s="46" t="n">
        <v>22</v>
      </c>
      <c r="B28" s="31" t="s">
        <v>111</v>
      </c>
      <c r="C28" s="32" t="s">
        <v>45</v>
      </c>
      <c r="D28" s="48" t="s">
        <v>234</v>
      </c>
      <c r="E28" s="48" t="s">
        <v>235</v>
      </c>
      <c r="F28" s="19" t="s">
        <v>112</v>
      </c>
      <c r="G28" s="28" t="s">
        <v>226</v>
      </c>
      <c r="H28" s="28" t="s">
        <v>227</v>
      </c>
      <c r="I28" s="28" t="s">
        <v>228</v>
      </c>
      <c r="J28" s="31" t="s">
        <v>103</v>
      </c>
      <c r="N28" s="31"/>
      <c r="O28" s="31"/>
    </row>
    <row r="29" customFormat="false" ht="12.75" hidden="false" customHeight="false" outlineLevel="0" collapsed="false">
      <c r="A29" s="46" t="n">
        <v>23</v>
      </c>
      <c r="B29" s="31" t="s">
        <v>117</v>
      </c>
      <c r="C29" s="32" t="s">
        <v>45</v>
      </c>
      <c r="D29" s="53" t="s">
        <v>236</v>
      </c>
      <c r="E29" s="53" t="s">
        <v>237</v>
      </c>
      <c r="F29" s="31" t="s">
        <v>80</v>
      </c>
      <c r="G29" s="31" t="s">
        <v>81</v>
      </c>
      <c r="H29" s="31" t="s">
        <v>47</v>
      </c>
      <c r="I29" s="31" t="s">
        <v>47</v>
      </c>
      <c r="J29" s="31" t="s">
        <v>118</v>
      </c>
      <c r="N29" s="31"/>
      <c r="O29" s="31"/>
    </row>
    <row r="30" customFormat="false" ht="12.75" hidden="false" customHeight="false" outlineLevel="0" collapsed="false">
      <c r="A30" s="46" t="n">
        <v>23</v>
      </c>
      <c r="B30" s="31" t="s">
        <v>117</v>
      </c>
      <c r="C30" s="32" t="s">
        <v>45</v>
      </c>
      <c r="D30" s="53" t="s">
        <v>238</v>
      </c>
      <c r="E30" s="53" t="s">
        <v>239</v>
      </c>
      <c r="F30" s="31" t="s">
        <v>80</v>
      </c>
      <c r="G30" s="31" t="s">
        <v>81</v>
      </c>
      <c r="H30" s="31" t="s">
        <v>47</v>
      </c>
      <c r="I30" s="31" t="s">
        <v>47</v>
      </c>
      <c r="J30" s="31" t="s">
        <v>118</v>
      </c>
      <c r="N30" s="31"/>
      <c r="O30" s="31"/>
    </row>
    <row r="31" customFormat="false" ht="12.75" hidden="false" customHeight="false" outlineLevel="0" collapsed="false">
      <c r="A31" s="46" t="n">
        <v>23</v>
      </c>
      <c r="B31" s="31" t="s">
        <v>117</v>
      </c>
      <c r="C31" s="32" t="s">
        <v>45</v>
      </c>
      <c r="D31" s="53" t="s">
        <v>240</v>
      </c>
      <c r="E31" s="53" t="s">
        <v>241</v>
      </c>
      <c r="F31" s="31" t="s">
        <v>80</v>
      </c>
      <c r="G31" s="31" t="s">
        <v>81</v>
      </c>
      <c r="H31" s="31" t="s">
        <v>47</v>
      </c>
      <c r="I31" s="31" t="s">
        <v>47</v>
      </c>
      <c r="J31" s="31" t="s">
        <v>118</v>
      </c>
      <c r="N31" s="31"/>
      <c r="O31" s="31"/>
    </row>
    <row r="32" customFormat="false" ht="12.75" hidden="false" customHeight="false" outlineLevel="0" collapsed="false">
      <c r="A32" s="46" t="n">
        <v>23</v>
      </c>
      <c r="B32" s="31" t="s">
        <v>117</v>
      </c>
      <c r="C32" s="32" t="s">
        <v>45</v>
      </c>
      <c r="D32" s="53" t="s">
        <v>242</v>
      </c>
      <c r="E32" s="53" t="s">
        <v>243</v>
      </c>
      <c r="F32" s="31" t="s">
        <v>80</v>
      </c>
      <c r="G32" s="31" t="s">
        <v>81</v>
      </c>
      <c r="H32" s="31" t="s">
        <v>47</v>
      </c>
      <c r="I32" s="31" t="s">
        <v>47</v>
      </c>
      <c r="J32" s="31" t="s">
        <v>118</v>
      </c>
      <c r="N32" s="31"/>
      <c r="O32" s="31"/>
    </row>
    <row r="33" customFormat="false" ht="12.75" hidden="false" customHeight="false" outlineLevel="0" collapsed="false">
      <c r="A33" s="46" t="n">
        <v>23</v>
      </c>
      <c r="B33" s="31" t="s">
        <v>117</v>
      </c>
      <c r="C33" s="32" t="s">
        <v>45</v>
      </c>
      <c r="D33" s="53" t="s">
        <v>244</v>
      </c>
      <c r="E33" s="53" t="s">
        <v>245</v>
      </c>
      <c r="F33" s="31" t="s">
        <v>80</v>
      </c>
      <c r="G33" s="31" t="s">
        <v>81</v>
      </c>
      <c r="H33" s="31" t="s">
        <v>47</v>
      </c>
      <c r="I33" s="31" t="s">
        <v>47</v>
      </c>
      <c r="J33" s="31" t="s">
        <v>118</v>
      </c>
      <c r="N33" s="31"/>
      <c r="O33" s="31"/>
    </row>
    <row r="34" customFormat="false" ht="12.75" hidden="false" customHeight="false" outlineLevel="0" collapsed="false">
      <c r="A34" s="46" t="n">
        <v>23</v>
      </c>
      <c r="B34" s="31" t="s">
        <v>117</v>
      </c>
      <c r="C34" s="32" t="s">
        <v>45</v>
      </c>
      <c r="D34" s="53" t="s">
        <v>246</v>
      </c>
      <c r="E34" s="53" t="s">
        <v>247</v>
      </c>
      <c r="F34" s="31" t="s">
        <v>80</v>
      </c>
      <c r="G34" s="31" t="s">
        <v>81</v>
      </c>
      <c r="H34" s="31" t="s">
        <v>47</v>
      </c>
      <c r="I34" s="31" t="s">
        <v>47</v>
      </c>
      <c r="J34" s="31" t="s">
        <v>118</v>
      </c>
      <c r="N34" s="31"/>
      <c r="O34" s="31"/>
    </row>
    <row r="35" customFormat="false" ht="12.75" hidden="false" customHeight="false" outlineLevel="0" collapsed="false">
      <c r="A35" s="46" t="n">
        <v>23</v>
      </c>
      <c r="B35" s="31" t="s">
        <v>117</v>
      </c>
      <c r="C35" s="32" t="s">
        <v>45</v>
      </c>
      <c r="D35" s="53" t="s">
        <v>248</v>
      </c>
      <c r="E35" s="53" t="s">
        <v>247</v>
      </c>
      <c r="F35" s="31" t="s">
        <v>80</v>
      </c>
      <c r="G35" s="31" t="s">
        <v>81</v>
      </c>
      <c r="H35" s="31" t="s">
        <v>47</v>
      </c>
      <c r="I35" s="31" t="s">
        <v>47</v>
      </c>
      <c r="J35" s="31" t="s">
        <v>118</v>
      </c>
      <c r="N35" s="31"/>
      <c r="O35" s="31"/>
    </row>
    <row r="36" customFormat="false" ht="12.75" hidden="false" customHeight="false" outlineLevel="0" collapsed="false">
      <c r="A36" s="46" t="n">
        <v>23</v>
      </c>
      <c r="B36" s="31" t="s">
        <v>117</v>
      </c>
      <c r="C36" s="32" t="s">
        <v>45</v>
      </c>
      <c r="D36" s="53" t="s">
        <v>249</v>
      </c>
      <c r="E36" s="53" t="s">
        <v>247</v>
      </c>
      <c r="F36" s="31" t="s">
        <v>80</v>
      </c>
      <c r="G36" s="31" t="s">
        <v>81</v>
      </c>
      <c r="H36" s="31" t="s">
        <v>47</v>
      </c>
      <c r="I36" s="31" t="s">
        <v>47</v>
      </c>
      <c r="J36" s="31" t="s">
        <v>118</v>
      </c>
      <c r="N36" s="31"/>
      <c r="O36" s="31"/>
    </row>
    <row r="37" customFormat="false" ht="12.75" hidden="false" customHeight="false" outlineLevel="0" collapsed="false">
      <c r="A37" s="46" t="n">
        <v>23</v>
      </c>
      <c r="B37" s="31" t="s">
        <v>117</v>
      </c>
      <c r="C37" s="32" t="s">
        <v>45</v>
      </c>
      <c r="D37" s="53" t="s">
        <v>250</v>
      </c>
      <c r="E37" s="53" t="s">
        <v>251</v>
      </c>
      <c r="F37" s="31" t="s">
        <v>80</v>
      </c>
      <c r="G37" s="31" t="s">
        <v>81</v>
      </c>
      <c r="H37" s="31" t="s">
        <v>47</v>
      </c>
      <c r="I37" s="31" t="s">
        <v>47</v>
      </c>
      <c r="J37" s="31" t="s">
        <v>118</v>
      </c>
      <c r="N37" s="31"/>
      <c r="O37" s="31"/>
    </row>
    <row r="38" customFormat="false" ht="25.5" hidden="false" customHeight="false" outlineLevel="0" collapsed="false">
      <c r="A38" s="46" t="n">
        <v>23</v>
      </c>
      <c r="B38" s="31" t="s">
        <v>117</v>
      </c>
      <c r="C38" s="32" t="s">
        <v>45</v>
      </c>
      <c r="D38" s="53" t="s">
        <v>252</v>
      </c>
      <c r="E38" s="53" t="s">
        <v>253</v>
      </c>
      <c r="F38" s="31" t="s">
        <v>80</v>
      </c>
      <c r="G38" s="31" t="s">
        <v>81</v>
      </c>
      <c r="H38" s="31" t="s">
        <v>47</v>
      </c>
      <c r="I38" s="31" t="s">
        <v>47</v>
      </c>
      <c r="J38" s="31" t="s">
        <v>118</v>
      </c>
      <c r="N38" s="31"/>
      <c r="O38" s="31"/>
    </row>
    <row r="39" customFormat="false" ht="25.5" hidden="false" customHeight="false" outlineLevel="0" collapsed="false">
      <c r="A39" s="46" t="n">
        <v>23</v>
      </c>
      <c r="B39" s="31" t="s">
        <v>117</v>
      </c>
      <c r="C39" s="32" t="s">
        <v>45</v>
      </c>
      <c r="D39" s="53" t="s">
        <v>254</v>
      </c>
      <c r="E39" s="53" t="s">
        <v>255</v>
      </c>
      <c r="F39" s="31" t="s">
        <v>80</v>
      </c>
      <c r="G39" s="31" t="s">
        <v>81</v>
      </c>
      <c r="H39" s="31" t="s">
        <v>47</v>
      </c>
      <c r="I39" s="31" t="s">
        <v>47</v>
      </c>
      <c r="J39" s="31" t="s">
        <v>118</v>
      </c>
      <c r="N39" s="31"/>
      <c r="O39" s="31"/>
    </row>
    <row r="40" customFormat="false" ht="25.5" hidden="false" customHeight="false" outlineLevel="0" collapsed="false">
      <c r="A40" s="46" t="n">
        <v>23</v>
      </c>
      <c r="B40" s="31" t="s">
        <v>117</v>
      </c>
      <c r="C40" s="32" t="s">
        <v>45</v>
      </c>
      <c r="D40" s="53" t="s">
        <v>256</v>
      </c>
      <c r="E40" s="53" t="s">
        <v>257</v>
      </c>
      <c r="F40" s="31" t="s">
        <v>80</v>
      </c>
      <c r="G40" s="31" t="s">
        <v>81</v>
      </c>
      <c r="H40" s="31" t="s">
        <v>47</v>
      </c>
      <c r="I40" s="31" t="s">
        <v>47</v>
      </c>
      <c r="J40" s="31" t="s">
        <v>118</v>
      </c>
      <c r="N40" s="31"/>
      <c r="O40" s="31"/>
    </row>
    <row r="41" customFormat="false" ht="12.75" hidden="false" customHeight="false" outlineLevel="0" collapsed="false">
      <c r="A41" s="46" t="n">
        <v>23</v>
      </c>
      <c r="B41" s="31" t="s">
        <v>117</v>
      </c>
      <c r="C41" s="32" t="s">
        <v>45</v>
      </c>
      <c r="D41" s="53" t="s">
        <v>258</v>
      </c>
      <c r="E41" s="53" t="s">
        <v>259</v>
      </c>
      <c r="F41" s="31" t="s">
        <v>80</v>
      </c>
      <c r="G41" s="31" t="s">
        <v>81</v>
      </c>
      <c r="H41" s="31" t="s">
        <v>47</v>
      </c>
      <c r="I41" s="31" t="s">
        <v>47</v>
      </c>
      <c r="J41" s="31" t="s">
        <v>118</v>
      </c>
      <c r="N41" s="31"/>
      <c r="O41" s="31"/>
    </row>
    <row r="42" customFormat="false" ht="12.75" hidden="false" customHeight="false" outlineLevel="0" collapsed="false">
      <c r="A42" s="46" t="n">
        <v>23</v>
      </c>
      <c r="B42" s="31" t="s">
        <v>117</v>
      </c>
      <c r="C42" s="32" t="s">
        <v>45</v>
      </c>
      <c r="D42" s="53" t="s">
        <v>260</v>
      </c>
      <c r="E42" s="53" t="s">
        <v>261</v>
      </c>
      <c r="F42" s="31" t="s">
        <v>80</v>
      </c>
      <c r="G42" s="31" t="s">
        <v>81</v>
      </c>
      <c r="H42" s="31" t="s">
        <v>47</v>
      </c>
      <c r="I42" s="31" t="s">
        <v>47</v>
      </c>
      <c r="J42" s="31" t="s">
        <v>118</v>
      </c>
      <c r="N42" s="31"/>
      <c r="O42" s="31"/>
    </row>
    <row r="43" customFormat="false" ht="12.75" hidden="false" customHeight="false" outlineLevel="0" collapsed="false">
      <c r="A43" s="46" t="n">
        <v>23</v>
      </c>
      <c r="B43" s="31" t="s">
        <v>117</v>
      </c>
      <c r="C43" s="32" t="s">
        <v>45</v>
      </c>
      <c r="D43" s="53" t="s">
        <v>262</v>
      </c>
      <c r="E43" s="53" t="s">
        <v>261</v>
      </c>
      <c r="F43" s="31" t="s">
        <v>80</v>
      </c>
      <c r="G43" s="31" t="s">
        <v>81</v>
      </c>
      <c r="H43" s="31" t="s">
        <v>47</v>
      </c>
      <c r="I43" s="31" t="s">
        <v>47</v>
      </c>
      <c r="J43" s="31" t="s">
        <v>118</v>
      </c>
      <c r="N43" s="31"/>
      <c r="O43" s="31"/>
    </row>
    <row r="44" customFormat="false" ht="25.5" hidden="false" customHeight="false" outlineLevel="0" collapsed="false">
      <c r="A44" s="46" t="n">
        <v>23</v>
      </c>
      <c r="B44" s="31" t="s">
        <v>117</v>
      </c>
      <c r="C44" s="32" t="s">
        <v>45</v>
      </c>
      <c r="D44" s="53" t="s">
        <v>263</v>
      </c>
      <c r="E44" s="53" t="s">
        <v>264</v>
      </c>
      <c r="F44" s="31" t="s">
        <v>80</v>
      </c>
      <c r="G44" s="31" t="s">
        <v>81</v>
      </c>
      <c r="H44" s="31" t="s">
        <v>47</v>
      </c>
      <c r="I44" s="31" t="s">
        <v>47</v>
      </c>
      <c r="J44" s="31" t="s">
        <v>118</v>
      </c>
      <c r="N44" s="31"/>
      <c r="O44" s="31"/>
    </row>
    <row r="45" customFormat="false" ht="25.5" hidden="false" customHeight="false" outlineLevel="0" collapsed="false">
      <c r="A45" s="46" t="n">
        <v>23</v>
      </c>
      <c r="B45" s="31" t="s">
        <v>117</v>
      </c>
      <c r="C45" s="32" t="s">
        <v>45</v>
      </c>
      <c r="D45" s="53" t="s">
        <v>265</v>
      </c>
      <c r="E45" s="53" t="s">
        <v>266</v>
      </c>
      <c r="F45" s="31" t="s">
        <v>80</v>
      </c>
      <c r="G45" s="31" t="s">
        <v>81</v>
      </c>
      <c r="H45" s="31" t="s">
        <v>47</v>
      </c>
      <c r="I45" s="31" t="s">
        <v>47</v>
      </c>
      <c r="J45" s="31" t="s">
        <v>118</v>
      </c>
      <c r="N45" s="31"/>
      <c r="O45" s="31"/>
    </row>
    <row r="46" customFormat="false" ht="25.5" hidden="false" customHeight="false" outlineLevel="0" collapsed="false">
      <c r="A46" s="46" t="n">
        <v>24</v>
      </c>
      <c r="B46" s="31" t="s">
        <v>120</v>
      </c>
      <c r="C46" s="32" t="s">
        <v>45</v>
      </c>
      <c r="D46" s="48" t="s">
        <v>267</v>
      </c>
      <c r="E46" s="48" t="s">
        <v>268</v>
      </c>
      <c r="F46" s="28" t="s">
        <v>121</v>
      </c>
      <c r="G46" s="28" t="s">
        <v>122</v>
      </c>
      <c r="H46" s="28"/>
      <c r="I46" s="28" t="s">
        <v>124</v>
      </c>
      <c r="J46" s="31" t="s">
        <v>125</v>
      </c>
      <c r="N46" s="31"/>
      <c r="O46" s="31"/>
    </row>
    <row r="47" customFormat="false" ht="25.5" hidden="false" customHeight="false" outlineLevel="0" collapsed="false">
      <c r="A47" s="46" t="n">
        <v>25</v>
      </c>
      <c r="B47" s="28" t="s">
        <v>127</v>
      </c>
      <c r="C47" s="32" t="s">
        <v>45</v>
      </c>
      <c r="D47" s="33" t="s">
        <v>269</v>
      </c>
      <c r="E47" s="33" t="s">
        <v>270</v>
      </c>
      <c r="F47" s="31" t="s">
        <v>128</v>
      </c>
      <c r="G47" s="31" t="s">
        <v>129</v>
      </c>
      <c r="H47" s="31" t="s">
        <v>130</v>
      </c>
      <c r="I47" s="31" t="s">
        <v>131</v>
      </c>
      <c r="J47" s="19" t="s">
        <v>132</v>
      </c>
      <c r="N47" s="31"/>
      <c r="O47" s="31"/>
    </row>
    <row r="48" customFormat="false" ht="25.5" hidden="false" customHeight="false" outlineLevel="0" collapsed="false">
      <c r="A48" s="46" t="n">
        <v>26</v>
      </c>
      <c r="B48" s="28" t="s">
        <v>134</v>
      </c>
      <c r="C48" s="32" t="s">
        <v>37</v>
      </c>
      <c r="D48" s="55" t="s">
        <v>271</v>
      </c>
      <c r="E48" s="55" t="s">
        <v>272</v>
      </c>
      <c r="F48" s="31" t="s">
        <v>135</v>
      </c>
      <c r="G48" s="31" t="s">
        <v>136</v>
      </c>
      <c r="J48" s="31" t="s">
        <v>137</v>
      </c>
      <c r="K48" s="56" t="s">
        <v>273</v>
      </c>
      <c r="L48" s="57" t="s">
        <v>274</v>
      </c>
      <c r="N48" s="31"/>
      <c r="O48" s="31"/>
    </row>
    <row r="49" customFormat="false" ht="12.75" hidden="false" customHeight="false" outlineLevel="0" collapsed="false">
      <c r="A49" s="46" t="n">
        <v>27</v>
      </c>
      <c r="B49" s="28" t="s">
        <v>140</v>
      </c>
      <c r="C49" s="32" t="s">
        <v>37</v>
      </c>
      <c r="F49" s="31" t="s">
        <v>141</v>
      </c>
      <c r="G49" s="31" t="s">
        <v>142</v>
      </c>
      <c r="H49" s="31" t="s">
        <v>143</v>
      </c>
      <c r="J49" s="31" t="s">
        <v>275</v>
      </c>
      <c r="N49" s="31"/>
      <c r="O49" s="31"/>
    </row>
    <row r="50" customFormat="false" ht="25.5" hidden="false" customHeight="false" outlineLevel="0" collapsed="false">
      <c r="A50" s="46" t="n">
        <v>28</v>
      </c>
      <c r="B50" s="31" t="s">
        <v>147</v>
      </c>
      <c r="C50" s="32" t="s">
        <v>45</v>
      </c>
      <c r="D50" s="48" t="s">
        <v>276</v>
      </c>
      <c r="E50" s="48" t="s">
        <v>277</v>
      </c>
      <c r="F50" s="28" t="s">
        <v>121</v>
      </c>
      <c r="G50" s="28" t="s">
        <v>122</v>
      </c>
      <c r="H50" s="28"/>
      <c r="I50" s="28" t="s">
        <v>124</v>
      </c>
      <c r="J50" s="31" t="s">
        <v>149</v>
      </c>
      <c r="N50" s="31"/>
      <c r="O50" s="31"/>
    </row>
    <row r="51" customFormat="false" ht="25.5" hidden="false" customHeight="false" outlineLevel="0" collapsed="false">
      <c r="A51" s="46" t="n">
        <v>29</v>
      </c>
      <c r="B51" s="19" t="s">
        <v>153</v>
      </c>
      <c r="C51" s="32" t="s">
        <v>62</v>
      </c>
      <c r="D51" s="51" t="s">
        <v>278</v>
      </c>
      <c r="E51" s="51" t="s">
        <v>279</v>
      </c>
      <c r="F51" s="32" t="s">
        <v>89</v>
      </c>
      <c r="G51" s="31" t="s">
        <v>213</v>
      </c>
      <c r="H51" s="51" t="s">
        <v>214</v>
      </c>
      <c r="I51" s="51" t="s">
        <v>215</v>
      </c>
      <c r="J51" s="19" t="s">
        <v>197</v>
      </c>
      <c r="N51" s="31"/>
      <c r="O51" s="31"/>
    </row>
    <row r="52" customFormat="false" ht="12.75" hidden="false" customHeight="false" outlineLevel="0" collapsed="false">
      <c r="A52" s="46" t="n">
        <v>30</v>
      </c>
      <c r="B52" s="19" t="s">
        <v>155</v>
      </c>
      <c r="C52" s="32" t="s">
        <v>62</v>
      </c>
      <c r="D52" s="51" t="s">
        <v>280</v>
      </c>
      <c r="E52" s="51" t="s">
        <v>281</v>
      </c>
      <c r="F52" s="31" t="s">
        <v>63</v>
      </c>
      <c r="G52" s="31" t="s">
        <v>64</v>
      </c>
      <c r="J52" s="19" t="s">
        <v>197</v>
      </c>
      <c r="N52" s="31"/>
      <c r="O52" s="31"/>
    </row>
    <row r="53" customFormat="false" ht="12.75" hidden="false" customHeight="false" outlineLevel="0" collapsed="false">
      <c r="A53" s="46" t="n">
        <v>30</v>
      </c>
      <c r="B53" s="19" t="s">
        <v>155</v>
      </c>
      <c r="C53" s="32" t="s">
        <v>62</v>
      </c>
      <c r="D53" s="51" t="s">
        <v>282</v>
      </c>
      <c r="E53" s="51" t="s">
        <v>283</v>
      </c>
      <c r="F53" s="31" t="s">
        <v>63</v>
      </c>
      <c r="G53" s="31" t="s">
        <v>64</v>
      </c>
      <c r="J53" s="19" t="s">
        <v>197</v>
      </c>
      <c r="N53" s="31"/>
      <c r="O53" s="31"/>
    </row>
    <row r="54" customFormat="false" ht="12.75" hidden="false" customHeight="false" outlineLevel="0" collapsed="false">
      <c r="A54" s="46" t="n">
        <v>30</v>
      </c>
      <c r="B54" s="19" t="s">
        <v>155</v>
      </c>
      <c r="C54" s="32" t="s">
        <v>62</v>
      </c>
      <c r="D54" s="51" t="s">
        <v>284</v>
      </c>
      <c r="E54" s="51" t="s">
        <v>285</v>
      </c>
      <c r="F54" s="31" t="s">
        <v>63</v>
      </c>
      <c r="G54" s="31" t="s">
        <v>64</v>
      </c>
      <c r="J54" s="19" t="s">
        <v>197</v>
      </c>
      <c r="N54" s="31"/>
      <c r="O54" s="31"/>
    </row>
    <row r="55" customFormat="false" ht="12.75" hidden="false" customHeight="false" outlineLevel="0" collapsed="false">
      <c r="A55" s="46" t="n">
        <v>30</v>
      </c>
      <c r="B55" s="19" t="s">
        <v>155</v>
      </c>
      <c r="C55" s="32" t="s">
        <v>62</v>
      </c>
      <c r="D55" s="51" t="s">
        <v>286</v>
      </c>
      <c r="E55" s="51" t="s">
        <v>285</v>
      </c>
      <c r="F55" s="31" t="s">
        <v>63</v>
      </c>
      <c r="G55" s="31" t="s">
        <v>64</v>
      </c>
      <c r="J55" s="19" t="s">
        <v>197</v>
      </c>
      <c r="N55" s="31"/>
      <c r="O55" s="31"/>
    </row>
    <row r="56" customFormat="false" ht="12.75" hidden="false" customHeight="false" outlineLevel="0" collapsed="false">
      <c r="A56" s="46" t="n">
        <v>30</v>
      </c>
      <c r="B56" s="19" t="s">
        <v>155</v>
      </c>
      <c r="C56" s="32" t="s">
        <v>62</v>
      </c>
      <c r="D56" s="51" t="s">
        <v>287</v>
      </c>
      <c r="E56" s="51" t="s">
        <v>285</v>
      </c>
      <c r="F56" s="31" t="s">
        <v>63</v>
      </c>
      <c r="G56" s="31" t="s">
        <v>64</v>
      </c>
      <c r="J56" s="19" t="s">
        <v>197</v>
      </c>
      <c r="N56" s="31"/>
      <c r="O56" s="31"/>
    </row>
    <row r="57" customFormat="false" ht="12.75" hidden="false" customHeight="false" outlineLevel="0" collapsed="false">
      <c r="A57" s="46" t="n">
        <v>30</v>
      </c>
      <c r="B57" s="19" t="s">
        <v>155</v>
      </c>
      <c r="C57" s="32" t="s">
        <v>62</v>
      </c>
      <c r="D57" s="51" t="s">
        <v>288</v>
      </c>
      <c r="E57" s="51" t="s">
        <v>285</v>
      </c>
      <c r="F57" s="31" t="s">
        <v>63</v>
      </c>
      <c r="G57" s="31" t="s">
        <v>64</v>
      </c>
      <c r="J57" s="19" t="s">
        <v>197</v>
      </c>
      <c r="N57" s="31"/>
      <c r="O57" s="31"/>
    </row>
    <row r="58" customFormat="false" ht="12.75" hidden="false" customHeight="false" outlineLevel="0" collapsed="false">
      <c r="A58" s="46" t="n">
        <v>30</v>
      </c>
      <c r="B58" s="19" t="s">
        <v>155</v>
      </c>
      <c r="C58" s="32" t="s">
        <v>62</v>
      </c>
      <c r="D58" s="51" t="s">
        <v>289</v>
      </c>
      <c r="E58" s="51" t="s">
        <v>285</v>
      </c>
      <c r="F58" s="31" t="s">
        <v>63</v>
      </c>
      <c r="G58" s="31" t="s">
        <v>64</v>
      </c>
      <c r="J58" s="19" t="s">
        <v>197</v>
      </c>
      <c r="N58" s="31"/>
      <c r="O58" s="31"/>
    </row>
    <row r="59" customFormat="false" ht="12.75" hidden="false" customHeight="false" outlineLevel="0" collapsed="false">
      <c r="A59" s="46" t="n">
        <v>30</v>
      </c>
      <c r="B59" s="19" t="s">
        <v>155</v>
      </c>
      <c r="C59" s="32" t="s">
        <v>62</v>
      </c>
      <c r="D59" s="51" t="s">
        <v>290</v>
      </c>
      <c r="E59" s="51" t="s">
        <v>285</v>
      </c>
      <c r="F59" s="31" t="s">
        <v>63</v>
      </c>
      <c r="G59" s="31" t="s">
        <v>64</v>
      </c>
      <c r="J59" s="19" t="s">
        <v>197</v>
      </c>
      <c r="N59" s="31"/>
      <c r="O59" s="31"/>
    </row>
    <row r="60" customFormat="false" ht="12.75" hidden="false" customHeight="false" outlineLevel="0" collapsed="false">
      <c r="A60" s="46" t="n">
        <v>30</v>
      </c>
      <c r="B60" s="19" t="s">
        <v>155</v>
      </c>
      <c r="C60" s="32" t="s">
        <v>62</v>
      </c>
      <c r="D60" s="51" t="s">
        <v>291</v>
      </c>
      <c r="E60" s="51" t="s">
        <v>285</v>
      </c>
      <c r="F60" s="31" t="s">
        <v>63</v>
      </c>
      <c r="G60" s="31" t="s">
        <v>64</v>
      </c>
      <c r="J60" s="19" t="s">
        <v>197</v>
      </c>
      <c r="N60" s="31"/>
      <c r="O60" s="31"/>
    </row>
    <row r="61" customFormat="false" ht="12.75" hidden="false" customHeight="false" outlineLevel="0" collapsed="false">
      <c r="A61" s="46" t="n">
        <v>31</v>
      </c>
      <c r="B61" s="31" t="s">
        <v>156</v>
      </c>
      <c r="C61" s="32" t="s">
        <v>37</v>
      </c>
      <c r="D61" s="51" t="s">
        <v>292</v>
      </c>
      <c r="E61" s="51" t="s">
        <v>293</v>
      </c>
      <c r="F61" s="31" t="s">
        <v>294</v>
      </c>
      <c r="J61" s="31" t="s">
        <v>137</v>
      </c>
      <c r="N61" s="31"/>
      <c r="O61" s="31"/>
    </row>
    <row r="62" customFormat="false" ht="12.75" hidden="false" customHeight="false" outlineLevel="0" collapsed="false">
      <c r="A62" s="46" t="n">
        <v>31</v>
      </c>
      <c r="B62" s="31" t="s">
        <v>156</v>
      </c>
      <c r="C62" s="32" t="s">
        <v>37</v>
      </c>
      <c r="D62" s="51" t="s">
        <v>295</v>
      </c>
      <c r="E62" s="51" t="s">
        <v>296</v>
      </c>
      <c r="F62" s="31" t="s">
        <v>294</v>
      </c>
      <c r="J62" s="31" t="s">
        <v>137</v>
      </c>
      <c r="N62" s="31"/>
      <c r="O62" s="31"/>
    </row>
    <row r="63" customFormat="false" ht="12.75" hidden="false" customHeight="false" outlineLevel="0" collapsed="false">
      <c r="A63" s="46" t="n">
        <v>31</v>
      </c>
      <c r="B63" s="31" t="s">
        <v>156</v>
      </c>
      <c r="C63" s="32" t="s">
        <v>37</v>
      </c>
      <c r="D63" s="51" t="s">
        <v>297</v>
      </c>
      <c r="E63" s="51" t="s">
        <v>298</v>
      </c>
      <c r="F63" s="31" t="s">
        <v>294</v>
      </c>
      <c r="J63" s="31" t="s">
        <v>137</v>
      </c>
      <c r="N63" s="31"/>
      <c r="O63" s="31"/>
    </row>
    <row r="64" customFormat="false" ht="12.75" hidden="false" customHeight="false" outlineLevel="0" collapsed="false">
      <c r="A64" s="46" t="n">
        <v>31</v>
      </c>
      <c r="B64" s="31" t="s">
        <v>156</v>
      </c>
      <c r="C64" s="32" t="s">
        <v>37</v>
      </c>
      <c r="D64" s="51" t="s">
        <v>299</v>
      </c>
      <c r="E64" s="51" t="s">
        <v>300</v>
      </c>
      <c r="F64" s="31" t="s">
        <v>294</v>
      </c>
      <c r="J64" s="31" t="s">
        <v>137</v>
      </c>
      <c r="N64" s="31"/>
      <c r="O64" s="31"/>
    </row>
    <row r="65" customFormat="false" ht="12.75" hidden="false" customHeight="false" outlineLevel="0" collapsed="false">
      <c r="A65" s="46" t="n">
        <v>31</v>
      </c>
      <c r="B65" s="31" t="s">
        <v>156</v>
      </c>
      <c r="C65" s="32" t="s">
        <v>37</v>
      </c>
      <c r="D65" s="51" t="s">
        <v>301</v>
      </c>
      <c r="E65" s="51" t="s">
        <v>302</v>
      </c>
      <c r="F65" s="31" t="s">
        <v>294</v>
      </c>
      <c r="J65" s="31" t="s">
        <v>137</v>
      </c>
      <c r="N65" s="31"/>
      <c r="O65" s="31"/>
    </row>
    <row r="66" customFormat="false" ht="25.5" hidden="false" customHeight="false" outlineLevel="0" collapsed="false">
      <c r="A66" s="46" t="n">
        <v>31</v>
      </c>
      <c r="B66" s="31" t="s">
        <v>156</v>
      </c>
      <c r="C66" s="32" t="s">
        <v>37</v>
      </c>
      <c r="D66" s="51" t="s">
        <v>303</v>
      </c>
      <c r="E66" s="51" t="s">
        <v>304</v>
      </c>
      <c r="F66" s="31" t="s">
        <v>294</v>
      </c>
      <c r="J66" s="31" t="s">
        <v>137</v>
      </c>
      <c r="N66" s="31"/>
      <c r="O66" s="31"/>
    </row>
    <row r="67" customFormat="false" ht="12.75" hidden="false" customHeight="false" outlineLevel="0" collapsed="false">
      <c r="A67" s="46" t="n">
        <v>31</v>
      </c>
      <c r="B67" s="31" t="s">
        <v>156</v>
      </c>
      <c r="C67" s="32" t="s">
        <v>37</v>
      </c>
      <c r="D67" s="51" t="s">
        <v>305</v>
      </c>
      <c r="E67" s="51" t="s">
        <v>306</v>
      </c>
      <c r="F67" s="31" t="s">
        <v>294</v>
      </c>
      <c r="J67" s="31" t="s">
        <v>137</v>
      </c>
      <c r="N67" s="31"/>
      <c r="O67" s="31"/>
    </row>
    <row r="68" customFormat="false" ht="12.75" hidden="false" customHeight="false" outlineLevel="0" collapsed="false">
      <c r="A68" s="46" t="n">
        <v>31</v>
      </c>
      <c r="B68" s="31" t="s">
        <v>156</v>
      </c>
      <c r="C68" s="32" t="s">
        <v>37</v>
      </c>
      <c r="D68" s="51" t="s">
        <v>307</v>
      </c>
      <c r="E68" s="51" t="s">
        <v>308</v>
      </c>
      <c r="F68" s="31" t="s">
        <v>294</v>
      </c>
      <c r="J68" s="31" t="s">
        <v>137</v>
      </c>
      <c r="N68" s="31"/>
      <c r="O68" s="31"/>
    </row>
    <row r="69" customFormat="false" ht="12.75" hidden="false" customHeight="false" outlineLevel="0" collapsed="false">
      <c r="A69" s="46" t="n">
        <v>31</v>
      </c>
      <c r="B69" s="31" t="s">
        <v>156</v>
      </c>
      <c r="C69" s="32" t="s">
        <v>37</v>
      </c>
      <c r="D69" s="51" t="s">
        <v>309</v>
      </c>
      <c r="E69" s="51" t="s">
        <v>310</v>
      </c>
      <c r="F69" s="31" t="s">
        <v>294</v>
      </c>
      <c r="J69" s="31" t="s">
        <v>137</v>
      </c>
      <c r="N69" s="31"/>
      <c r="O69" s="31"/>
    </row>
    <row r="70" customFormat="false" ht="25.5" hidden="false" customHeight="false" outlineLevel="0" collapsed="false">
      <c r="A70" s="46" t="n">
        <v>31</v>
      </c>
      <c r="B70" s="31" t="s">
        <v>156</v>
      </c>
      <c r="C70" s="32" t="s">
        <v>37</v>
      </c>
      <c r="D70" s="51" t="s">
        <v>311</v>
      </c>
      <c r="E70" s="51" t="s">
        <v>312</v>
      </c>
      <c r="F70" s="31" t="s">
        <v>294</v>
      </c>
      <c r="J70" s="31" t="s">
        <v>137</v>
      </c>
      <c r="N70" s="31"/>
      <c r="O70" s="31"/>
    </row>
    <row r="71" customFormat="false" ht="25.5" hidden="false" customHeight="false" outlineLevel="0" collapsed="false">
      <c r="A71" s="46" t="n">
        <v>32</v>
      </c>
      <c r="B71" s="31" t="s">
        <v>158</v>
      </c>
      <c r="C71" s="32" t="s">
        <v>45</v>
      </c>
      <c r="D71" s="48" t="s">
        <v>313</v>
      </c>
      <c r="E71" s="48" t="s">
        <v>314</v>
      </c>
      <c r="F71" s="28" t="s">
        <v>97</v>
      </c>
      <c r="G71" s="28" t="s">
        <v>226</v>
      </c>
      <c r="H71" s="28" t="s">
        <v>227</v>
      </c>
      <c r="I71" s="28" t="s">
        <v>228</v>
      </c>
      <c r="J71" s="31" t="s">
        <v>118</v>
      </c>
      <c r="N71" s="31"/>
      <c r="O71" s="31"/>
    </row>
    <row r="72" customFormat="false" ht="25.5" hidden="false" customHeight="false" outlineLevel="0" collapsed="false">
      <c r="A72" s="46" t="n">
        <v>33</v>
      </c>
      <c r="B72" s="31" t="s">
        <v>159</v>
      </c>
      <c r="C72" s="32" t="s">
        <v>45</v>
      </c>
      <c r="D72" s="51" t="s">
        <v>315</v>
      </c>
      <c r="E72" s="51" t="s">
        <v>316</v>
      </c>
      <c r="F72" s="31" t="s">
        <v>141</v>
      </c>
      <c r="G72" s="31" t="s">
        <v>142</v>
      </c>
      <c r="H72" s="31" t="s">
        <v>143</v>
      </c>
      <c r="J72" s="31" t="s">
        <v>39</v>
      </c>
      <c r="N72" s="31"/>
      <c r="O72" s="31"/>
    </row>
    <row r="73" customFormat="false" ht="25.5" hidden="false" customHeight="false" outlineLevel="0" collapsed="false">
      <c r="A73" s="46" t="n">
        <v>34</v>
      </c>
      <c r="B73" s="31" t="s">
        <v>160</v>
      </c>
      <c r="C73" s="32" t="s">
        <v>45</v>
      </c>
      <c r="D73" s="48" t="s">
        <v>317</v>
      </c>
      <c r="E73" s="48" t="s">
        <v>318</v>
      </c>
      <c r="F73" s="28" t="s">
        <v>68</v>
      </c>
      <c r="G73" s="28" t="s">
        <v>69</v>
      </c>
      <c r="H73" s="28" t="s">
        <v>70</v>
      </c>
      <c r="I73" s="28" t="s">
        <v>71</v>
      </c>
      <c r="J73" s="31" t="s">
        <v>39</v>
      </c>
      <c r="N73" s="31"/>
      <c r="O73" s="31"/>
    </row>
    <row r="74" customFormat="false" ht="12.75" hidden="false" customHeight="false" outlineLevel="0" collapsed="false">
      <c r="A74" s="46" t="n">
        <v>35</v>
      </c>
      <c r="B74" s="31" t="s">
        <v>161</v>
      </c>
      <c r="C74" s="53" t="s">
        <v>62</v>
      </c>
      <c r="D74" s="51" t="s">
        <v>319</v>
      </c>
      <c r="E74" s="51" t="s">
        <v>320</v>
      </c>
      <c r="F74" s="31" t="s">
        <v>63</v>
      </c>
      <c r="G74" s="31" t="s">
        <v>64</v>
      </c>
      <c r="H74" s="51" t="s">
        <v>162</v>
      </c>
      <c r="I74" s="51" t="s">
        <v>163</v>
      </c>
      <c r="J74" s="21" t="s">
        <v>197</v>
      </c>
      <c r="N74" s="31"/>
      <c r="O74" s="31"/>
    </row>
    <row r="75" customFormat="false" ht="12.75" hidden="false" customHeight="false" outlineLevel="0" collapsed="false">
      <c r="A75" s="46" t="n">
        <v>36</v>
      </c>
      <c r="B75" s="31" t="s">
        <v>164</v>
      </c>
      <c r="C75" s="32" t="s">
        <v>62</v>
      </c>
      <c r="D75" s="51" t="s">
        <v>321</v>
      </c>
      <c r="E75" s="51" t="s">
        <v>322</v>
      </c>
      <c r="F75" s="32" t="s">
        <v>89</v>
      </c>
      <c r="G75" s="51" t="s">
        <v>213</v>
      </c>
      <c r="H75" s="51" t="s">
        <v>214</v>
      </c>
      <c r="I75" s="51" t="s">
        <v>215</v>
      </c>
      <c r="J75" s="21" t="s">
        <v>197</v>
      </c>
      <c r="N75" s="31"/>
      <c r="O75" s="31"/>
    </row>
    <row r="76" customFormat="false" ht="25.5" hidden="false" customHeight="false" outlineLevel="0" collapsed="false">
      <c r="A76" s="46" t="n">
        <v>37</v>
      </c>
      <c r="B76" s="31" t="s">
        <v>323</v>
      </c>
      <c r="C76" s="53" t="s">
        <v>62</v>
      </c>
      <c r="D76" s="51" t="s">
        <v>324</v>
      </c>
      <c r="E76" s="51" t="s">
        <v>325</v>
      </c>
      <c r="F76" s="51" t="s">
        <v>89</v>
      </c>
      <c r="G76" s="51" t="s">
        <v>213</v>
      </c>
      <c r="H76" s="51" t="s">
        <v>214</v>
      </c>
      <c r="I76" s="51" t="s">
        <v>215</v>
      </c>
      <c r="N76" s="31"/>
      <c r="O76" s="31"/>
    </row>
    <row r="77" customFormat="false" ht="25.5" hidden="false" customHeight="false" outlineLevel="0" collapsed="false">
      <c r="A77" s="46" t="n">
        <v>38</v>
      </c>
      <c r="B77" s="31" t="s">
        <v>326</v>
      </c>
      <c r="C77" s="32" t="s">
        <v>45</v>
      </c>
      <c r="D77" s="48" t="s">
        <v>327</v>
      </c>
      <c r="E77" s="48" t="s">
        <v>328</v>
      </c>
      <c r="F77" s="31" t="s">
        <v>80</v>
      </c>
      <c r="G77" s="31" t="s">
        <v>81</v>
      </c>
      <c r="H77" s="31" t="s">
        <v>47</v>
      </c>
      <c r="I77" s="31" t="s">
        <v>47</v>
      </c>
      <c r="N77" s="31"/>
      <c r="O77" s="31"/>
    </row>
    <row r="78" customFormat="false" ht="12.75" hidden="false" customHeight="false" outlineLevel="0" collapsed="false">
      <c r="A78" s="46" t="n">
        <v>39</v>
      </c>
      <c r="B78" s="58" t="s">
        <v>329</v>
      </c>
      <c r="N78" s="31"/>
      <c r="O78" s="31"/>
    </row>
    <row r="79" customFormat="false" ht="25.5" hidden="false" customHeight="false" outlineLevel="0" collapsed="false">
      <c r="A79" s="46" t="n">
        <v>40</v>
      </c>
      <c r="B79" s="31" t="s">
        <v>330</v>
      </c>
      <c r="C79" s="32" t="s">
        <v>45</v>
      </c>
      <c r="D79" s="48" t="s">
        <v>331</v>
      </c>
      <c r="E79" s="48" t="s">
        <v>332</v>
      </c>
      <c r="F79" s="50" t="s">
        <v>192</v>
      </c>
      <c r="G79" s="31" t="s">
        <v>81</v>
      </c>
      <c r="H79" s="31" t="s">
        <v>47</v>
      </c>
      <c r="I79" s="31" t="s">
        <v>47</v>
      </c>
      <c r="N79" s="31"/>
      <c r="O79" s="31"/>
    </row>
    <row r="80" customFormat="false" ht="12.75" hidden="false" customHeight="false" outlineLevel="0" collapsed="false">
      <c r="A80" s="46" t="n">
        <v>41</v>
      </c>
      <c r="B80" s="31" t="s">
        <v>333</v>
      </c>
      <c r="C80" s="32" t="s">
        <v>45</v>
      </c>
      <c r="D80" s="48" t="s">
        <v>334</v>
      </c>
      <c r="E80" s="48" t="s">
        <v>335</v>
      </c>
      <c r="F80" s="28" t="s">
        <v>97</v>
      </c>
      <c r="G80" s="28" t="s">
        <v>226</v>
      </c>
      <c r="H80" s="28" t="s">
        <v>227</v>
      </c>
      <c r="I80" s="28" t="s">
        <v>228</v>
      </c>
      <c r="N80" s="31"/>
      <c r="O80" s="31"/>
    </row>
    <row r="81" customFormat="false" ht="12.75" hidden="false" customHeight="false" outlineLevel="0" collapsed="false">
      <c r="A81" s="46" t="n">
        <v>42</v>
      </c>
      <c r="B81" s="28" t="s">
        <v>336</v>
      </c>
      <c r="C81" s="32" t="s">
        <v>45</v>
      </c>
      <c r="D81" s="28" t="s">
        <v>337</v>
      </c>
      <c r="E81" s="48"/>
      <c r="F81" s="50" t="s">
        <v>192</v>
      </c>
      <c r="G81" s="48" t="s">
        <v>81</v>
      </c>
      <c r="H81" s="48" t="s">
        <v>193</v>
      </c>
      <c r="I81" s="48" t="s">
        <v>194</v>
      </c>
      <c r="N81" s="31"/>
      <c r="O81" s="31"/>
    </row>
    <row r="82" customFormat="false" ht="25.5" hidden="false" customHeight="false" outlineLevel="0" collapsed="false">
      <c r="A82" s="46" t="n">
        <v>43</v>
      </c>
      <c r="B82" s="31" t="s">
        <v>338</v>
      </c>
      <c r="C82" s="32" t="s">
        <v>45</v>
      </c>
      <c r="D82" s="48" t="s">
        <v>339</v>
      </c>
      <c r="E82" s="48" t="s">
        <v>340</v>
      </c>
      <c r="F82" s="28" t="s">
        <v>97</v>
      </c>
      <c r="G82" s="28" t="s">
        <v>226</v>
      </c>
      <c r="H82" s="28" t="s">
        <v>227</v>
      </c>
      <c r="I82" s="28" t="s">
        <v>228</v>
      </c>
      <c r="N82" s="31"/>
      <c r="O82" s="31"/>
    </row>
    <row r="83" customFormat="false" ht="25.5" hidden="false" customHeight="false" outlineLevel="0" collapsed="false">
      <c r="A83" s="46" t="n">
        <v>44</v>
      </c>
      <c r="B83" s="31" t="s">
        <v>341</v>
      </c>
      <c r="C83" s="32" t="s">
        <v>45</v>
      </c>
      <c r="D83" s="48" t="s">
        <v>342</v>
      </c>
      <c r="E83" s="48" t="s">
        <v>343</v>
      </c>
      <c r="F83" s="50" t="s">
        <v>192</v>
      </c>
      <c r="G83" s="48" t="s">
        <v>81</v>
      </c>
      <c r="H83" s="48" t="s">
        <v>193</v>
      </c>
      <c r="I83" s="48" t="s">
        <v>194</v>
      </c>
      <c r="N83" s="31"/>
      <c r="O83" s="31"/>
    </row>
    <row r="84" customFormat="false" ht="12.75" hidden="false" customHeight="false" outlineLevel="0" collapsed="false">
      <c r="A84" s="46" t="n">
        <v>45</v>
      </c>
      <c r="B84" s="31" t="s">
        <v>344</v>
      </c>
      <c r="C84" s="32" t="s">
        <v>45</v>
      </c>
      <c r="D84" s="48" t="s">
        <v>337</v>
      </c>
      <c r="E84" s="48"/>
      <c r="F84" s="50" t="s">
        <v>192</v>
      </c>
      <c r="G84" s="48" t="s">
        <v>81</v>
      </c>
      <c r="H84" s="48" t="s">
        <v>193</v>
      </c>
      <c r="I84" s="48" t="s">
        <v>194</v>
      </c>
      <c r="N84" s="31"/>
      <c r="O84" s="31"/>
    </row>
    <row r="85" customFormat="false" ht="25.5" hidden="false" customHeight="false" outlineLevel="0" collapsed="false">
      <c r="A85" s="46" t="n">
        <v>46</v>
      </c>
      <c r="B85" s="31" t="s">
        <v>345</v>
      </c>
      <c r="C85" s="32" t="s">
        <v>45</v>
      </c>
      <c r="D85" s="48" t="s">
        <v>346</v>
      </c>
      <c r="E85" s="48" t="s">
        <v>347</v>
      </c>
      <c r="F85" s="28" t="s">
        <v>97</v>
      </c>
      <c r="G85" s="28" t="s">
        <v>226</v>
      </c>
      <c r="H85" s="28" t="s">
        <v>227</v>
      </c>
      <c r="I85" s="28" t="s">
        <v>228</v>
      </c>
      <c r="N85" s="31"/>
      <c r="O85" s="31"/>
    </row>
    <row r="86" customFormat="false" ht="25.5" hidden="false" customHeight="false" outlineLevel="0" collapsed="false">
      <c r="A86" s="46" t="n">
        <v>47</v>
      </c>
      <c r="B86" s="31" t="s">
        <v>348</v>
      </c>
      <c r="C86" s="32" t="s">
        <v>45</v>
      </c>
      <c r="D86" s="48" t="s">
        <v>349</v>
      </c>
      <c r="E86" s="48" t="s">
        <v>350</v>
      </c>
      <c r="F86" s="28" t="s">
        <v>121</v>
      </c>
      <c r="G86" s="28" t="s">
        <v>122</v>
      </c>
      <c r="H86" s="28"/>
      <c r="I86" s="28" t="s">
        <v>124</v>
      </c>
      <c r="N86" s="31"/>
      <c r="O86" s="31"/>
    </row>
    <row r="87" customFormat="false" ht="25.5" hidden="false" customHeight="false" outlineLevel="0" collapsed="false">
      <c r="A87" s="46" t="n">
        <v>48</v>
      </c>
      <c r="B87" s="31" t="s">
        <v>351</v>
      </c>
      <c r="D87" s="48" t="s">
        <v>352</v>
      </c>
      <c r="E87" s="48" t="s">
        <v>353</v>
      </c>
      <c r="F87" s="28" t="s">
        <v>97</v>
      </c>
      <c r="G87" s="28" t="s">
        <v>226</v>
      </c>
      <c r="H87" s="28" t="s">
        <v>227</v>
      </c>
      <c r="I87" s="28" t="s">
        <v>228</v>
      </c>
      <c r="N87" s="31"/>
      <c r="O87" s="31"/>
    </row>
    <row r="88" customFormat="false" ht="12.75" hidden="false" customHeight="false" outlineLevel="0" collapsed="false">
      <c r="A88" s="46" t="n">
        <v>49</v>
      </c>
      <c r="B88" s="31" t="s">
        <v>354</v>
      </c>
      <c r="D88" s="48" t="s">
        <v>355</v>
      </c>
      <c r="E88" s="48" t="s">
        <v>356</v>
      </c>
      <c r="F88" s="28" t="s">
        <v>97</v>
      </c>
      <c r="G88" s="28" t="s">
        <v>226</v>
      </c>
      <c r="H88" s="28" t="s">
        <v>227</v>
      </c>
      <c r="I88" s="28" t="s">
        <v>228</v>
      </c>
      <c r="N88" s="31"/>
      <c r="O88" s="31"/>
    </row>
    <row r="89" customFormat="false" ht="25.5" hidden="false" customHeight="false" outlineLevel="0" collapsed="false">
      <c r="A89" s="46" t="n">
        <v>50</v>
      </c>
      <c r="B89" s="31" t="s">
        <v>357</v>
      </c>
      <c r="D89" s="48" t="s">
        <v>358</v>
      </c>
      <c r="E89" s="48" t="s">
        <v>359</v>
      </c>
      <c r="F89" s="50" t="s">
        <v>192</v>
      </c>
      <c r="G89" s="48" t="s">
        <v>81</v>
      </c>
      <c r="H89" s="48" t="s">
        <v>193</v>
      </c>
      <c r="I89" s="48" t="s">
        <v>194</v>
      </c>
      <c r="N89" s="31"/>
      <c r="O89" s="31"/>
    </row>
    <row r="90" customFormat="false" ht="25.5" hidden="false" customHeight="false" outlineLevel="0" collapsed="false">
      <c r="A90" s="46" t="n">
        <v>51</v>
      </c>
      <c r="B90" s="31" t="s">
        <v>360</v>
      </c>
      <c r="D90" s="48" t="s">
        <v>361</v>
      </c>
      <c r="E90" s="48" t="s">
        <v>362</v>
      </c>
      <c r="F90" s="28" t="s">
        <v>97</v>
      </c>
      <c r="G90" s="28" t="s">
        <v>226</v>
      </c>
      <c r="H90" s="28" t="s">
        <v>227</v>
      </c>
      <c r="I90" s="28" t="s">
        <v>228</v>
      </c>
      <c r="N90" s="31"/>
      <c r="O90" s="31"/>
    </row>
    <row r="91" customFormat="false" ht="12.75" hidden="false" customHeight="false" outlineLevel="0" collapsed="false">
      <c r="A91" s="46" t="n">
        <v>52</v>
      </c>
      <c r="B91" s="31" t="s">
        <v>363</v>
      </c>
      <c r="D91" s="48" t="s">
        <v>337</v>
      </c>
      <c r="E91" s="48"/>
      <c r="F91" s="50" t="s">
        <v>192</v>
      </c>
      <c r="G91" s="48" t="s">
        <v>81</v>
      </c>
      <c r="H91" s="48" t="s">
        <v>193</v>
      </c>
      <c r="I91" s="48" t="s">
        <v>194</v>
      </c>
      <c r="N91" s="31"/>
      <c r="O91" s="31"/>
    </row>
    <row r="92" customFormat="false" ht="12.75" hidden="false" customHeight="false" outlineLevel="0" collapsed="false">
      <c r="A92" s="46" t="n">
        <v>53</v>
      </c>
      <c r="B92" s="31" t="s">
        <v>364</v>
      </c>
      <c r="N92" s="31"/>
      <c r="O92" s="31"/>
    </row>
    <row r="93" customFormat="false" ht="12.75" hidden="false" customHeight="false" outlineLevel="0" collapsed="false">
      <c r="A93" s="46" t="n">
        <v>54</v>
      </c>
      <c r="B93" s="31" t="s">
        <v>365</v>
      </c>
      <c r="D93" s="48" t="s">
        <v>337</v>
      </c>
      <c r="E93" s="48"/>
      <c r="F93" s="50" t="s">
        <v>192</v>
      </c>
      <c r="G93" s="48" t="s">
        <v>81</v>
      </c>
      <c r="H93" s="48" t="s">
        <v>193</v>
      </c>
      <c r="I93" s="48" t="s">
        <v>194</v>
      </c>
      <c r="N93" s="31"/>
      <c r="O93" s="31"/>
    </row>
    <row r="94" customFormat="false" ht="12.75" hidden="false" customHeight="false" outlineLevel="0" collapsed="false">
      <c r="A94" s="46" t="n">
        <v>55</v>
      </c>
      <c r="B94" s="31" t="s">
        <v>366</v>
      </c>
      <c r="D94" s="48" t="s">
        <v>367</v>
      </c>
      <c r="E94" s="48" t="s">
        <v>368</v>
      </c>
      <c r="F94" s="28" t="s">
        <v>121</v>
      </c>
      <c r="G94" s="28" t="s">
        <v>122</v>
      </c>
      <c r="H94" s="28"/>
      <c r="I94" s="28" t="s">
        <v>124</v>
      </c>
      <c r="N94" s="31"/>
      <c r="O94" s="31"/>
    </row>
    <row r="95" customFormat="false" ht="25.5" hidden="false" customHeight="false" outlineLevel="0" collapsed="false">
      <c r="A95" s="46" t="n">
        <v>56</v>
      </c>
      <c r="B95" s="31" t="s">
        <v>369</v>
      </c>
      <c r="D95" s="48" t="s">
        <v>370</v>
      </c>
      <c r="E95" s="48" t="s">
        <v>371</v>
      </c>
      <c r="F95" s="28" t="s">
        <v>97</v>
      </c>
      <c r="G95" s="28" t="s">
        <v>226</v>
      </c>
      <c r="H95" s="28" t="s">
        <v>227</v>
      </c>
      <c r="I95" s="28" t="s">
        <v>228</v>
      </c>
      <c r="N95" s="31"/>
      <c r="O95" s="31"/>
    </row>
    <row r="96" customFormat="false" ht="25.5" hidden="false" customHeight="false" outlineLevel="0" collapsed="false">
      <c r="A96" s="46" t="n">
        <v>57</v>
      </c>
      <c r="B96" s="31" t="s">
        <v>372</v>
      </c>
      <c r="D96" s="48" t="s">
        <v>373</v>
      </c>
      <c r="E96" s="48" t="s">
        <v>374</v>
      </c>
      <c r="F96" s="28" t="s">
        <v>188</v>
      </c>
      <c r="G96" s="28" t="s">
        <v>29</v>
      </c>
      <c r="H96" s="28" t="s">
        <v>30</v>
      </c>
      <c r="I96" s="28" t="s">
        <v>189</v>
      </c>
      <c r="N96" s="31"/>
      <c r="O96" s="31"/>
    </row>
    <row r="97" customFormat="false" ht="25.5" hidden="false" customHeight="false" outlineLevel="0" collapsed="false">
      <c r="A97" s="46" t="n">
        <v>58</v>
      </c>
      <c r="B97" s="31" t="s">
        <v>375</v>
      </c>
      <c r="C97" s="53" t="s">
        <v>62</v>
      </c>
      <c r="D97" s="51" t="s">
        <v>376</v>
      </c>
      <c r="E97" s="51" t="s">
        <v>377</v>
      </c>
      <c r="F97" s="32" t="s">
        <v>89</v>
      </c>
      <c r="G97" s="51" t="s">
        <v>213</v>
      </c>
      <c r="H97" s="51" t="s">
        <v>214</v>
      </c>
      <c r="I97" s="51" t="s">
        <v>215</v>
      </c>
      <c r="N97" s="31"/>
      <c r="O97" s="31"/>
    </row>
    <row r="98" customFormat="false" ht="25.5" hidden="false" customHeight="false" outlineLevel="0" collapsed="false">
      <c r="A98" s="46" t="n">
        <v>59</v>
      </c>
      <c r="B98" s="31" t="s">
        <v>378</v>
      </c>
      <c r="D98" s="48" t="s">
        <v>379</v>
      </c>
      <c r="E98" s="48" t="s">
        <v>380</v>
      </c>
      <c r="F98" s="28" t="s">
        <v>97</v>
      </c>
      <c r="G98" s="28" t="s">
        <v>226</v>
      </c>
      <c r="H98" s="28" t="s">
        <v>227</v>
      </c>
      <c r="I98" s="28" t="s">
        <v>228</v>
      </c>
      <c r="N98" s="31"/>
      <c r="O98" s="31"/>
    </row>
    <row r="99" customFormat="false" ht="12.75" hidden="false" customHeight="false" outlineLevel="0" collapsed="false">
      <c r="A99" s="46" t="n">
        <v>60</v>
      </c>
      <c r="B99" s="31" t="s">
        <v>381</v>
      </c>
      <c r="D99" s="48" t="s">
        <v>382</v>
      </c>
      <c r="E99" s="48" t="s">
        <v>383</v>
      </c>
      <c r="F99" s="28" t="s">
        <v>97</v>
      </c>
      <c r="G99" s="28" t="s">
        <v>226</v>
      </c>
      <c r="H99" s="28" t="s">
        <v>227</v>
      </c>
      <c r="I99" s="28" t="s">
        <v>228</v>
      </c>
      <c r="N99" s="31"/>
      <c r="O99" s="31"/>
    </row>
    <row r="100" customFormat="false" ht="12.75" hidden="false" customHeight="false" outlineLevel="0" collapsed="false">
      <c r="A100" s="46" t="n">
        <v>61</v>
      </c>
      <c r="B100" s="31" t="s">
        <v>384</v>
      </c>
      <c r="N100" s="31"/>
      <c r="O100" s="31"/>
    </row>
    <row r="101" customFormat="false" ht="25.5" hidden="false" customHeight="false" outlineLevel="0" collapsed="false">
      <c r="A101" s="46" t="n">
        <v>62</v>
      </c>
      <c r="B101" s="31" t="s">
        <v>385</v>
      </c>
      <c r="D101" s="48" t="s">
        <v>386</v>
      </c>
      <c r="E101" s="48" t="s">
        <v>387</v>
      </c>
      <c r="F101" s="50" t="s">
        <v>192</v>
      </c>
      <c r="G101" s="48" t="s">
        <v>81</v>
      </c>
      <c r="H101" s="48" t="s">
        <v>193</v>
      </c>
      <c r="I101" s="48" t="s">
        <v>194</v>
      </c>
      <c r="N101" s="31"/>
      <c r="O101" s="31"/>
    </row>
    <row r="102" customFormat="false" ht="25.5" hidden="false" customHeight="false" outlineLevel="0" collapsed="false">
      <c r="A102" s="46" t="n">
        <v>63</v>
      </c>
      <c r="B102" s="31" t="s">
        <v>388</v>
      </c>
      <c r="D102" s="48" t="s">
        <v>389</v>
      </c>
      <c r="E102" s="48" t="s">
        <v>390</v>
      </c>
      <c r="F102" s="50" t="s">
        <v>192</v>
      </c>
      <c r="G102" s="48" t="s">
        <v>81</v>
      </c>
      <c r="H102" s="48" t="s">
        <v>193</v>
      </c>
      <c r="I102" s="48" t="s">
        <v>194</v>
      </c>
      <c r="N102" s="31"/>
      <c r="O102" s="31"/>
    </row>
    <row r="103" customFormat="false" ht="12.75" hidden="false" customHeight="false" outlineLevel="0" collapsed="false">
      <c r="A103" s="46" t="n">
        <v>64</v>
      </c>
      <c r="B103" s="31" t="s">
        <v>391</v>
      </c>
      <c r="N103" s="31"/>
      <c r="O103" s="31"/>
    </row>
    <row r="104" customFormat="false" ht="12.75" hidden="false" customHeight="false" outlineLevel="0" collapsed="false">
      <c r="A104" s="46" t="n">
        <v>65</v>
      </c>
      <c r="B104" s="32" t="n">
        <v>123</v>
      </c>
      <c r="N104" s="31"/>
      <c r="O104" s="31"/>
    </row>
    <row r="105" customFormat="false" ht="12.75" hidden="false" customHeight="false" outlineLevel="0" collapsed="false">
      <c r="A105" s="46" t="n">
        <v>66</v>
      </c>
      <c r="B105" s="31" t="s">
        <v>392</v>
      </c>
      <c r="D105" s="48" t="s">
        <v>393</v>
      </c>
      <c r="E105" s="48" t="s">
        <v>394</v>
      </c>
      <c r="F105" s="28" t="s">
        <v>121</v>
      </c>
      <c r="G105" s="28" t="s">
        <v>122</v>
      </c>
      <c r="H105" s="28"/>
      <c r="I105" s="28" t="s">
        <v>124</v>
      </c>
      <c r="N105" s="31"/>
      <c r="O105" s="31"/>
    </row>
    <row r="106" customFormat="false" ht="25.5" hidden="false" customHeight="false" outlineLevel="0" collapsed="false">
      <c r="A106" s="46" t="n">
        <v>68</v>
      </c>
      <c r="B106" s="31" t="s">
        <v>395</v>
      </c>
      <c r="C106" s="53" t="s">
        <v>62</v>
      </c>
      <c r="D106" s="51" t="s">
        <v>396</v>
      </c>
      <c r="E106" s="51" t="s">
        <v>397</v>
      </c>
      <c r="F106" s="32" t="s">
        <v>89</v>
      </c>
      <c r="G106" s="51" t="s">
        <v>213</v>
      </c>
      <c r="H106" s="51" t="s">
        <v>214</v>
      </c>
      <c r="I106" s="51" t="s">
        <v>215</v>
      </c>
      <c r="N106" s="31"/>
      <c r="O106" s="31"/>
    </row>
    <row r="107" customFormat="false" ht="25.5" hidden="false" customHeight="false" outlineLevel="0" collapsed="false">
      <c r="A107" s="46" t="n">
        <v>69</v>
      </c>
      <c r="B107" s="31" t="s">
        <v>398</v>
      </c>
      <c r="C107" s="53" t="s">
        <v>62</v>
      </c>
      <c r="D107" s="51" t="s">
        <v>399</v>
      </c>
      <c r="E107" s="51" t="s">
        <v>400</v>
      </c>
      <c r="F107" s="51" t="s">
        <v>89</v>
      </c>
      <c r="G107" s="51" t="s">
        <v>213</v>
      </c>
      <c r="H107" s="51" t="s">
        <v>214</v>
      </c>
      <c r="I107" s="51" t="s">
        <v>215</v>
      </c>
      <c r="N107" s="31"/>
      <c r="O107" s="31"/>
    </row>
    <row r="108" customFormat="false" ht="12.75" hidden="false" customHeight="false" outlineLevel="0" collapsed="false">
      <c r="A108" s="46" t="n">
        <v>70</v>
      </c>
      <c r="B108" s="31" t="s">
        <v>401</v>
      </c>
      <c r="C108" s="53" t="s">
        <v>62</v>
      </c>
      <c r="D108" s="51" t="s">
        <v>402</v>
      </c>
      <c r="E108" s="51" t="s">
        <v>403</v>
      </c>
      <c r="F108" s="32" t="s">
        <v>89</v>
      </c>
      <c r="G108" s="51" t="s">
        <v>213</v>
      </c>
      <c r="H108" s="51" t="s">
        <v>214</v>
      </c>
      <c r="I108" s="51" t="s">
        <v>215</v>
      </c>
      <c r="N108" s="31"/>
      <c r="O108" s="31"/>
    </row>
    <row r="109" customFormat="false" ht="25.5" hidden="false" customHeight="false" outlineLevel="0" collapsed="false">
      <c r="A109" s="46" t="n">
        <v>71</v>
      </c>
      <c r="B109" s="31" t="s">
        <v>404</v>
      </c>
      <c r="D109" s="48" t="s">
        <v>405</v>
      </c>
      <c r="E109" s="48"/>
      <c r="F109" s="28" t="s">
        <v>121</v>
      </c>
      <c r="G109" s="28" t="s">
        <v>122</v>
      </c>
      <c r="H109" s="28"/>
      <c r="I109" s="28" t="s">
        <v>124</v>
      </c>
      <c r="N109" s="31"/>
      <c r="O109" s="31"/>
    </row>
    <row r="110" customFormat="false" ht="12.75" hidden="false" customHeight="false" outlineLevel="0" collapsed="false">
      <c r="A110" s="46" t="n">
        <v>72</v>
      </c>
      <c r="B110" s="31" t="s">
        <v>406</v>
      </c>
      <c r="D110" s="48" t="s">
        <v>407</v>
      </c>
      <c r="E110" s="48" t="s">
        <v>408</v>
      </c>
      <c r="F110" s="28" t="s">
        <v>121</v>
      </c>
      <c r="G110" s="28" t="s">
        <v>122</v>
      </c>
      <c r="H110" s="28"/>
      <c r="I110" s="28" t="s">
        <v>124</v>
      </c>
      <c r="N110" s="31"/>
      <c r="O110" s="31"/>
    </row>
    <row r="111" customFormat="false" ht="25.5" hidden="false" customHeight="false" outlineLevel="0" collapsed="false">
      <c r="A111" s="46" t="n">
        <v>73</v>
      </c>
      <c r="B111" s="31" t="s">
        <v>409</v>
      </c>
      <c r="D111" s="48" t="s">
        <v>410</v>
      </c>
      <c r="E111" s="48" t="s">
        <v>411</v>
      </c>
      <c r="F111" s="28" t="s">
        <v>97</v>
      </c>
      <c r="G111" s="28" t="s">
        <v>226</v>
      </c>
      <c r="H111" s="28" t="s">
        <v>227</v>
      </c>
      <c r="I111" s="28" t="s">
        <v>228</v>
      </c>
      <c r="N111" s="31"/>
      <c r="O111" s="31"/>
    </row>
    <row r="112" customFormat="false" ht="12.75" hidden="false" customHeight="false" outlineLevel="0" collapsed="false">
      <c r="A112" s="46" t="n">
        <v>74</v>
      </c>
      <c r="B112" s="31" t="s">
        <v>412</v>
      </c>
      <c r="F112" s="31" t="s">
        <v>413</v>
      </c>
      <c r="G112" s="31" t="s">
        <v>414</v>
      </c>
      <c r="H112" s="31" t="s">
        <v>415</v>
      </c>
      <c r="N112" s="31"/>
      <c r="O112" s="31"/>
    </row>
    <row r="113" customFormat="false" ht="25.5" hidden="false" customHeight="false" outlineLevel="0" collapsed="false">
      <c r="A113" s="46" t="n">
        <v>75</v>
      </c>
      <c r="B113" s="31" t="s">
        <v>416</v>
      </c>
      <c r="D113" s="48" t="s">
        <v>417</v>
      </c>
      <c r="E113" s="48" t="s">
        <v>418</v>
      </c>
      <c r="F113" s="28" t="s">
        <v>97</v>
      </c>
      <c r="G113" s="28" t="s">
        <v>226</v>
      </c>
      <c r="H113" s="28" t="s">
        <v>227</v>
      </c>
      <c r="I113" s="28" t="s">
        <v>228</v>
      </c>
      <c r="N113" s="31"/>
      <c r="O113" s="31"/>
    </row>
    <row r="114" customFormat="false" ht="12.75" hidden="false" customHeight="false" outlineLevel="0" collapsed="false">
      <c r="A114" s="46" t="n">
        <v>76</v>
      </c>
      <c r="B114" s="31" t="s">
        <v>419</v>
      </c>
      <c r="N114" s="31"/>
      <c r="O114" s="31"/>
    </row>
    <row r="115" customFormat="false" ht="12.75" hidden="false" customHeight="false" outlineLevel="0" collapsed="false">
      <c r="A115" s="46" t="n">
        <v>77</v>
      </c>
      <c r="B115" s="31" t="s">
        <v>420</v>
      </c>
      <c r="N115" s="31"/>
      <c r="O115" s="31"/>
    </row>
    <row r="116" customFormat="false" ht="25.5" hidden="false" customHeight="false" outlineLevel="0" collapsed="false">
      <c r="A116" s="46" t="n">
        <v>78</v>
      </c>
      <c r="B116" s="31" t="s">
        <v>421</v>
      </c>
      <c r="D116" s="48" t="s">
        <v>422</v>
      </c>
      <c r="E116" s="48" t="s">
        <v>423</v>
      </c>
      <c r="F116" s="31" t="s">
        <v>80</v>
      </c>
      <c r="G116" s="31" t="s">
        <v>81</v>
      </c>
      <c r="H116" s="31" t="s">
        <v>47</v>
      </c>
      <c r="I116" s="31" t="s">
        <v>47</v>
      </c>
      <c r="N116" s="31"/>
      <c r="O116" s="31"/>
    </row>
    <row r="117" customFormat="false" ht="12.75" hidden="false" customHeight="false" outlineLevel="0" collapsed="false">
      <c r="A117" s="46" t="n">
        <v>79</v>
      </c>
      <c r="B117" s="31" t="s">
        <v>424</v>
      </c>
      <c r="D117" s="48" t="s">
        <v>425</v>
      </c>
      <c r="E117" s="48" t="s">
        <v>426</v>
      </c>
      <c r="F117" s="28" t="s">
        <v>121</v>
      </c>
      <c r="G117" s="28" t="s">
        <v>122</v>
      </c>
      <c r="H117" s="28"/>
      <c r="I117" s="28" t="s">
        <v>124</v>
      </c>
      <c r="N117" s="31"/>
      <c r="O117" s="31"/>
    </row>
    <row r="118" customFormat="false" ht="25.5" hidden="false" customHeight="false" outlineLevel="0" collapsed="false">
      <c r="A118" s="46" t="n">
        <v>80</v>
      </c>
      <c r="B118" s="31" t="s">
        <v>427</v>
      </c>
      <c r="C118" s="53" t="s">
        <v>62</v>
      </c>
      <c r="D118" s="51" t="s">
        <v>428</v>
      </c>
      <c r="E118" s="51" t="s">
        <v>429</v>
      </c>
      <c r="F118" s="32" t="s">
        <v>89</v>
      </c>
      <c r="G118" s="51" t="s">
        <v>213</v>
      </c>
      <c r="H118" s="51" t="s">
        <v>214</v>
      </c>
      <c r="I118" s="51" t="s">
        <v>215</v>
      </c>
      <c r="N118" s="31"/>
      <c r="O118" s="31"/>
    </row>
    <row r="119" customFormat="false" ht="25.5" hidden="false" customHeight="false" outlineLevel="0" collapsed="false">
      <c r="A119" s="46" t="n">
        <v>81</v>
      </c>
      <c r="B119" s="31" t="s">
        <v>430</v>
      </c>
      <c r="D119" s="48" t="s">
        <v>431</v>
      </c>
      <c r="E119" s="48" t="s">
        <v>432</v>
      </c>
      <c r="F119" s="50" t="s">
        <v>192</v>
      </c>
      <c r="G119" s="48" t="s">
        <v>81</v>
      </c>
      <c r="H119" s="48" t="s">
        <v>193</v>
      </c>
      <c r="I119" s="48" t="s">
        <v>194</v>
      </c>
      <c r="N119" s="31"/>
      <c r="O119" s="31"/>
    </row>
    <row r="120" customFormat="false" ht="25.5" hidden="false" customHeight="false" outlineLevel="0" collapsed="false">
      <c r="A120" s="46" t="n">
        <v>82</v>
      </c>
      <c r="B120" s="31" t="s">
        <v>433</v>
      </c>
      <c r="C120" s="53" t="s">
        <v>62</v>
      </c>
      <c r="D120" s="48" t="s">
        <v>434</v>
      </c>
      <c r="E120" s="48" t="s">
        <v>435</v>
      </c>
      <c r="F120" s="51" t="s">
        <v>436</v>
      </c>
      <c r="G120" s="51" t="s">
        <v>437</v>
      </c>
      <c r="H120" s="51" t="s">
        <v>438</v>
      </c>
      <c r="I120" s="51" t="s">
        <v>439</v>
      </c>
      <c r="N120" s="31"/>
      <c r="O120" s="31"/>
    </row>
    <row r="121" customFormat="false" ht="28.5" hidden="false" customHeight="false" outlineLevel="0" collapsed="false">
      <c r="A121" s="46" t="n">
        <v>83</v>
      </c>
      <c r="B121" s="31" t="s">
        <v>440</v>
      </c>
      <c r="D121" s="59" t="s">
        <v>441</v>
      </c>
      <c r="E121" s="59" t="s">
        <v>442</v>
      </c>
      <c r="F121" s="60" t="s">
        <v>97</v>
      </c>
      <c r="G121" s="60" t="s">
        <v>226</v>
      </c>
      <c r="H121" s="60" t="s">
        <v>227</v>
      </c>
      <c r="I121" s="60" t="s">
        <v>228</v>
      </c>
      <c r="N121" s="31"/>
      <c r="O121" s="31"/>
    </row>
    <row r="122" customFormat="false" ht="25.5" hidden="false" customHeight="false" outlineLevel="0" collapsed="false">
      <c r="A122" s="46" t="n">
        <v>84</v>
      </c>
      <c r="B122" s="31" t="s">
        <v>443</v>
      </c>
      <c r="D122" s="48" t="s">
        <v>444</v>
      </c>
      <c r="E122" s="48" t="s">
        <v>445</v>
      </c>
      <c r="F122" s="50" t="s">
        <v>192</v>
      </c>
      <c r="G122" s="48" t="s">
        <v>81</v>
      </c>
      <c r="H122" s="48" t="s">
        <v>193</v>
      </c>
      <c r="I122" s="48" t="s">
        <v>194</v>
      </c>
      <c r="N122" s="31"/>
      <c r="O122" s="31"/>
    </row>
    <row r="123" customFormat="false" ht="12.75" hidden="false" customHeight="false" outlineLevel="0" collapsed="false">
      <c r="A123" s="46" t="n">
        <v>85</v>
      </c>
      <c r="B123" s="31" t="s">
        <v>446</v>
      </c>
      <c r="D123" s="48" t="s">
        <v>337</v>
      </c>
      <c r="E123" s="48"/>
      <c r="F123" s="50" t="s">
        <v>192</v>
      </c>
      <c r="G123" s="31" t="s">
        <v>81</v>
      </c>
      <c r="H123" s="31" t="s">
        <v>47</v>
      </c>
      <c r="I123" s="31" t="s">
        <v>47</v>
      </c>
      <c r="N123" s="31"/>
      <c r="O123" s="31"/>
    </row>
    <row r="124" customFormat="false" ht="25.5" hidden="false" customHeight="false" outlineLevel="0" collapsed="false">
      <c r="A124" s="46" t="n">
        <v>86</v>
      </c>
      <c r="B124" s="31" t="s">
        <v>447</v>
      </c>
      <c r="C124" s="53" t="s">
        <v>62</v>
      </c>
      <c r="D124" s="48" t="s">
        <v>448</v>
      </c>
      <c r="E124" s="48" t="s">
        <v>449</v>
      </c>
      <c r="F124" s="61" t="s">
        <v>436</v>
      </c>
      <c r="G124" s="51" t="s">
        <v>437</v>
      </c>
      <c r="H124" s="51" t="s">
        <v>438</v>
      </c>
      <c r="I124" s="31" t="s">
        <v>439</v>
      </c>
      <c r="N124" s="31"/>
      <c r="O124" s="31"/>
    </row>
    <row r="125" customFormat="false" ht="12.75" hidden="false" customHeight="false" outlineLevel="0" collapsed="false">
      <c r="A125" s="46" t="n">
        <v>87</v>
      </c>
      <c r="B125" s="31" t="s">
        <v>450</v>
      </c>
      <c r="N125" s="31"/>
      <c r="O125" s="31"/>
    </row>
    <row r="126" customFormat="false" ht="25.5" hidden="false" customHeight="false" outlineLevel="0" collapsed="false">
      <c r="A126" s="46" t="n">
        <v>88</v>
      </c>
      <c r="B126" s="31" t="s">
        <v>451</v>
      </c>
      <c r="D126" s="48" t="s">
        <v>452</v>
      </c>
      <c r="E126" s="48" t="s">
        <v>453</v>
      </c>
      <c r="F126" s="50" t="s">
        <v>76</v>
      </c>
      <c r="G126" s="50" t="s">
        <v>203</v>
      </c>
      <c r="H126" s="50" t="s">
        <v>204</v>
      </c>
      <c r="I126" s="50" t="s">
        <v>205</v>
      </c>
      <c r="N126" s="31"/>
      <c r="O126" s="31"/>
    </row>
    <row r="127" customFormat="false" ht="12.75" hidden="false" customHeight="false" outlineLevel="0" collapsed="false">
      <c r="A127" s="46" t="n">
        <v>89</v>
      </c>
      <c r="B127" s="31" t="s">
        <v>454</v>
      </c>
      <c r="D127" s="48" t="s">
        <v>455</v>
      </c>
      <c r="E127" s="48" t="s">
        <v>456</v>
      </c>
      <c r="F127" s="28" t="s">
        <v>97</v>
      </c>
      <c r="G127" s="28" t="s">
        <v>226</v>
      </c>
      <c r="H127" s="28" t="s">
        <v>227</v>
      </c>
      <c r="I127" s="28" t="s">
        <v>228</v>
      </c>
      <c r="N127" s="31"/>
      <c r="O127" s="31"/>
    </row>
    <row r="128" customFormat="false" ht="25.5" hidden="false" customHeight="false" outlineLevel="0" collapsed="false">
      <c r="A128" s="46" t="n">
        <v>90</v>
      </c>
      <c r="B128" s="31" t="s">
        <v>457</v>
      </c>
      <c r="D128" s="48" t="s">
        <v>458</v>
      </c>
      <c r="E128" s="48" t="s">
        <v>459</v>
      </c>
      <c r="F128" s="28" t="s">
        <v>121</v>
      </c>
      <c r="G128" s="28" t="s">
        <v>122</v>
      </c>
      <c r="H128" s="28"/>
      <c r="I128" s="28" t="s">
        <v>124</v>
      </c>
      <c r="N128" s="31"/>
      <c r="O128" s="31"/>
    </row>
    <row r="129" customFormat="false" ht="12.75" hidden="false" customHeight="false" outlineLevel="0" collapsed="false">
      <c r="A129" s="46" t="n">
        <v>91</v>
      </c>
      <c r="B129" s="31" t="s">
        <v>460</v>
      </c>
      <c r="D129" s="48" t="s">
        <v>461</v>
      </c>
      <c r="E129" s="48" t="s">
        <v>462</v>
      </c>
      <c r="F129" s="28" t="s">
        <v>97</v>
      </c>
      <c r="G129" s="28" t="s">
        <v>226</v>
      </c>
      <c r="H129" s="28" t="s">
        <v>227</v>
      </c>
      <c r="I129" s="28" t="s">
        <v>228</v>
      </c>
      <c r="N129" s="31"/>
      <c r="O129" s="31"/>
    </row>
    <row r="130" customFormat="false" ht="25.5" hidden="false" customHeight="false" outlineLevel="0" collapsed="false">
      <c r="A130" s="46" t="n">
        <v>92</v>
      </c>
      <c r="B130" s="31" t="s">
        <v>463</v>
      </c>
      <c r="C130" s="53" t="s">
        <v>62</v>
      </c>
      <c r="D130" s="51" t="s">
        <v>464</v>
      </c>
      <c r="E130" s="51" t="s">
        <v>465</v>
      </c>
      <c r="F130" s="51" t="s">
        <v>89</v>
      </c>
      <c r="G130" s="51" t="s">
        <v>213</v>
      </c>
      <c r="H130" s="51" t="s">
        <v>214</v>
      </c>
      <c r="I130" s="51" t="s">
        <v>215</v>
      </c>
      <c r="N130" s="31"/>
      <c r="O130" s="31"/>
    </row>
    <row r="131" customFormat="false" ht="15" hidden="false" customHeight="true" outlineLevel="0" collapsed="false">
      <c r="A131" s="46" t="n">
        <v>93</v>
      </c>
      <c r="B131" s="31" t="s">
        <v>466</v>
      </c>
      <c r="N131" s="31"/>
      <c r="O131" s="31"/>
    </row>
    <row r="132" customFormat="false" ht="12.75" hidden="false" customHeight="false" outlineLevel="0" collapsed="false">
      <c r="A132" s="46" t="n">
        <v>94</v>
      </c>
      <c r="B132" s="31" t="s">
        <v>467</v>
      </c>
      <c r="D132" s="48" t="s">
        <v>468</v>
      </c>
      <c r="E132" s="48" t="s">
        <v>469</v>
      </c>
      <c r="F132" s="28" t="s">
        <v>97</v>
      </c>
      <c r="G132" s="28" t="s">
        <v>226</v>
      </c>
      <c r="H132" s="28" t="s">
        <v>227</v>
      </c>
      <c r="I132" s="28" t="s">
        <v>228</v>
      </c>
      <c r="N132" s="31"/>
      <c r="O132" s="31"/>
    </row>
    <row r="133" customFormat="false" ht="25.5" hidden="false" customHeight="false" outlineLevel="0" collapsed="false">
      <c r="A133" s="46" t="n">
        <v>95</v>
      </c>
      <c r="B133" s="31" t="s">
        <v>470</v>
      </c>
      <c r="C133" s="53" t="s">
        <v>62</v>
      </c>
      <c r="D133" s="51" t="s">
        <v>471</v>
      </c>
      <c r="E133" s="51" t="s">
        <v>472</v>
      </c>
      <c r="F133" s="32" t="s">
        <v>89</v>
      </c>
      <c r="G133" s="51" t="s">
        <v>213</v>
      </c>
      <c r="H133" s="51" t="s">
        <v>214</v>
      </c>
      <c r="I133" s="51" t="s">
        <v>215</v>
      </c>
      <c r="N133" s="31"/>
      <c r="O133" s="31"/>
    </row>
    <row r="134" customFormat="false" ht="25.5" hidden="false" customHeight="false" outlineLevel="0" collapsed="false">
      <c r="A134" s="46" t="n">
        <v>96</v>
      </c>
      <c r="B134" s="31" t="s">
        <v>473</v>
      </c>
      <c r="C134" s="53" t="s">
        <v>62</v>
      </c>
      <c r="D134" s="48" t="s">
        <v>474</v>
      </c>
      <c r="E134" s="48" t="s">
        <v>475</v>
      </c>
      <c r="F134" s="51" t="s">
        <v>436</v>
      </c>
      <c r="G134" s="51" t="s">
        <v>437</v>
      </c>
      <c r="H134" s="51" t="s">
        <v>438</v>
      </c>
      <c r="I134" s="51" t="s">
        <v>439</v>
      </c>
      <c r="N134" s="31"/>
      <c r="O134" s="31"/>
    </row>
    <row r="135" customFormat="false" ht="25.5" hidden="false" customHeight="false" outlineLevel="0" collapsed="false">
      <c r="A135" s="46" t="n">
        <v>97</v>
      </c>
      <c r="B135" s="31" t="s">
        <v>476</v>
      </c>
      <c r="C135" s="53" t="s">
        <v>62</v>
      </c>
      <c r="D135" s="51" t="s">
        <v>477</v>
      </c>
      <c r="E135" s="51" t="s">
        <v>478</v>
      </c>
      <c r="F135" s="51" t="s">
        <v>436</v>
      </c>
      <c r="G135" s="51" t="s">
        <v>437</v>
      </c>
      <c r="H135" s="51" t="s">
        <v>438</v>
      </c>
      <c r="I135" s="51" t="s">
        <v>439</v>
      </c>
      <c r="N135" s="31"/>
      <c r="O135" s="31"/>
    </row>
    <row r="136" customFormat="false" ht="12.75" hidden="false" customHeight="false" outlineLevel="0" collapsed="false">
      <c r="A136" s="30" t="n">
        <v>98</v>
      </c>
      <c r="B136" s="51" t="s">
        <v>479</v>
      </c>
      <c r="C136" s="53" t="s">
        <v>62</v>
      </c>
      <c r="D136" s="51" t="s">
        <v>480</v>
      </c>
      <c r="E136" s="51" t="s">
        <v>481</v>
      </c>
      <c r="F136" s="51" t="s">
        <v>63</v>
      </c>
      <c r="G136" s="51" t="s">
        <v>64</v>
      </c>
      <c r="H136" s="51" t="s">
        <v>162</v>
      </c>
      <c r="I136" s="51" t="s">
        <v>163</v>
      </c>
      <c r="J136" s="51" t="s">
        <v>65</v>
      </c>
      <c r="N136" s="31"/>
      <c r="O136" s="31"/>
    </row>
    <row r="137" customFormat="false" ht="12.75" hidden="false" customHeight="false" outlineLevel="0" collapsed="false">
      <c r="A137" s="30" t="n">
        <v>99</v>
      </c>
      <c r="B137" s="51" t="s">
        <v>482</v>
      </c>
      <c r="C137" s="53" t="s">
        <v>62</v>
      </c>
      <c r="D137" s="51" t="s">
        <v>483</v>
      </c>
      <c r="E137" s="51" t="s">
        <v>484</v>
      </c>
      <c r="F137" s="51" t="s">
        <v>63</v>
      </c>
      <c r="G137" s="51" t="s">
        <v>64</v>
      </c>
      <c r="H137" s="51" t="s">
        <v>162</v>
      </c>
      <c r="I137" s="51" t="s">
        <v>163</v>
      </c>
      <c r="J137" s="51" t="s">
        <v>485</v>
      </c>
      <c r="N137" s="31"/>
      <c r="O137" s="31"/>
    </row>
    <row r="138" customFormat="false" ht="25.5" hidden="false" customHeight="false" outlineLevel="0" collapsed="false">
      <c r="A138" s="30" t="n">
        <v>100</v>
      </c>
      <c r="B138" s="51" t="s">
        <v>486</v>
      </c>
      <c r="C138" s="53" t="s">
        <v>62</v>
      </c>
      <c r="D138" s="51" t="s">
        <v>487</v>
      </c>
      <c r="E138" s="51" t="s">
        <v>488</v>
      </c>
      <c r="F138" s="51" t="s">
        <v>436</v>
      </c>
      <c r="G138" s="51" t="s">
        <v>437</v>
      </c>
      <c r="H138" s="51" t="s">
        <v>438</v>
      </c>
      <c r="I138" s="51" t="s">
        <v>439</v>
      </c>
      <c r="J138" s="51"/>
      <c r="N138" s="31"/>
      <c r="O138" s="31"/>
    </row>
    <row r="139" customFormat="false" ht="12.75" hidden="false" customHeight="false" outlineLevel="0" collapsed="false">
      <c r="A139" s="30" t="n">
        <v>101</v>
      </c>
      <c r="B139" s="51" t="s">
        <v>489</v>
      </c>
      <c r="C139" s="53" t="s">
        <v>62</v>
      </c>
      <c r="D139" s="51" t="s">
        <v>490</v>
      </c>
      <c r="E139" s="51" t="s">
        <v>491</v>
      </c>
      <c r="F139" s="51" t="s">
        <v>89</v>
      </c>
      <c r="G139" s="51" t="s">
        <v>213</v>
      </c>
      <c r="H139" s="51" t="s">
        <v>214</v>
      </c>
      <c r="I139" s="51" t="s">
        <v>215</v>
      </c>
      <c r="J139" s="51" t="s">
        <v>492</v>
      </c>
      <c r="N139" s="31"/>
      <c r="O139" s="31"/>
    </row>
    <row r="140" customFormat="false" ht="12.75" hidden="false" customHeight="false" outlineLevel="0" collapsed="false">
      <c r="A140" s="30" t="n">
        <v>103</v>
      </c>
      <c r="B140" s="51" t="s">
        <v>493</v>
      </c>
      <c r="C140" s="53" t="s">
        <v>62</v>
      </c>
      <c r="D140" s="51" t="s">
        <v>494</v>
      </c>
      <c r="E140" s="51" t="s">
        <v>495</v>
      </c>
      <c r="F140" s="51" t="s">
        <v>63</v>
      </c>
      <c r="G140" s="51" t="s">
        <v>64</v>
      </c>
      <c r="H140" s="51" t="s">
        <v>162</v>
      </c>
      <c r="I140" s="51" t="s">
        <v>163</v>
      </c>
      <c r="J140" s="51"/>
      <c r="N140" s="31"/>
      <c r="O140" s="31"/>
    </row>
    <row r="141" customFormat="false" ht="25.5" hidden="false" customHeight="false" outlineLevel="0" collapsed="false">
      <c r="A141" s="30" t="n">
        <v>104</v>
      </c>
      <c r="B141" s="51" t="s">
        <v>496</v>
      </c>
      <c r="C141" s="53" t="s">
        <v>62</v>
      </c>
      <c r="D141" s="48" t="s">
        <v>497</v>
      </c>
      <c r="E141" s="48" t="s">
        <v>498</v>
      </c>
      <c r="F141" s="48" t="s">
        <v>499</v>
      </c>
      <c r="G141" s="48" t="s">
        <v>500</v>
      </c>
      <c r="H141" s="48" t="s">
        <v>501</v>
      </c>
      <c r="I141" s="48" t="s">
        <v>502</v>
      </c>
      <c r="J141" s="48" t="s">
        <v>65</v>
      </c>
      <c r="N141" s="31"/>
      <c r="O141" s="31"/>
    </row>
    <row r="142" customFormat="false" ht="12.75" hidden="false" customHeight="false" outlineLevel="0" collapsed="false">
      <c r="A142" s="30" t="n">
        <v>105</v>
      </c>
      <c r="B142" s="51" t="s">
        <v>503</v>
      </c>
      <c r="C142" s="53" t="s">
        <v>62</v>
      </c>
      <c r="D142" s="51" t="s">
        <v>504</v>
      </c>
      <c r="E142" s="51" t="s">
        <v>505</v>
      </c>
      <c r="F142" s="51" t="s">
        <v>63</v>
      </c>
      <c r="G142" s="51" t="s">
        <v>64</v>
      </c>
      <c r="H142" s="51" t="s">
        <v>162</v>
      </c>
      <c r="I142" s="51" t="s">
        <v>163</v>
      </c>
      <c r="J142" s="51" t="s">
        <v>506</v>
      </c>
      <c r="N142" s="31"/>
      <c r="O142" s="31"/>
    </row>
    <row r="143" customFormat="false" ht="12.75" hidden="false" customHeight="false" outlineLevel="0" collapsed="false">
      <c r="A143" s="30" t="n">
        <v>106</v>
      </c>
      <c r="B143" s="51" t="s">
        <v>507</v>
      </c>
      <c r="C143" s="53" t="s">
        <v>62</v>
      </c>
      <c r="D143" s="51" t="s">
        <v>508</v>
      </c>
      <c r="E143" s="51" t="s">
        <v>505</v>
      </c>
      <c r="F143" s="51" t="s">
        <v>63</v>
      </c>
      <c r="G143" s="51" t="s">
        <v>64</v>
      </c>
      <c r="H143" s="51" t="s">
        <v>162</v>
      </c>
      <c r="I143" s="51" t="s">
        <v>163</v>
      </c>
      <c r="J143" s="51" t="s">
        <v>506</v>
      </c>
      <c r="N143" s="31"/>
      <c r="O143" s="31"/>
    </row>
    <row r="144" customFormat="false" ht="12.75" hidden="false" customHeight="false" outlineLevel="0" collapsed="false">
      <c r="A144" s="30" t="n">
        <v>108</v>
      </c>
      <c r="B144" s="51" t="s">
        <v>509</v>
      </c>
      <c r="C144" s="53" t="s">
        <v>62</v>
      </c>
      <c r="D144" s="51" t="s">
        <v>510</v>
      </c>
      <c r="E144" s="51" t="s">
        <v>511</v>
      </c>
      <c r="F144" s="51" t="s">
        <v>63</v>
      </c>
      <c r="G144" s="51" t="s">
        <v>64</v>
      </c>
      <c r="H144" s="51" t="s">
        <v>162</v>
      </c>
      <c r="I144" s="51" t="s">
        <v>163</v>
      </c>
      <c r="J144" s="51" t="s">
        <v>485</v>
      </c>
      <c r="N144" s="31"/>
      <c r="O144" s="31"/>
    </row>
    <row r="145" customFormat="false" ht="25.5" hidden="false" customHeight="false" outlineLevel="0" collapsed="false">
      <c r="A145" s="30" t="n">
        <v>109</v>
      </c>
      <c r="B145" s="51" t="s">
        <v>512</v>
      </c>
      <c r="C145" s="53" t="s">
        <v>62</v>
      </c>
      <c r="D145" s="51" t="s">
        <v>513</v>
      </c>
      <c r="E145" s="51" t="s">
        <v>514</v>
      </c>
      <c r="F145" s="51" t="s">
        <v>436</v>
      </c>
      <c r="G145" s="51" t="s">
        <v>437</v>
      </c>
      <c r="H145" s="51" t="s">
        <v>438</v>
      </c>
      <c r="I145" s="51" t="s">
        <v>439</v>
      </c>
      <c r="J145" s="51"/>
      <c r="N145" s="31"/>
      <c r="O145" s="31"/>
    </row>
    <row r="146" customFormat="false" ht="12.75" hidden="false" customHeight="false" outlineLevel="0" collapsed="false">
      <c r="A146" s="30" t="n">
        <v>110</v>
      </c>
      <c r="B146" s="51" t="s">
        <v>515</v>
      </c>
      <c r="C146" s="53" t="s">
        <v>62</v>
      </c>
      <c r="D146" s="51" t="s">
        <v>516</v>
      </c>
      <c r="E146" s="51"/>
      <c r="F146" s="51" t="s">
        <v>63</v>
      </c>
      <c r="G146" s="51" t="s">
        <v>64</v>
      </c>
      <c r="H146" s="51" t="s">
        <v>162</v>
      </c>
      <c r="I146" s="51" t="s">
        <v>163</v>
      </c>
      <c r="J146" s="51" t="s">
        <v>517</v>
      </c>
      <c r="N146" s="31"/>
      <c r="O146" s="31"/>
    </row>
    <row r="147" customFormat="false" ht="25.5" hidden="false" customHeight="false" outlineLevel="0" collapsed="false">
      <c r="A147" s="30" t="n">
        <v>111</v>
      </c>
      <c r="B147" s="51" t="s">
        <v>518</v>
      </c>
      <c r="C147" s="53" t="s">
        <v>62</v>
      </c>
      <c r="D147" s="51" t="s">
        <v>519</v>
      </c>
      <c r="E147" s="51" t="s">
        <v>520</v>
      </c>
      <c r="F147" s="51" t="s">
        <v>89</v>
      </c>
      <c r="G147" s="51"/>
      <c r="H147" s="51"/>
      <c r="I147" s="51"/>
      <c r="J147" s="51"/>
      <c r="N147" s="31"/>
      <c r="O147" s="31"/>
    </row>
    <row r="148" customFormat="false" ht="12.75" hidden="false" customHeight="false" outlineLevel="0" collapsed="false">
      <c r="A148" s="30" t="n">
        <v>112</v>
      </c>
      <c r="B148" s="51" t="s">
        <v>521</v>
      </c>
      <c r="C148" s="53" t="s">
        <v>62</v>
      </c>
      <c r="D148" s="51" t="s">
        <v>522</v>
      </c>
      <c r="E148" s="51" t="s">
        <v>511</v>
      </c>
      <c r="F148" s="51" t="s">
        <v>63</v>
      </c>
      <c r="G148" s="51" t="s">
        <v>64</v>
      </c>
      <c r="H148" s="51" t="s">
        <v>162</v>
      </c>
      <c r="I148" s="51" t="s">
        <v>163</v>
      </c>
      <c r="J148" s="51" t="s">
        <v>65</v>
      </c>
      <c r="N148" s="31"/>
      <c r="O148" s="31"/>
    </row>
    <row r="149" customFormat="false" ht="12.75" hidden="false" customHeight="false" outlineLevel="0" collapsed="false">
      <c r="A149" s="30" t="n">
        <v>113</v>
      </c>
      <c r="B149" s="51" t="s">
        <v>523</v>
      </c>
      <c r="C149" s="53" t="s">
        <v>62</v>
      </c>
      <c r="D149" s="51" t="s">
        <v>524</v>
      </c>
      <c r="E149" s="51" t="s">
        <v>525</v>
      </c>
      <c r="F149" s="51" t="s">
        <v>63</v>
      </c>
      <c r="G149" s="51" t="s">
        <v>64</v>
      </c>
      <c r="H149" s="51" t="s">
        <v>162</v>
      </c>
      <c r="I149" s="51" t="s">
        <v>163</v>
      </c>
      <c r="J149" s="51" t="s">
        <v>506</v>
      </c>
      <c r="N149" s="31"/>
      <c r="O149" s="31"/>
    </row>
    <row r="150" customFormat="false" ht="12.75" hidden="false" customHeight="false" outlineLevel="0" collapsed="false">
      <c r="A150" s="30" t="n">
        <v>114</v>
      </c>
      <c r="B150" s="51" t="s">
        <v>526</v>
      </c>
      <c r="C150" s="53" t="s">
        <v>62</v>
      </c>
      <c r="D150" s="51" t="s">
        <v>527</v>
      </c>
      <c r="E150" s="51" t="s">
        <v>528</v>
      </c>
      <c r="F150" s="51" t="s">
        <v>63</v>
      </c>
      <c r="G150" s="51" t="s">
        <v>64</v>
      </c>
      <c r="H150" s="51" t="s">
        <v>162</v>
      </c>
      <c r="I150" s="51" t="s">
        <v>163</v>
      </c>
      <c r="J150" s="51" t="s">
        <v>529</v>
      </c>
      <c r="N150" s="31"/>
      <c r="O150" s="31"/>
    </row>
    <row r="151" customFormat="false" ht="12.75" hidden="false" customHeight="false" outlineLevel="0" collapsed="false">
      <c r="A151" s="30" t="n">
        <v>115</v>
      </c>
      <c r="B151" s="51" t="s">
        <v>530</v>
      </c>
      <c r="C151" s="53" t="s">
        <v>62</v>
      </c>
      <c r="D151" s="51" t="s">
        <v>531</v>
      </c>
      <c r="E151" s="51" t="s">
        <v>532</v>
      </c>
      <c r="F151" s="51" t="s">
        <v>63</v>
      </c>
      <c r="G151" s="51" t="s">
        <v>64</v>
      </c>
      <c r="H151" s="51" t="s">
        <v>162</v>
      </c>
      <c r="I151" s="51" t="s">
        <v>163</v>
      </c>
      <c r="J151" s="51" t="s">
        <v>485</v>
      </c>
      <c r="N151" s="31"/>
      <c r="O151" s="31"/>
    </row>
    <row r="152" customFormat="false" ht="12.75" hidden="false" customHeight="false" outlineLevel="0" collapsed="false">
      <c r="A152" s="30" t="n">
        <v>116</v>
      </c>
      <c r="B152" s="51" t="s">
        <v>533</v>
      </c>
      <c r="C152" s="53" t="s">
        <v>62</v>
      </c>
      <c r="D152" s="51" t="s">
        <v>534</v>
      </c>
      <c r="E152" s="51" t="s">
        <v>535</v>
      </c>
      <c r="F152" s="51" t="s">
        <v>63</v>
      </c>
      <c r="G152" s="51" t="s">
        <v>64</v>
      </c>
      <c r="H152" s="51" t="s">
        <v>162</v>
      </c>
      <c r="I152" s="51" t="s">
        <v>163</v>
      </c>
      <c r="J152" s="51" t="s">
        <v>517</v>
      </c>
      <c r="N152" s="31"/>
      <c r="O152" s="31"/>
    </row>
    <row r="153" customFormat="false" ht="25.5" hidden="false" customHeight="false" outlineLevel="0" collapsed="false">
      <c r="A153" s="30" t="n">
        <v>117</v>
      </c>
      <c r="B153" s="51" t="s">
        <v>536</v>
      </c>
      <c r="C153" s="53" t="s">
        <v>62</v>
      </c>
      <c r="D153" s="51" t="s">
        <v>537</v>
      </c>
      <c r="E153" s="51" t="s">
        <v>538</v>
      </c>
      <c r="F153" s="51" t="s">
        <v>436</v>
      </c>
      <c r="G153" s="51" t="s">
        <v>437</v>
      </c>
      <c r="H153" s="51" t="s">
        <v>438</v>
      </c>
      <c r="I153" s="51" t="s">
        <v>439</v>
      </c>
      <c r="J153" s="51"/>
      <c r="N153" s="31"/>
      <c r="O153" s="31"/>
    </row>
    <row r="154" customFormat="false" ht="12.75" hidden="false" customHeight="false" outlineLevel="0" collapsed="false">
      <c r="A154" s="30" t="n">
        <v>118</v>
      </c>
      <c r="B154" s="51" t="s">
        <v>539</v>
      </c>
      <c r="C154" s="53" t="s">
        <v>62</v>
      </c>
      <c r="D154" s="51" t="s">
        <v>540</v>
      </c>
      <c r="E154" s="51" t="s">
        <v>541</v>
      </c>
      <c r="F154" s="51" t="s">
        <v>63</v>
      </c>
      <c r="G154" s="51" t="s">
        <v>64</v>
      </c>
      <c r="H154" s="51" t="s">
        <v>162</v>
      </c>
      <c r="I154" s="51" t="s">
        <v>163</v>
      </c>
      <c r="J154" s="51" t="s">
        <v>542</v>
      </c>
      <c r="N154" s="31"/>
      <c r="O154" s="31"/>
    </row>
    <row r="155" customFormat="false" ht="25.5" hidden="false" customHeight="false" outlineLevel="0" collapsed="false">
      <c r="A155" s="30" t="n">
        <v>119</v>
      </c>
      <c r="B155" s="51" t="s">
        <v>543</v>
      </c>
      <c r="C155" s="53" t="s">
        <v>62</v>
      </c>
      <c r="D155" s="51" t="s">
        <v>544</v>
      </c>
      <c r="E155" s="51" t="s">
        <v>545</v>
      </c>
      <c r="F155" s="51" t="s">
        <v>546</v>
      </c>
      <c r="G155" s="51" t="s">
        <v>547</v>
      </c>
      <c r="H155" s="51" t="s">
        <v>548</v>
      </c>
      <c r="I155" s="51" t="s">
        <v>549</v>
      </c>
      <c r="J155" s="51"/>
      <c r="N155" s="31"/>
      <c r="O155" s="31"/>
    </row>
    <row r="156" customFormat="false" ht="12.75" hidden="false" customHeight="false" outlineLevel="0" collapsed="false">
      <c r="A156" s="30" t="n">
        <v>120</v>
      </c>
      <c r="B156" s="51" t="s">
        <v>550</v>
      </c>
      <c r="C156" s="53" t="s">
        <v>62</v>
      </c>
      <c r="D156" s="51" t="s">
        <v>551</v>
      </c>
      <c r="E156" s="51" t="s">
        <v>484</v>
      </c>
      <c r="F156" s="51" t="s">
        <v>63</v>
      </c>
      <c r="G156" s="51" t="s">
        <v>64</v>
      </c>
      <c r="H156" s="51" t="s">
        <v>162</v>
      </c>
      <c r="I156" s="51" t="s">
        <v>163</v>
      </c>
      <c r="J156" s="51" t="s">
        <v>65</v>
      </c>
      <c r="N156" s="31"/>
      <c r="O156" s="31"/>
    </row>
    <row r="157" customFormat="false" ht="12.75" hidden="false" customHeight="false" outlineLevel="0" collapsed="false">
      <c r="A157" s="30" t="n">
        <v>121</v>
      </c>
      <c r="B157" s="51" t="s">
        <v>552</v>
      </c>
      <c r="C157" s="53" t="s">
        <v>62</v>
      </c>
      <c r="D157" s="51" t="s">
        <v>553</v>
      </c>
      <c r="E157" s="51" t="s">
        <v>554</v>
      </c>
      <c r="F157" s="51" t="s">
        <v>63</v>
      </c>
      <c r="G157" s="51" t="s">
        <v>64</v>
      </c>
      <c r="H157" s="51" t="s">
        <v>162</v>
      </c>
      <c r="I157" s="51" t="s">
        <v>163</v>
      </c>
      <c r="J157" s="51" t="s">
        <v>506</v>
      </c>
      <c r="N157" s="31"/>
      <c r="O157" s="31"/>
    </row>
    <row r="158" customFormat="false" ht="25.5" hidden="false" customHeight="false" outlineLevel="0" collapsed="false">
      <c r="A158" s="30" t="n">
        <v>122</v>
      </c>
      <c r="B158" s="51" t="s">
        <v>555</v>
      </c>
      <c r="C158" s="53" t="s">
        <v>62</v>
      </c>
      <c r="D158" s="48" t="s">
        <v>556</v>
      </c>
      <c r="E158" s="48" t="s">
        <v>557</v>
      </c>
      <c r="F158" s="48" t="s">
        <v>499</v>
      </c>
      <c r="G158" s="48" t="s">
        <v>500</v>
      </c>
      <c r="H158" s="48" t="s">
        <v>501</v>
      </c>
      <c r="I158" s="48" t="s">
        <v>502</v>
      </c>
      <c r="J158" s="48" t="s">
        <v>558</v>
      </c>
      <c r="N158" s="31"/>
      <c r="O158" s="31"/>
    </row>
  </sheetData>
  <printOptions headings="false" gridLines="true" gridLinesSet="true" horizontalCentered="false" verticalCentered="false"/>
  <pageMargins left="0.5" right="0.5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31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8" activeCellId="0" sqref="J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41"/>
    <col collapsed="false" customWidth="true" hidden="false" outlineLevel="0" max="3" min="3" style="0" width="31.42"/>
    <col collapsed="false" customWidth="true" hidden="false" outlineLevel="0" max="4" min="4" style="0" width="13.28"/>
    <col collapsed="false" customWidth="true" hidden="false" outlineLevel="0" max="5" min="5" style="0" width="13.85"/>
    <col collapsed="false" customWidth="true" hidden="false" outlineLevel="0" max="7" min="6" style="0" width="6.56"/>
    <col collapsed="false" customWidth="true" hidden="false" outlineLevel="0" max="9" min="8" style="0" width="21.56"/>
    <col collapsed="false" customWidth="true" hidden="false" outlineLevel="0" max="10" min="10" style="0" width="24.85"/>
    <col collapsed="false" customWidth="true" hidden="false" outlineLevel="0" max="11" min="11" style="0" width="13.85"/>
    <col collapsed="false" customWidth="true" hidden="false" outlineLevel="0" max="20" min="20" style="0" width="20.85"/>
  </cols>
  <sheetData>
    <row r="2" customFormat="false" ht="30" hidden="false" customHeight="false" outlineLevel="0" collapsed="false">
      <c r="A2" s="62" t="s">
        <v>559</v>
      </c>
    </row>
    <row r="3" customFormat="false" ht="26.25" hidden="false" customHeight="false" outlineLevel="0" collapsed="false">
      <c r="A3" s="63" t="s">
        <v>560</v>
      </c>
    </row>
    <row r="4" customFormat="false" ht="26.25" hidden="false" customHeight="false" outlineLevel="0" collapsed="false">
      <c r="A4" s="63" t="s">
        <v>561</v>
      </c>
    </row>
    <row r="6" customFormat="false" ht="23.25" hidden="false" customHeight="false" outlineLevel="0" collapsed="false">
      <c r="J6" s="64" t="s">
        <v>562</v>
      </c>
    </row>
    <row r="7" customFormat="false" ht="23.25" hidden="false" customHeight="false" outlineLevel="0" collapsed="false">
      <c r="A7" s="65"/>
      <c r="B7" s="66" t="s">
        <v>563</v>
      </c>
      <c r="C7" s="65"/>
      <c r="D7" s="65"/>
      <c r="E7" s="64" t="s">
        <v>564</v>
      </c>
      <c r="F7" s="64"/>
      <c r="G7" s="64"/>
      <c r="H7" s="64" t="s">
        <v>565</v>
      </c>
      <c r="I7" s="64" t="s">
        <v>566</v>
      </c>
      <c r="J7" s="64" t="s">
        <v>567</v>
      </c>
      <c r="K7" s="67"/>
      <c r="L7" s="67"/>
      <c r="M7" s="67"/>
      <c r="N7" s="67"/>
      <c r="O7" s="67"/>
      <c r="P7" s="67"/>
      <c r="Q7" s="67"/>
      <c r="R7" s="67"/>
      <c r="S7" s="67"/>
      <c r="T7" s="67"/>
    </row>
    <row r="8" customFormat="false" ht="23.25" hidden="false" customHeight="false" outlineLevel="0" collapsed="false">
      <c r="A8" s="65"/>
      <c r="B8" s="65"/>
      <c r="C8" s="65"/>
      <c r="D8" s="65"/>
      <c r="E8" s="65"/>
      <c r="F8" s="65"/>
      <c r="G8" s="65"/>
      <c r="H8" s="65"/>
      <c r="I8" s="65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customFormat="false" ht="23.25" hidden="false" customHeight="false" outlineLevel="0" collapsed="false">
      <c r="A9" s="65" t="n">
        <v>1</v>
      </c>
      <c r="B9" s="65" t="s">
        <v>568</v>
      </c>
      <c r="C9" s="65"/>
      <c r="D9" s="65"/>
      <c r="E9" s="68" t="n">
        <f aca="false">H9/$H$30</f>
        <v>0.11489568000978</v>
      </c>
      <c r="F9" s="68"/>
      <c r="G9" s="68"/>
      <c r="H9" s="69" t="n">
        <v>932338</v>
      </c>
      <c r="I9" s="69" t="n">
        <v>163</v>
      </c>
      <c r="J9" s="70" t="n">
        <v>0.04</v>
      </c>
      <c r="K9" s="67"/>
      <c r="L9" s="67"/>
      <c r="M9" s="67"/>
      <c r="N9" s="67"/>
      <c r="O9" s="67"/>
      <c r="P9" s="67"/>
      <c r="Q9" s="67"/>
      <c r="R9" s="67"/>
      <c r="S9" s="67"/>
      <c r="T9" s="67"/>
    </row>
    <row r="10" customFormat="false" ht="23.25" hidden="false" customHeight="false" outlineLevel="0" collapsed="false">
      <c r="A10" s="65" t="n">
        <f aca="false">A9+1</f>
        <v>2</v>
      </c>
      <c r="B10" s="65" t="s">
        <v>569</v>
      </c>
      <c r="C10" s="65"/>
      <c r="D10" s="65"/>
      <c r="E10" s="68" t="n">
        <f aca="false">H10/$H$30</f>
        <v>0.101406986476801</v>
      </c>
      <c r="F10" s="68"/>
      <c r="G10" s="68"/>
      <c r="H10" s="69" t="n">
        <v>822882</v>
      </c>
      <c r="I10" s="69" t="n">
        <f aca="false">519+937</f>
        <v>1456</v>
      </c>
      <c r="J10" s="70" t="n">
        <v>0.05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customFormat="false" ht="23.25" hidden="false" customHeight="false" outlineLevel="0" collapsed="false">
      <c r="A11" s="65" t="n">
        <f aca="false">A10+1</f>
        <v>3</v>
      </c>
      <c r="B11" s="65" t="s">
        <v>570</v>
      </c>
      <c r="C11" s="65"/>
      <c r="D11" s="65"/>
      <c r="E11" s="68" t="n">
        <f aca="false">H11/$H$30</f>
        <v>0.088559725572816</v>
      </c>
      <c r="F11" s="68"/>
      <c r="G11" s="68"/>
      <c r="H11" s="69" t="n">
        <v>718631</v>
      </c>
      <c r="I11" s="69" t="n">
        <v>406</v>
      </c>
      <c r="J11" s="70" t="n">
        <v>0.0575</v>
      </c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customFormat="false" ht="23.25" hidden="false" customHeight="false" outlineLevel="0" collapsed="false">
      <c r="A12" s="65" t="n">
        <f aca="false">A11+1</f>
        <v>4</v>
      </c>
      <c r="B12" s="65" t="s">
        <v>571</v>
      </c>
      <c r="C12" s="65"/>
      <c r="D12" s="65"/>
      <c r="E12" s="68" t="n">
        <f aca="false">H12/$H$30</f>
        <v>0.0822730867000111</v>
      </c>
      <c r="F12" s="68"/>
      <c r="G12" s="68"/>
      <c r="H12" s="69" t="n">
        <f aca="false">667617138.444072/1000</f>
        <v>667617.138444072</v>
      </c>
      <c r="I12" s="69" t="n">
        <v>1570</v>
      </c>
      <c r="J12" s="70" t="n">
        <v>0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customFormat="false" ht="23.25" hidden="false" customHeight="false" outlineLevel="0" collapsed="false">
      <c r="A13" s="65" t="n">
        <f aca="false">A12+1</f>
        <v>5</v>
      </c>
      <c r="B13" s="65" t="s">
        <v>27</v>
      </c>
      <c r="C13" s="65"/>
      <c r="D13" s="65"/>
      <c r="E13" s="68" t="n">
        <f aca="false">H13/$H$30</f>
        <v>0.0469633433267839</v>
      </c>
      <c r="F13" s="68"/>
      <c r="G13" s="68"/>
      <c r="H13" s="69" t="n">
        <v>381091</v>
      </c>
      <c r="I13" s="69" t="n">
        <v>347</v>
      </c>
      <c r="J13" s="70" t="n">
        <v>0.0731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customFormat="false" ht="23.25" hidden="false" customHeight="false" outlineLevel="0" collapsed="false">
      <c r="A14" s="65" t="n">
        <f aca="false">A13+1</f>
        <v>6</v>
      </c>
      <c r="B14" s="65" t="s">
        <v>572</v>
      </c>
      <c r="C14" s="65"/>
      <c r="D14" s="65"/>
      <c r="E14" s="68" t="n">
        <f aca="false">H14/$H$30</f>
        <v>0.0363245577627027</v>
      </c>
      <c r="F14" s="68"/>
      <c r="G14" s="68"/>
      <c r="H14" s="69" t="n">
        <v>294761</v>
      </c>
      <c r="I14" s="69" t="n">
        <v>3</v>
      </c>
      <c r="J14" s="70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customFormat="false" ht="23.25" hidden="false" customHeight="false" outlineLevel="0" collapsed="false">
      <c r="A15" s="65" t="n">
        <f aca="false">A14+1</f>
        <v>7</v>
      </c>
      <c r="B15" s="65" t="s">
        <v>573</v>
      </c>
      <c r="C15" s="70" t="s">
        <v>574</v>
      </c>
      <c r="D15" s="65"/>
      <c r="E15" s="68" t="n">
        <f aca="false">H15/$H$30</f>
        <v>0.0335716349002446</v>
      </c>
      <c r="F15" s="68"/>
      <c r="G15" s="68"/>
      <c r="H15" s="69" t="n">
        <v>272422</v>
      </c>
      <c r="I15" s="71" t="s">
        <v>575</v>
      </c>
      <c r="J15" s="70" t="n">
        <v>0.0599</v>
      </c>
      <c r="K15" s="70"/>
      <c r="L15" s="67"/>
      <c r="M15" s="67"/>
      <c r="N15" s="67"/>
      <c r="O15" s="67"/>
      <c r="P15" s="67"/>
      <c r="Q15" s="67"/>
      <c r="R15" s="67"/>
      <c r="S15" s="67"/>
      <c r="T15" s="67"/>
    </row>
    <row r="16" customFormat="false" ht="23.25" hidden="false" customHeight="false" outlineLevel="0" collapsed="false">
      <c r="A16" s="65" t="n">
        <f aca="false">A15+1</f>
        <v>8</v>
      </c>
      <c r="B16" s="65" t="s">
        <v>576</v>
      </c>
      <c r="C16" s="65"/>
      <c r="D16" s="65"/>
      <c r="E16" s="68" t="n">
        <f aca="false">H16/$H$30</f>
        <v>0.0319313912322506</v>
      </c>
      <c r="F16" s="68"/>
      <c r="G16" s="68"/>
      <c r="H16" s="69" t="n">
        <v>259112</v>
      </c>
      <c r="I16" s="69" t="n">
        <v>605</v>
      </c>
      <c r="J16" s="70" t="n">
        <v>0.04</v>
      </c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customFormat="false" ht="23.25" hidden="false" customHeight="false" outlineLevel="0" collapsed="false">
      <c r="A17" s="65" t="n">
        <f aca="false">A16+1</f>
        <v>9</v>
      </c>
      <c r="B17" s="65" t="s">
        <v>53</v>
      </c>
      <c r="C17" s="65"/>
      <c r="D17" s="65"/>
      <c r="E17" s="68" t="n">
        <f aca="false">H17/$H$30</f>
        <v>0.0305139545178053</v>
      </c>
      <c r="F17" s="68"/>
      <c r="G17" s="68"/>
      <c r="H17" s="69" t="n">
        <v>247610</v>
      </c>
      <c r="I17" s="69" t="n">
        <v>56</v>
      </c>
      <c r="J17" s="70" t="n">
        <v>0.0575</v>
      </c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customFormat="false" ht="23.25" hidden="false" customHeight="false" outlineLevel="0" collapsed="false">
      <c r="A18" s="65" t="n">
        <f aca="false">A17+1</f>
        <v>10</v>
      </c>
      <c r="B18" s="65" t="s">
        <v>74</v>
      </c>
      <c r="C18" s="65"/>
      <c r="D18" s="65"/>
      <c r="E18" s="68" t="n">
        <f aca="false">H18/$H$30</f>
        <v>0.0287296503803985</v>
      </c>
      <c r="F18" s="68"/>
      <c r="G18" s="68"/>
      <c r="H18" s="69" t="n">
        <v>233131</v>
      </c>
      <c r="I18" s="69" t="n">
        <v>223</v>
      </c>
      <c r="J18" s="70" t="n">
        <v>0.055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customFormat="false" ht="23.25" hidden="false" customHeight="false" outlineLevel="0" collapsed="false">
      <c r="A19" s="65" t="n">
        <f aca="false">A18+1</f>
        <v>11</v>
      </c>
      <c r="B19" s="65" t="s">
        <v>61</v>
      </c>
      <c r="C19" s="65"/>
      <c r="D19" s="65"/>
      <c r="E19" s="68" t="n">
        <f aca="false">H19/$H$30</f>
        <v>0.0279743495959406</v>
      </c>
      <c r="F19" s="68"/>
      <c r="G19" s="68"/>
      <c r="H19" s="69" t="n">
        <v>227002</v>
      </c>
      <c r="I19" s="69" t="n">
        <v>36</v>
      </c>
      <c r="J19" s="72" t="n">
        <v>-0.00061</v>
      </c>
      <c r="K19" s="67" t="s">
        <v>577</v>
      </c>
      <c r="L19" s="67"/>
      <c r="M19" s="67"/>
      <c r="N19" s="67"/>
      <c r="O19" s="67"/>
      <c r="P19" s="67"/>
      <c r="Q19" s="67"/>
      <c r="R19" s="67"/>
      <c r="S19" s="67"/>
      <c r="T19" s="67"/>
    </row>
    <row r="20" customFormat="false" ht="23.25" hidden="false" customHeight="false" outlineLevel="0" collapsed="false">
      <c r="A20" s="65" t="n">
        <f aca="false">A19+1</f>
        <v>12</v>
      </c>
      <c r="B20" s="65" t="s">
        <v>578</v>
      </c>
      <c r="C20" s="65"/>
      <c r="D20" s="65"/>
      <c r="E20" s="68" t="n">
        <f aca="false">H20/$H$30</f>
        <v>0.024229886496617</v>
      </c>
      <c r="F20" s="68"/>
      <c r="G20" s="68"/>
      <c r="H20" s="69" t="n">
        <v>196617</v>
      </c>
      <c r="I20" s="69" t="n">
        <v>708</v>
      </c>
      <c r="J20" s="70" t="n">
        <v>0.035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customFormat="false" ht="23.25" hidden="false" customHeight="false" outlineLevel="0" collapsed="false">
      <c r="A21" s="65" t="n">
        <f aca="false">A20+1</f>
        <v>13</v>
      </c>
      <c r="B21" s="65" t="s">
        <v>579</v>
      </c>
      <c r="C21" s="65"/>
      <c r="D21" s="65"/>
      <c r="E21" s="68" t="n">
        <f aca="false">H21/$H$30</f>
        <v>0.0158554012447613</v>
      </c>
      <c r="F21" s="68"/>
      <c r="G21" s="68"/>
      <c r="H21" s="69" t="n">
        <v>128661</v>
      </c>
      <c r="I21" s="69" t="n">
        <v>366</v>
      </c>
      <c r="J21" s="70" t="n">
        <v>0.013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customFormat="false" ht="23.25" hidden="false" customHeight="false" outlineLevel="0" collapsed="false">
      <c r="A22" s="65" t="n">
        <f aca="false">A21+1</f>
        <v>14</v>
      </c>
      <c r="B22" s="65" t="s">
        <v>84</v>
      </c>
      <c r="C22" s="65"/>
      <c r="D22" s="65"/>
      <c r="E22" s="68" t="n">
        <f aca="false">H22/$H$30</f>
        <v>0.0154518101093233</v>
      </c>
      <c r="F22" s="68"/>
      <c r="G22" s="68"/>
      <c r="H22" s="69" t="n">
        <v>125386</v>
      </c>
      <c r="I22" s="69" t="n">
        <v>163</v>
      </c>
      <c r="J22" s="70" t="n">
        <v>0.013</v>
      </c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customFormat="false" ht="23.25" hidden="false" customHeight="false" outlineLevel="0" collapsed="false">
      <c r="A23" s="65" t="n">
        <f aca="false">A22+1</f>
        <v>15</v>
      </c>
      <c r="B23" s="65" t="s">
        <v>90</v>
      </c>
      <c r="C23" s="65"/>
      <c r="D23" s="65"/>
      <c r="E23" s="68" t="n">
        <f aca="false">H23/$H$30</f>
        <v>0.0140369613075022</v>
      </c>
      <c r="F23" s="68"/>
      <c r="G23" s="68"/>
      <c r="H23" s="69" t="n">
        <v>113905</v>
      </c>
      <c r="I23" s="69" t="n">
        <v>15</v>
      </c>
      <c r="J23" s="70" t="n">
        <v>0.045</v>
      </c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customFormat="false" ht="23.25" hidden="false" customHeight="false" outlineLevel="0" collapsed="false">
      <c r="A24" s="65" t="n">
        <f aca="false">A23+1</f>
        <v>16</v>
      </c>
      <c r="B24" s="65" t="s">
        <v>79</v>
      </c>
      <c r="C24" s="65"/>
      <c r="D24" s="65"/>
      <c r="E24" s="68" t="n">
        <f aca="false">H24/$H$30</f>
        <v>0.0134655255532957</v>
      </c>
      <c r="F24" s="68"/>
      <c r="G24" s="68"/>
      <c r="H24" s="69" t="n">
        <v>109268</v>
      </c>
      <c r="I24" s="69" t="n">
        <v>130</v>
      </c>
      <c r="J24" s="70" t="n">
        <v>0.0565</v>
      </c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customFormat="false" ht="23.25" hidden="false" customHeight="false" outlineLevel="0" collapsed="false">
      <c r="A25" s="65" t="n">
        <f aca="false">A24+1</f>
        <v>17</v>
      </c>
      <c r="B25" s="65" t="s">
        <v>580</v>
      </c>
      <c r="C25" s="65"/>
      <c r="D25" s="65"/>
      <c r="E25" s="68" t="n">
        <f aca="false">H25/$H$30</f>
        <v>0.0123124256283205</v>
      </c>
      <c r="F25" s="68"/>
      <c r="G25" s="68"/>
      <c r="H25" s="73" t="n">
        <v>99911</v>
      </c>
      <c r="I25" s="73" t="n">
        <v>10</v>
      </c>
      <c r="J25" s="70" t="n">
        <v>0.0375</v>
      </c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customFormat="false" ht="23.25" hidden="false" customHeight="false" outlineLevel="0" collapsed="false">
      <c r="A26" s="65"/>
      <c r="B26" s="65" t="s">
        <v>581</v>
      </c>
      <c r="C26" s="65"/>
      <c r="D26" s="65"/>
      <c r="E26" s="68" t="n">
        <f aca="false">H26/$H$30</f>
        <v>0.718496370815354</v>
      </c>
      <c r="F26" s="68"/>
      <c r="G26" s="68"/>
      <c r="H26" s="69" t="n">
        <f aca="false">SUM(H9:H25)</f>
        <v>5830345.13844407</v>
      </c>
      <c r="I26" s="69" t="n">
        <f aca="false">SUM(I9:I25)</f>
        <v>6257</v>
      </c>
      <c r="J26" s="70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customFormat="false" ht="6.75" hidden="false" customHeight="true" outlineLevel="0" collapsed="false">
      <c r="A27" s="65"/>
      <c r="B27" s="65"/>
      <c r="C27" s="65"/>
      <c r="D27" s="65"/>
      <c r="E27" s="65"/>
      <c r="F27" s="65"/>
      <c r="G27" s="65"/>
      <c r="H27" s="69"/>
      <c r="I27" s="69"/>
      <c r="J27" s="70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customFormat="false" ht="23.25" hidden="false" customHeight="false" outlineLevel="0" collapsed="false">
      <c r="A28" s="67"/>
      <c r="B28" s="65" t="s">
        <v>582</v>
      </c>
      <c r="C28" s="65"/>
      <c r="D28" s="65"/>
      <c r="E28" s="68" t="n">
        <f aca="false">H28/$H$30</f>
        <v>0.281503629184646</v>
      </c>
      <c r="F28" s="68"/>
      <c r="G28" s="68"/>
      <c r="H28" s="69" t="n">
        <f aca="false">H30-H26</f>
        <v>2284302.86155593</v>
      </c>
      <c r="I28" s="69"/>
      <c r="J28" s="70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customFormat="false" ht="6" hidden="false" customHeight="true" outlineLevel="0" collapsed="false">
      <c r="A29" s="65"/>
      <c r="B29" s="65"/>
      <c r="C29" s="65"/>
      <c r="D29" s="65"/>
      <c r="E29" s="65"/>
      <c r="F29" s="65"/>
      <c r="G29" s="65"/>
      <c r="H29" s="69"/>
      <c r="I29" s="69"/>
      <c r="J29" s="70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customFormat="false" ht="24" hidden="false" customHeight="false" outlineLevel="0" collapsed="false">
      <c r="A30" s="65"/>
      <c r="B30" s="65" t="s">
        <v>583</v>
      </c>
      <c r="C30" s="65"/>
      <c r="D30" s="65"/>
      <c r="E30" s="68" t="n">
        <v>1</v>
      </c>
      <c r="F30" s="68"/>
      <c r="G30" s="68"/>
      <c r="H30" s="74" t="n">
        <f aca="false">7152270+294761+667617</f>
        <v>8114648</v>
      </c>
      <c r="I30" s="69"/>
      <c r="J30" s="70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customFormat="false" ht="24" hidden="false" customHeight="false" outlineLevel="0" collapsed="false">
      <c r="A31" s="65"/>
      <c r="B31" s="65"/>
      <c r="C31" s="65"/>
      <c r="D31" s="65"/>
      <c r="E31" s="65"/>
      <c r="F31" s="65"/>
      <c r="G31" s="65"/>
      <c r="H31" s="65"/>
      <c r="I31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01"/>
  <sheetViews>
    <sheetView showFormulas="false" showGridLines="tru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B51" activeCellId="0" sqref="B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5" width="5.56"/>
    <col collapsed="false" customWidth="true" hidden="false" outlineLevel="0" max="2" min="2" style="0" width="51.42"/>
    <col collapsed="false" customWidth="true" hidden="false" outlineLevel="0" max="3" min="3" style="0" width="9.41"/>
    <col collapsed="false" customWidth="true" hidden="false" outlineLevel="0" max="4" min="4" style="76" width="13.56"/>
    <col collapsed="false" customWidth="true" hidden="false" outlineLevel="0" max="5" min="5" style="77" width="13.56"/>
    <col collapsed="false" customWidth="true" hidden="false" outlineLevel="0" max="6" min="6" style="77" width="12.7"/>
    <col collapsed="false" customWidth="true" hidden="false" outlineLevel="0" max="7" min="7" style="76" width="8.85"/>
    <col collapsed="false" customWidth="true" hidden="false" outlineLevel="0" max="8" min="8" style="78" width="12.85"/>
    <col collapsed="false" customWidth="true" hidden="false" outlineLevel="0" max="9" min="9" style="76" width="15.28"/>
    <col collapsed="false" customWidth="true" hidden="false" outlineLevel="0" max="10" min="10" style="0" width="13.85"/>
    <col collapsed="false" customWidth="true" hidden="false" outlineLevel="0" max="13" min="11" style="0" width="12.7"/>
    <col collapsed="false" customWidth="true" hidden="false" outlineLevel="0" max="14" min="14" style="79" width="12.7"/>
    <col collapsed="false" customWidth="true" hidden="false" outlineLevel="0" max="16" min="15" style="0" width="12.7"/>
    <col collapsed="false" customWidth="true" hidden="false" outlineLevel="0" max="17" min="17" style="0" width="10.99"/>
    <col collapsed="false" customWidth="true" hidden="false" outlineLevel="0" max="19" min="18" style="0" width="13.85"/>
    <col collapsed="false" customWidth="true" hidden="false" outlineLevel="0" max="20" min="20" style="0" width="21.28"/>
    <col collapsed="false" customWidth="true" hidden="false" outlineLevel="0" max="21" min="21" style="0" width="11.13"/>
    <col collapsed="false" customWidth="true" hidden="false" outlineLevel="0" max="22" min="22" style="0" width="21.42"/>
  </cols>
  <sheetData>
    <row r="1" customFormat="false" ht="16.5" hidden="false" customHeight="false" outlineLevel="0" collapsed="false">
      <c r="A1" s="80"/>
      <c r="B1" s="81" t="s">
        <v>1</v>
      </c>
      <c r="C1" s="81"/>
      <c r="D1" s="81" t="s">
        <v>584</v>
      </c>
      <c r="E1" s="82" t="s">
        <v>585</v>
      </c>
      <c r="F1" s="82" t="s">
        <v>586</v>
      </c>
      <c r="G1" s="81" t="s">
        <v>587</v>
      </c>
      <c r="H1" s="83" t="s">
        <v>588</v>
      </c>
      <c r="I1" s="81" t="s">
        <v>589</v>
      </c>
      <c r="J1" s="84" t="s">
        <v>590</v>
      </c>
      <c r="K1" s="85" t="n">
        <v>1998</v>
      </c>
      <c r="L1" s="86" t="n">
        <v>1999</v>
      </c>
      <c r="M1" s="86" t="n">
        <v>2000</v>
      </c>
      <c r="N1" s="86" t="n">
        <v>2001</v>
      </c>
      <c r="O1" s="86" t="n">
        <v>2002</v>
      </c>
      <c r="P1" s="86" t="n">
        <v>2003</v>
      </c>
      <c r="Q1" s="86" t="n">
        <v>2004</v>
      </c>
      <c r="R1" s="87" t="s">
        <v>591</v>
      </c>
      <c r="S1" s="88"/>
      <c r="T1" s="89" t="s">
        <v>592</v>
      </c>
      <c r="U1" s="90" t="s">
        <v>593</v>
      </c>
      <c r="V1" s="81" t="s">
        <v>594</v>
      </c>
    </row>
    <row r="2" customFormat="false" ht="15.75" hidden="false" customHeight="false" outlineLevel="0" collapsed="false">
      <c r="A2" s="91" t="n">
        <v>1</v>
      </c>
      <c r="B2" s="92" t="s">
        <v>569</v>
      </c>
      <c r="C2" s="92" t="n">
        <v>0</v>
      </c>
      <c r="D2" s="93" t="n">
        <v>35885</v>
      </c>
      <c r="E2" s="93" t="n">
        <v>35886</v>
      </c>
      <c r="F2" s="93" t="n">
        <v>37346</v>
      </c>
      <c r="G2" s="94" t="n">
        <v>1</v>
      </c>
      <c r="H2" s="95" t="n">
        <v>0.141165963670154</v>
      </c>
      <c r="I2" s="96" t="n">
        <v>0.141165963670154</v>
      </c>
      <c r="J2" s="97" t="n">
        <v>-3294328.17667044</v>
      </c>
      <c r="K2" s="98" t="n">
        <v>-631780.797153266</v>
      </c>
      <c r="L2" s="99" t="n">
        <v>-823642.331968289</v>
      </c>
      <c r="M2" s="99" t="n">
        <v>-824714.402100312</v>
      </c>
      <c r="N2" s="99" t="n">
        <v>-822882.414184617</v>
      </c>
      <c r="O2" s="99" t="n">
        <v>-191308.231263954</v>
      </c>
      <c r="P2" s="99" t="n">
        <v>0</v>
      </c>
      <c r="Q2" s="99" t="n">
        <v>0</v>
      </c>
      <c r="R2" s="100" t="n">
        <v>0</v>
      </c>
      <c r="S2" s="101"/>
      <c r="T2" s="102" t="s">
        <v>595</v>
      </c>
      <c r="U2" s="103" t="n">
        <v>753</v>
      </c>
      <c r="V2" s="92" t="s">
        <v>596</v>
      </c>
    </row>
    <row r="3" customFormat="false" ht="15.75" hidden="false" customHeight="false" outlineLevel="0" collapsed="false">
      <c r="A3" s="91" t="n">
        <v>2</v>
      </c>
      <c r="B3" s="92" t="s">
        <v>27</v>
      </c>
      <c r="C3" s="92" t="n">
        <v>0</v>
      </c>
      <c r="D3" s="93" t="n">
        <v>35885</v>
      </c>
      <c r="E3" s="93" t="n">
        <v>35886</v>
      </c>
      <c r="F3" s="93" t="n">
        <v>38077</v>
      </c>
      <c r="G3" s="94" t="n">
        <v>2</v>
      </c>
      <c r="H3" s="95" t="n">
        <v>0.239223172981852</v>
      </c>
      <c r="I3" s="96" t="n">
        <v>0.0980572093116975</v>
      </c>
      <c r="J3" s="104" t="n">
        <v>-2288318.08435062</v>
      </c>
      <c r="K3" s="105" t="n">
        <v>-298024.415938183</v>
      </c>
      <c r="L3" s="106" t="n">
        <v>-381186.72903362</v>
      </c>
      <c r="M3" s="106" t="n">
        <v>-382001.833750909</v>
      </c>
      <c r="N3" s="106" t="n">
        <v>-381091.052315739</v>
      </c>
      <c r="O3" s="106" t="n">
        <v>-381008.556386283</v>
      </c>
      <c r="P3" s="106" t="n">
        <v>-380982.661335945</v>
      </c>
      <c r="Q3" s="106" t="n">
        <v>-84022.8355899373</v>
      </c>
      <c r="R3" s="107"/>
      <c r="S3" s="101"/>
      <c r="T3" s="102" t="s">
        <v>597</v>
      </c>
      <c r="U3" s="103" t="s">
        <v>598</v>
      </c>
      <c r="V3" s="92" t="s">
        <v>599</v>
      </c>
    </row>
    <row r="4" customFormat="false" ht="15.75" hidden="false" customHeight="false" outlineLevel="0" collapsed="false">
      <c r="A4" s="91" t="n">
        <v>3</v>
      </c>
      <c r="B4" s="92" t="s">
        <v>570</v>
      </c>
      <c r="C4" s="92" t="n">
        <v>0</v>
      </c>
      <c r="D4" s="93" t="n">
        <v>36628</v>
      </c>
      <c r="E4" s="93" t="n">
        <v>36678</v>
      </c>
      <c r="F4" s="93" t="n">
        <v>37710</v>
      </c>
      <c r="G4" s="94" t="n">
        <v>1</v>
      </c>
      <c r="H4" s="95" t="n">
        <v>0.326556767848095</v>
      </c>
      <c r="I4" s="96" t="n">
        <v>0.0873335948662432</v>
      </c>
      <c r="J4" s="104" t="n">
        <v>-2038065.7975745</v>
      </c>
      <c r="K4" s="105" t="n">
        <v>0</v>
      </c>
      <c r="L4" s="106" t="n">
        <v>0</v>
      </c>
      <c r="M4" s="106" t="n">
        <v>-431474.50096695</v>
      </c>
      <c r="N4" s="106" t="n">
        <v>-718631.133949363</v>
      </c>
      <c r="O4" s="106" t="n">
        <v>-718611.500480002</v>
      </c>
      <c r="P4" s="106" t="n">
        <v>-169348.662178183</v>
      </c>
      <c r="Q4" s="106" t="n">
        <v>0</v>
      </c>
      <c r="R4" s="107" t="n">
        <v>0</v>
      </c>
      <c r="S4" s="101"/>
      <c r="T4" s="102" t="s">
        <v>597</v>
      </c>
      <c r="U4" s="103" t="s">
        <v>600</v>
      </c>
      <c r="V4" s="92" t="s">
        <v>601</v>
      </c>
    </row>
    <row r="5" customFormat="false" ht="15.75" hidden="false" customHeight="false" outlineLevel="0" collapsed="false">
      <c r="A5" s="91" t="n">
        <v>4</v>
      </c>
      <c r="B5" s="92" t="s">
        <v>44</v>
      </c>
      <c r="C5" s="92" t="n">
        <v>0</v>
      </c>
      <c r="D5" s="93" t="n">
        <v>36628</v>
      </c>
      <c r="E5" s="93" t="n">
        <v>36708</v>
      </c>
      <c r="F5" s="93" t="n">
        <v>37345</v>
      </c>
      <c r="G5" s="94" t="n">
        <v>2</v>
      </c>
      <c r="H5" s="95" t="n">
        <v>0.396563985079532</v>
      </c>
      <c r="I5" s="96" t="n">
        <v>0.0700072172314371</v>
      </c>
      <c r="J5" s="104" t="n">
        <v>-1633727.72231903</v>
      </c>
      <c r="K5" s="105" t="n">
        <v>0</v>
      </c>
      <c r="L5" s="106" t="n">
        <v>0</v>
      </c>
      <c r="M5" s="106" t="n">
        <v>-478741.786718531</v>
      </c>
      <c r="N5" s="106" t="n">
        <v>-932337.827370409</v>
      </c>
      <c r="O5" s="106" t="n">
        <v>-222648.108230085</v>
      </c>
      <c r="P5" s="106" t="n">
        <v>0</v>
      </c>
      <c r="Q5" s="106" t="n">
        <v>0</v>
      </c>
      <c r="R5" s="107" t="n">
        <v>0</v>
      </c>
      <c r="S5" s="101"/>
      <c r="T5" s="102" t="s">
        <v>595</v>
      </c>
      <c r="U5" s="103" t="s">
        <v>602</v>
      </c>
      <c r="V5" s="92" t="s">
        <v>596</v>
      </c>
    </row>
    <row r="6" customFormat="false" ht="15.75" hidden="false" customHeight="false" outlineLevel="0" collapsed="false">
      <c r="A6" s="91" t="n">
        <v>5</v>
      </c>
      <c r="B6" s="92" t="s">
        <v>573</v>
      </c>
      <c r="C6" s="92" t="n">
        <v>0</v>
      </c>
      <c r="D6" s="93" t="n">
        <v>35895</v>
      </c>
      <c r="E6" s="93" t="n">
        <v>36161</v>
      </c>
      <c r="F6" s="93" t="n">
        <v>37437</v>
      </c>
      <c r="G6" s="94" t="n">
        <v>1</v>
      </c>
      <c r="H6" s="95" t="n">
        <v>0.43715366101312</v>
      </c>
      <c r="I6" s="96" t="n">
        <v>0.0405896759335877</v>
      </c>
      <c r="J6" s="104" t="n">
        <v>-947223.464024073</v>
      </c>
      <c r="K6" s="105" t="n">
        <v>0</v>
      </c>
      <c r="L6" s="106" t="n">
        <v>-268133.451885941</v>
      </c>
      <c r="M6" s="106" t="n">
        <v>-273097.089722437</v>
      </c>
      <c r="N6" s="106" t="n">
        <v>-272421.72194243</v>
      </c>
      <c r="O6" s="106" t="n">
        <v>-133571.200473265</v>
      </c>
      <c r="P6" s="106" t="n">
        <v>0</v>
      </c>
      <c r="Q6" s="106" t="n">
        <v>0</v>
      </c>
      <c r="R6" s="107" t="n">
        <v>0</v>
      </c>
      <c r="S6" s="101"/>
      <c r="T6" s="102" t="s">
        <v>597</v>
      </c>
      <c r="U6" s="103" t="s">
        <v>603</v>
      </c>
      <c r="V6" s="92" t="s">
        <v>599</v>
      </c>
    </row>
    <row r="7" customFormat="false" ht="15.75" hidden="false" customHeight="false" outlineLevel="0" collapsed="false">
      <c r="A7" s="91" t="n">
        <v>6</v>
      </c>
      <c r="B7" s="92" t="s">
        <v>53</v>
      </c>
      <c r="C7" s="92" t="n">
        <v>0</v>
      </c>
      <c r="D7" s="93" t="n">
        <v>36151</v>
      </c>
      <c r="E7" s="93" t="n">
        <v>36586</v>
      </c>
      <c r="F7" s="93" t="n">
        <v>37559</v>
      </c>
      <c r="G7" s="94" t="n">
        <v>1</v>
      </c>
      <c r="H7" s="95" t="n">
        <v>0.474086715330921</v>
      </c>
      <c r="I7" s="96" t="n">
        <v>0.0369330543178012</v>
      </c>
      <c r="J7" s="104" t="n">
        <v>-861890.489225314</v>
      </c>
      <c r="K7" s="105" t="n">
        <v>0</v>
      </c>
      <c r="L7" s="106" t="n">
        <v>-159871.408016748</v>
      </c>
      <c r="M7" s="106" t="n">
        <v>-246341.670953078</v>
      </c>
      <c r="N7" s="106" t="n">
        <v>-247609.736645998</v>
      </c>
      <c r="O7" s="106" t="n">
        <v>-208067.67360949</v>
      </c>
      <c r="P7" s="106" t="n">
        <v>0</v>
      </c>
      <c r="Q7" s="106" t="n">
        <v>0</v>
      </c>
      <c r="R7" s="107" t="n">
        <v>0</v>
      </c>
      <c r="S7" s="101"/>
      <c r="T7" s="102" t="s">
        <v>597</v>
      </c>
      <c r="U7" s="103" t="s">
        <v>604</v>
      </c>
      <c r="V7" s="92" t="s">
        <v>605</v>
      </c>
    </row>
    <row r="8" customFormat="false" ht="15.75" hidden="false" customHeight="false" outlineLevel="0" collapsed="false">
      <c r="A8" s="91" t="n">
        <v>7</v>
      </c>
      <c r="B8" s="92" t="s">
        <v>606</v>
      </c>
      <c r="C8" s="92" t="n">
        <v>0</v>
      </c>
      <c r="D8" s="93" t="n">
        <v>36628</v>
      </c>
      <c r="E8" s="93" t="n">
        <v>36708</v>
      </c>
      <c r="F8" s="93" t="n">
        <v>38168</v>
      </c>
      <c r="G8" s="94" t="n">
        <v>2</v>
      </c>
      <c r="H8" s="95" t="n">
        <v>0.507802064126072</v>
      </c>
      <c r="I8" s="96" t="n">
        <v>0.0337153487951508</v>
      </c>
      <c r="J8" s="104" t="n">
        <v>-786800.306776921</v>
      </c>
      <c r="K8" s="105" t="n">
        <v>0</v>
      </c>
      <c r="L8" s="106" t="n">
        <v>0</v>
      </c>
      <c r="M8" s="106" t="n">
        <v>-103840.516071997</v>
      </c>
      <c r="N8" s="106" t="n">
        <v>-196616.695693905</v>
      </c>
      <c r="O8" s="106" t="n">
        <v>-196615.841497418</v>
      </c>
      <c r="P8" s="106" t="n">
        <v>-196637.239339056</v>
      </c>
      <c r="Q8" s="106" t="n">
        <v>-93090.0141745436</v>
      </c>
      <c r="R8" s="107" t="n">
        <v>0</v>
      </c>
      <c r="S8" s="101"/>
      <c r="T8" s="102" t="s">
        <v>607</v>
      </c>
      <c r="U8" s="103" t="n">
        <v>501</v>
      </c>
      <c r="V8" s="92" t="s">
        <v>605</v>
      </c>
    </row>
    <row r="9" customFormat="false" ht="15.75" hidden="false" customHeight="false" outlineLevel="0" collapsed="false">
      <c r="A9" s="91" t="n">
        <v>8</v>
      </c>
      <c r="B9" s="92" t="s">
        <v>61</v>
      </c>
      <c r="C9" s="92" t="n">
        <v>0</v>
      </c>
      <c r="D9" s="93" t="n">
        <v>36059</v>
      </c>
      <c r="E9" s="93" t="n">
        <v>36100</v>
      </c>
      <c r="F9" s="93" t="n">
        <v>37346</v>
      </c>
      <c r="G9" s="94" t="n">
        <v>2</v>
      </c>
      <c r="H9" s="95" t="n">
        <v>0.540796175003473</v>
      </c>
      <c r="I9" s="96" t="n">
        <v>0.0329941108774013</v>
      </c>
      <c r="J9" s="104" t="n">
        <v>-769969.093836122</v>
      </c>
      <c r="K9" s="105" t="n">
        <v>-35207.2043226116</v>
      </c>
      <c r="L9" s="106" t="n">
        <v>-227180.420472658</v>
      </c>
      <c r="M9" s="106" t="n">
        <v>-227540.289409239</v>
      </c>
      <c r="N9" s="106" t="n">
        <v>-227001.927675494</v>
      </c>
      <c r="O9" s="106" t="n">
        <v>-53039.2519561188</v>
      </c>
      <c r="P9" s="106" t="n">
        <v>0</v>
      </c>
      <c r="Q9" s="106" t="n">
        <v>0</v>
      </c>
      <c r="R9" s="107" t="n">
        <v>0</v>
      </c>
      <c r="S9" s="101"/>
      <c r="T9" s="102" t="s">
        <v>597</v>
      </c>
      <c r="U9" s="103" t="s">
        <v>608</v>
      </c>
      <c r="V9" s="92" t="s">
        <v>605</v>
      </c>
    </row>
    <row r="10" customFormat="false" ht="15.75" hidden="false" customHeight="false" outlineLevel="0" collapsed="false">
      <c r="A10" s="91" t="n">
        <v>9</v>
      </c>
      <c r="B10" s="92" t="s">
        <v>67</v>
      </c>
      <c r="C10" s="92" t="s">
        <v>609</v>
      </c>
      <c r="D10" s="93" t="n">
        <v>36231</v>
      </c>
      <c r="E10" s="93" t="n">
        <v>36281</v>
      </c>
      <c r="F10" s="93" t="n">
        <v>37437</v>
      </c>
      <c r="G10" s="94" t="n">
        <v>1</v>
      </c>
      <c r="H10" s="95" t="n">
        <v>0.571389061652473</v>
      </c>
      <c r="I10" s="96" t="n">
        <v>0.0305928866489997</v>
      </c>
      <c r="J10" s="104" t="n">
        <v>-713932.777230723</v>
      </c>
      <c r="K10" s="105" t="n">
        <v>0</v>
      </c>
      <c r="L10" s="106" t="n">
        <v>-149444.316311665</v>
      </c>
      <c r="M10" s="106" t="n">
        <v>-225205.89960674</v>
      </c>
      <c r="N10" s="106" t="n">
        <v>-224891.189121631</v>
      </c>
      <c r="O10" s="106" t="n">
        <v>-114391.372190688</v>
      </c>
      <c r="P10" s="106" t="n">
        <v>0</v>
      </c>
      <c r="Q10" s="106" t="n">
        <v>0</v>
      </c>
      <c r="R10" s="107" t="n">
        <v>0</v>
      </c>
      <c r="S10" s="101"/>
      <c r="T10" s="102" t="s">
        <v>607</v>
      </c>
      <c r="U10" s="103" t="n">
        <v>898</v>
      </c>
      <c r="V10" s="92" t="s">
        <v>610</v>
      </c>
    </row>
    <row r="11" customFormat="false" ht="15.75" hidden="false" customHeight="false" outlineLevel="0" collapsed="false">
      <c r="A11" s="91" t="n">
        <v>10</v>
      </c>
      <c r="B11" s="92" t="s">
        <v>74</v>
      </c>
      <c r="C11" s="92" t="n">
        <v>0</v>
      </c>
      <c r="D11" s="93" t="n">
        <v>36628</v>
      </c>
      <c r="E11" s="93" t="n">
        <v>36708</v>
      </c>
      <c r="F11" s="93" t="n">
        <v>37710</v>
      </c>
      <c r="G11" s="94" t="n">
        <v>1</v>
      </c>
      <c r="H11" s="95" t="n">
        <v>0.598884156347547</v>
      </c>
      <c r="I11" s="96" t="n">
        <v>0.0274950946950736</v>
      </c>
      <c r="J11" s="104" t="n">
        <v>-641640.965139766</v>
      </c>
      <c r="K11" s="105" t="n">
        <v>0</v>
      </c>
      <c r="L11" s="106" t="n">
        <v>0</v>
      </c>
      <c r="M11" s="106" t="n">
        <v>-121130.599559521</v>
      </c>
      <c r="N11" s="106" t="n">
        <v>-233131.091032791</v>
      </c>
      <c r="O11" s="106" t="n">
        <v>-233098.299219145</v>
      </c>
      <c r="P11" s="106" t="n">
        <v>-54280.9753283088</v>
      </c>
      <c r="Q11" s="106" t="n">
        <v>0</v>
      </c>
      <c r="R11" s="107" t="n">
        <v>0</v>
      </c>
      <c r="S11" s="101"/>
      <c r="T11" s="102" t="s">
        <v>597</v>
      </c>
      <c r="U11" s="103" t="s">
        <v>611</v>
      </c>
      <c r="V11" s="92" t="s">
        <v>610</v>
      </c>
    </row>
    <row r="12" customFormat="false" ht="15.75" hidden="false" customHeight="false" outlineLevel="0" collapsed="false">
      <c r="A12" s="91" t="n">
        <v>11</v>
      </c>
      <c r="B12" s="92" t="s">
        <v>79</v>
      </c>
      <c r="C12" s="92" t="n">
        <v>0</v>
      </c>
      <c r="D12" s="93" t="n">
        <v>36003</v>
      </c>
      <c r="E12" s="93" t="n">
        <v>36039</v>
      </c>
      <c r="F12" s="93" t="n">
        <v>37864</v>
      </c>
      <c r="G12" s="94" t="n">
        <v>1</v>
      </c>
      <c r="H12" s="95" t="n">
        <v>0.622276984185545</v>
      </c>
      <c r="I12" s="96" t="n">
        <v>0.0233928278379984</v>
      </c>
      <c r="J12" s="104" t="n">
        <v>-545908.162811711</v>
      </c>
      <c r="K12" s="105" t="n">
        <v>-35249.395303026</v>
      </c>
      <c r="L12" s="106" t="n">
        <v>-109298.610825134</v>
      </c>
      <c r="M12" s="106" t="n">
        <v>-109553.368780237</v>
      </c>
      <c r="N12" s="106" t="n">
        <v>-109268.381755994</v>
      </c>
      <c r="O12" s="106" t="n">
        <v>-109251.766396139</v>
      </c>
      <c r="P12" s="106" t="n">
        <v>-73286.6397511815</v>
      </c>
      <c r="Q12" s="106" t="n">
        <v>0</v>
      </c>
      <c r="R12" s="107" t="n">
        <v>0</v>
      </c>
      <c r="S12" s="101"/>
      <c r="T12" s="102" t="s">
        <v>597</v>
      </c>
      <c r="U12" s="103" t="s">
        <v>612</v>
      </c>
      <c r="V12" s="92" t="s">
        <v>596</v>
      </c>
    </row>
    <row r="13" customFormat="false" ht="15.75" hidden="false" customHeight="false" outlineLevel="0" collapsed="false">
      <c r="A13" s="91" t="n">
        <v>12</v>
      </c>
      <c r="B13" s="92" t="s">
        <v>84</v>
      </c>
      <c r="C13" s="92" t="n">
        <v>0</v>
      </c>
      <c r="D13" s="93" t="n">
        <v>36341</v>
      </c>
      <c r="E13" s="93" t="n">
        <v>36342</v>
      </c>
      <c r="F13" s="93" t="n">
        <v>37072</v>
      </c>
      <c r="G13" s="94" t="n">
        <v>2</v>
      </c>
      <c r="H13" s="95" t="n">
        <v>0.644420139523285</v>
      </c>
      <c r="I13" s="96" t="n">
        <v>0.0221431553377403</v>
      </c>
      <c r="J13" s="104" t="n">
        <v>-516745.103798209</v>
      </c>
      <c r="K13" s="105" t="n">
        <v>0</v>
      </c>
      <c r="L13" s="106" t="n">
        <v>-132668.027749436</v>
      </c>
      <c r="M13" s="106" t="n">
        <v>-258690.993227623</v>
      </c>
      <c r="N13" s="106" t="n">
        <v>-125386.08282115</v>
      </c>
      <c r="O13" s="106" t="n">
        <v>0</v>
      </c>
      <c r="P13" s="106" t="n">
        <v>0</v>
      </c>
      <c r="Q13" s="106" t="n">
        <v>0</v>
      </c>
      <c r="R13" s="107" t="n">
        <v>0</v>
      </c>
      <c r="S13" s="101"/>
      <c r="T13" s="102" t="s">
        <v>597</v>
      </c>
      <c r="U13" s="103" t="s">
        <v>613</v>
      </c>
      <c r="V13" s="92" t="s">
        <v>599</v>
      </c>
    </row>
    <row r="14" customFormat="false" ht="15.75" hidden="false" customHeight="false" outlineLevel="0" collapsed="false">
      <c r="A14" s="91" t="n">
        <v>13</v>
      </c>
      <c r="B14" s="92" t="s">
        <v>614</v>
      </c>
      <c r="C14" s="92" t="n">
        <v>0</v>
      </c>
      <c r="D14" s="93" t="n">
        <v>36628</v>
      </c>
      <c r="E14" s="93" t="n">
        <v>36708</v>
      </c>
      <c r="F14" s="93" t="n">
        <v>37345</v>
      </c>
      <c r="G14" s="94" t="n">
        <v>2</v>
      </c>
      <c r="H14" s="95" t="n">
        <v>0.663918494611348</v>
      </c>
      <c r="I14" s="96" t="n">
        <v>0.019498355088063</v>
      </c>
      <c r="J14" s="104" t="n">
        <v>-455024.56042038</v>
      </c>
      <c r="K14" s="105" t="n">
        <v>0</v>
      </c>
      <c r="L14" s="106" t="n">
        <v>0</v>
      </c>
      <c r="M14" s="106" t="n">
        <v>-137823.650441325</v>
      </c>
      <c r="N14" s="106" t="n">
        <v>-259111.634653683</v>
      </c>
      <c r="O14" s="106" t="n">
        <v>-58089.2753253723</v>
      </c>
      <c r="P14" s="106" t="n">
        <v>0</v>
      </c>
      <c r="Q14" s="106" t="n">
        <v>0</v>
      </c>
      <c r="R14" s="107" t="n">
        <v>0</v>
      </c>
      <c r="S14" s="101"/>
      <c r="T14" s="102" t="s">
        <v>597</v>
      </c>
      <c r="U14" s="103" t="s">
        <v>615</v>
      </c>
      <c r="V14" s="92" t="s">
        <v>599</v>
      </c>
    </row>
    <row r="15" customFormat="false" ht="15.75" hidden="false" customHeight="false" outlineLevel="0" collapsed="false">
      <c r="A15" s="91" t="n">
        <v>14</v>
      </c>
      <c r="B15" s="92" t="s">
        <v>90</v>
      </c>
      <c r="C15" s="92" t="n">
        <v>0</v>
      </c>
      <c r="D15" s="93" t="n">
        <v>36152</v>
      </c>
      <c r="E15" s="93" t="n">
        <v>36770</v>
      </c>
      <c r="F15" s="93" t="n">
        <v>37680</v>
      </c>
      <c r="G15" s="94" t="n">
        <v>1</v>
      </c>
      <c r="H15" s="95" t="n">
        <v>0.682380945234525</v>
      </c>
      <c r="I15" s="96" t="n">
        <v>0.018462450623177</v>
      </c>
      <c r="J15" s="104" t="n">
        <v>-430850.112286505</v>
      </c>
      <c r="K15" s="105" t="n">
        <v>0</v>
      </c>
      <c r="L15" s="106" t="n">
        <v>-81809.2745993939</v>
      </c>
      <c r="M15" s="106" t="n">
        <v>-103978.89120261</v>
      </c>
      <c r="N15" s="106" t="n">
        <v>-113905.154411347</v>
      </c>
      <c r="O15" s="106" t="n">
        <v>-113887.5293622</v>
      </c>
      <c r="P15" s="106" t="n">
        <v>-17269.2627109536</v>
      </c>
      <c r="Q15" s="106" t="n">
        <v>0</v>
      </c>
      <c r="R15" s="107" t="n">
        <v>0</v>
      </c>
      <c r="S15" s="101"/>
      <c r="T15" s="102" t="s">
        <v>597</v>
      </c>
      <c r="U15" s="103" t="s">
        <v>616</v>
      </c>
      <c r="V15" s="92" t="s">
        <v>596</v>
      </c>
    </row>
    <row r="16" customFormat="false" ht="15.75" hidden="false" customHeight="false" outlineLevel="0" collapsed="false">
      <c r="A16" s="91" t="n">
        <v>15</v>
      </c>
      <c r="B16" s="92" t="s">
        <v>579</v>
      </c>
      <c r="C16" s="92" t="n">
        <v>0</v>
      </c>
      <c r="D16" s="93" t="n">
        <v>36628</v>
      </c>
      <c r="E16" s="93" t="n">
        <v>36708</v>
      </c>
      <c r="F16" s="93" t="n">
        <v>37710</v>
      </c>
      <c r="G16" s="94" t="n">
        <v>1</v>
      </c>
      <c r="H16" s="95" t="n">
        <v>0.697540627839078</v>
      </c>
      <c r="I16" s="96" t="n">
        <v>0.0151596826045526</v>
      </c>
      <c r="J16" s="104" t="n">
        <v>-353774.863679247</v>
      </c>
      <c r="K16" s="105" t="n">
        <v>0</v>
      </c>
      <c r="L16" s="106" t="n">
        <v>0</v>
      </c>
      <c r="M16" s="106" t="n">
        <v>-67947.2711419767</v>
      </c>
      <c r="N16" s="106" t="n">
        <v>-128661.010955328</v>
      </c>
      <c r="O16" s="106" t="n">
        <v>-128668.605385154</v>
      </c>
      <c r="P16" s="106" t="n">
        <v>-28497.9761967883</v>
      </c>
      <c r="Q16" s="106" t="n">
        <v>0</v>
      </c>
      <c r="R16" s="107" t="n">
        <v>0</v>
      </c>
      <c r="S16" s="101"/>
      <c r="T16" s="102" t="s">
        <v>597</v>
      </c>
      <c r="U16" s="103" t="s">
        <v>617</v>
      </c>
      <c r="V16" s="92" t="s">
        <v>599</v>
      </c>
    </row>
    <row r="17" customFormat="false" ht="15.75" hidden="false" customHeight="false" outlineLevel="0" collapsed="false">
      <c r="A17" s="91" t="n">
        <v>16</v>
      </c>
      <c r="B17" s="92" t="s">
        <v>93</v>
      </c>
      <c r="C17" s="92" t="s">
        <v>609</v>
      </c>
      <c r="D17" s="93" t="n">
        <v>36130</v>
      </c>
      <c r="E17" s="93" t="n">
        <v>36161</v>
      </c>
      <c r="F17" s="93" t="n">
        <v>37590</v>
      </c>
      <c r="G17" s="94" t="n">
        <v>1</v>
      </c>
      <c r="H17" s="95" t="n">
        <v>0.711948477417862</v>
      </c>
      <c r="I17" s="96" t="n">
        <v>0.0144078495787839</v>
      </c>
      <c r="J17" s="104" t="n">
        <v>-336229.666122076</v>
      </c>
      <c r="K17" s="105" t="n">
        <v>-5789.25966671141</v>
      </c>
      <c r="L17" s="106" t="n">
        <v>-84190.3023529494</v>
      </c>
      <c r="M17" s="106" t="n">
        <v>-84583.6228603443</v>
      </c>
      <c r="N17" s="106" t="n">
        <v>-84340.2199864476</v>
      </c>
      <c r="O17" s="106" t="n">
        <v>-77326.2612556236</v>
      </c>
      <c r="P17" s="106" t="n">
        <v>0</v>
      </c>
      <c r="Q17" s="106" t="n">
        <v>0</v>
      </c>
      <c r="R17" s="107" t="n">
        <v>0</v>
      </c>
      <c r="S17" s="101"/>
      <c r="T17" s="102" t="s">
        <v>597</v>
      </c>
      <c r="U17" s="103" t="s">
        <v>618</v>
      </c>
      <c r="V17" s="92" t="s">
        <v>599</v>
      </c>
    </row>
    <row r="18" customFormat="false" ht="15.75" hidden="false" customHeight="false" outlineLevel="0" collapsed="false">
      <c r="A18" s="91" t="n">
        <v>17</v>
      </c>
      <c r="B18" s="92" t="s">
        <v>94</v>
      </c>
      <c r="C18" s="92" t="n">
        <v>0</v>
      </c>
      <c r="D18" s="93" t="n">
        <v>36628</v>
      </c>
      <c r="E18" s="93" t="n">
        <v>36708</v>
      </c>
      <c r="F18" s="93" t="n">
        <v>37955</v>
      </c>
      <c r="G18" s="94" t="n">
        <v>1</v>
      </c>
      <c r="H18" s="95" t="n">
        <v>0.726031015503059</v>
      </c>
      <c r="I18" s="96" t="n">
        <v>0.0140825380851976</v>
      </c>
      <c r="J18" s="104" t="n">
        <v>-328638.014482732</v>
      </c>
      <c r="K18" s="105" t="n">
        <v>0</v>
      </c>
      <c r="L18" s="106" t="n">
        <v>0</v>
      </c>
      <c r="M18" s="106" t="n">
        <v>-49216.947570047</v>
      </c>
      <c r="N18" s="106" t="n">
        <v>-95814.1376707611</v>
      </c>
      <c r="O18" s="106" t="n">
        <v>-95811.7415443009</v>
      </c>
      <c r="P18" s="106" t="n">
        <v>-87795.1876976231</v>
      </c>
      <c r="Q18" s="106" t="n">
        <v>0</v>
      </c>
      <c r="R18" s="107" t="n">
        <v>0</v>
      </c>
      <c r="S18" s="101"/>
      <c r="T18" s="102" t="s">
        <v>597</v>
      </c>
      <c r="U18" s="103" t="s">
        <v>619</v>
      </c>
      <c r="V18" s="92" t="s">
        <v>596</v>
      </c>
    </row>
    <row r="19" customFormat="false" ht="15.75" hidden="false" customHeight="false" outlineLevel="0" collapsed="false">
      <c r="A19" s="91" t="n">
        <v>18</v>
      </c>
      <c r="B19" s="92" t="s">
        <v>620</v>
      </c>
      <c r="C19" s="92" t="n">
        <v>0</v>
      </c>
      <c r="D19" s="93" t="n">
        <v>36628</v>
      </c>
      <c r="E19" s="93" t="n">
        <v>36708</v>
      </c>
      <c r="F19" s="93" t="n">
        <v>38168</v>
      </c>
      <c r="G19" s="94" t="n">
        <v>2</v>
      </c>
      <c r="H19" s="95" t="n">
        <v>0.738917846184405</v>
      </c>
      <c r="I19" s="96" t="n">
        <v>0.0128868306813458</v>
      </c>
      <c r="J19" s="104" t="n">
        <v>-300734.315254168</v>
      </c>
      <c r="K19" s="105" t="n">
        <v>0</v>
      </c>
      <c r="L19" s="106" t="n">
        <v>0</v>
      </c>
      <c r="M19" s="106" t="n">
        <v>-35952.2607136271</v>
      </c>
      <c r="N19" s="106" t="n">
        <v>-75130.0912756761</v>
      </c>
      <c r="O19" s="106" t="n">
        <v>-75129.3659651272</v>
      </c>
      <c r="P19" s="106" t="n">
        <v>-75130.3787476148</v>
      </c>
      <c r="Q19" s="106" t="n">
        <v>-39392.2185521226</v>
      </c>
      <c r="R19" s="107" t="n">
        <v>0</v>
      </c>
      <c r="S19" s="101"/>
      <c r="T19" s="102" t="s">
        <v>597</v>
      </c>
      <c r="U19" s="103" t="s">
        <v>621</v>
      </c>
      <c r="V19" s="92" t="s">
        <v>605</v>
      </c>
    </row>
    <row r="20" customFormat="false" ht="15.75" hidden="false" customHeight="false" outlineLevel="0" collapsed="false">
      <c r="A20" s="91" t="n">
        <v>19</v>
      </c>
      <c r="B20" s="92" t="s">
        <v>100</v>
      </c>
      <c r="C20" s="92" t="n">
        <v>0</v>
      </c>
      <c r="D20" s="93" t="n">
        <v>36628</v>
      </c>
      <c r="E20" s="93" t="n">
        <v>36708</v>
      </c>
      <c r="F20" s="93" t="n">
        <v>37894</v>
      </c>
      <c r="G20" s="94" t="n">
        <v>2</v>
      </c>
      <c r="H20" s="95" t="n">
        <v>0.751603245206178</v>
      </c>
      <c r="I20" s="96" t="n">
        <v>0.0126853990217726</v>
      </c>
      <c r="J20" s="104" t="n">
        <v>-296033.592965643</v>
      </c>
      <c r="K20" s="105" t="n">
        <v>0</v>
      </c>
      <c r="L20" s="106" t="n">
        <v>0</v>
      </c>
      <c r="M20" s="106" t="n">
        <v>-47775.4202206462</v>
      </c>
      <c r="N20" s="106" t="n">
        <v>-89987.455332347</v>
      </c>
      <c r="O20" s="106" t="n">
        <v>-89997.1199318452</v>
      </c>
      <c r="P20" s="106" t="n">
        <v>-68273.5974808046</v>
      </c>
      <c r="Q20" s="106" t="n">
        <v>0</v>
      </c>
      <c r="R20" s="107" t="n">
        <v>0</v>
      </c>
      <c r="S20" s="101"/>
      <c r="T20" s="102" t="s">
        <v>607</v>
      </c>
      <c r="U20" s="103" t="n">
        <v>1006</v>
      </c>
      <c r="V20" s="92" t="s">
        <v>605</v>
      </c>
    </row>
    <row r="21" customFormat="false" ht="15.75" hidden="false" customHeight="false" outlineLevel="0" collapsed="false">
      <c r="A21" s="91" t="n">
        <v>20</v>
      </c>
      <c r="B21" s="92" t="s">
        <v>102</v>
      </c>
      <c r="C21" s="92" t="n">
        <v>0</v>
      </c>
      <c r="D21" s="93" t="n">
        <v>36340</v>
      </c>
      <c r="E21" s="93" t="n">
        <v>36923</v>
      </c>
      <c r="F21" s="93" t="n">
        <v>38533</v>
      </c>
      <c r="G21" s="94" t="n">
        <v>1</v>
      </c>
      <c r="H21" s="95" t="n">
        <v>0.76373818347799</v>
      </c>
      <c r="I21" s="96" t="n">
        <v>0.012134938271812</v>
      </c>
      <c r="J21" s="104" t="n">
        <v>-283187.731884117</v>
      </c>
      <c r="K21" s="105" t="n">
        <v>0</v>
      </c>
      <c r="L21" s="106" t="n">
        <v>-18853.8597133707</v>
      </c>
      <c r="M21" s="106" t="n">
        <v>-48667.9491409366</v>
      </c>
      <c r="N21" s="106" t="n">
        <v>-49585.5834840874</v>
      </c>
      <c r="O21" s="106" t="n">
        <v>-47623.5623034658</v>
      </c>
      <c r="P21" s="106" t="n">
        <v>-47578.4840119782</v>
      </c>
      <c r="Q21" s="106" t="n">
        <v>-47731.8307694975</v>
      </c>
      <c r="R21" s="107" t="n">
        <v>-23146.4624607807</v>
      </c>
      <c r="S21" s="101"/>
      <c r="T21" s="102" t="s">
        <v>595</v>
      </c>
      <c r="U21" s="103" t="n">
        <v>2405</v>
      </c>
      <c r="V21" s="92" t="s">
        <v>601</v>
      </c>
    </row>
    <row r="22" customFormat="false" ht="15.75" hidden="false" customHeight="false" outlineLevel="0" collapsed="false">
      <c r="A22" s="91" t="n">
        <v>21</v>
      </c>
      <c r="B22" s="92" t="s">
        <v>106</v>
      </c>
      <c r="C22" s="92" t="n">
        <v>0</v>
      </c>
      <c r="D22" s="93" t="n">
        <v>36628</v>
      </c>
      <c r="E22" s="93" t="n">
        <v>36708</v>
      </c>
      <c r="F22" s="93" t="n">
        <v>37802</v>
      </c>
      <c r="G22" s="94" t="n">
        <v>2</v>
      </c>
      <c r="H22" s="95" t="n">
        <v>0.775605908060543</v>
      </c>
      <c r="I22" s="96" t="n">
        <v>0.0118677245825536</v>
      </c>
      <c r="J22" s="104" t="n">
        <v>-276951.883221809</v>
      </c>
      <c r="K22" s="105" t="n">
        <v>0</v>
      </c>
      <c r="L22" s="106" t="n">
        <v>0</v>
      </c>
      <c r="M22" s="106" t="n">
        <v>-49971.8615004167</v>
      </c>
      <c r="N22" s="106" t="n">
        <v>-92326.3005541904</v>
      </c>
      <c r="O22" s="106" t="n">
        <v>-92330.9062561594</v>
      </c>
      <c r="P22" s="106" t="n">
        <v>-42322.8149110429</v>
      </c>
      <c r="Q22" s="106" t="n">
        <v>0</v>
      </c>
      <c r="R22" s="107" t="n">
        <v>0</v>
      </c>
      <c r="S22" s="101"/>
      <c r="T22" s="102" t="s">
        <v>597</v>
      </c>
      <c r="U22" s="103" t="s">
        <v>622</v>
      </c>
      <c r="V22" s="92" t="s">
        <v>599</v>
      </c>
    </row>
    <row r="23" customFormat="false" ht="15.75" hidden="false" customHeight="false" outlineLevel="0" collapsed="false">
      <c r="A23" s="91" t="n">
        <v>22</v>
      </c>
      <c r="B23" s="92" t="s">
        <v>623</v>
      </c>
      <c r="C23" s="92" t="n">
        <v>0</v>
      </c>
      <c r="D23" s="93" t="n">
        <v>36628</v>
      </c>
      <c r="E23" s="93" t="n">
        <v>36708</v>
      </c>
      <c r="F23" s="93" t="n">
        <v>37710</v>
      </c>
      <c r="G23" s="94" t="n">
        <v>2</v>
      </c>
      <c r="H23" s="95" t="n">
        <v>0.787346829384505</v>
      </c>
      <c r="I23" s="96" t="n">
        <v>0.0117409213239614</v>
      </c>
      <c r="J23" s="104" t="n">
        <v>-273992.731193845</v>
      </c>
      <c r="K23" s="105" t="n">
        <v>0</v>
      </c>
      <c r="L23" s="106" t="n">
        <v>0</v>
      </c>
      <c r="M23" s="106" t="n">
        <v>-50582.2196693986</v>
      </c>
      <c r="N23" s="106" t="n">
        <v>-99911.3220140546</v>
      </c>
      <c r="O23" s="106" t="n">
        <v>-99913.0702468066</v>
      </c>
      <c r="P23" s="106" t="n">
        <v>-23586.1192635852</v>
      </c>
      <c r="Q23" s="106" t="n">
        <v>0</v>
      </c>
      <c r="R23" s="107" t="n">
        <v>0</v>
      </c>
      <c r="S23" s="101"/>
      <c r="T23" s="102" t="s">
        <v>597</v>
      </c>
      <c r="U23" s="103" t="s">
        <v>624</v>
      </c>
      <c r="V23" s="92" t="s">
        <v>596</v>
      </c>
    </row>
    <row r="24" customFormat="false" ht="15.75" hidden="false" customHeight="false" outlineLevel="0" collapsed="false">
      <c r="A24" s="91" t="n">
        <v>23</v>
      </c>
      <c r="B24" s="92" t="s">
        <v>117</v>
      </c>
      <c r="C24" s="92" t="s">
        <v>609</v>
      </c>
      <c r="D24" s="93" t="n">
        <v>36082</v>
      </c>
      <c r="E24" s="93" t="n">
        <v>36130</v>
      </c>
      <c r="F24" s="93" t="n">
        <v>37955</v>
      </c>
      <c r="G24" s="94" t="n">
        <v>2</v>
      </c>
      <c r="H24" s="95" t="n">
        <v>0.797777804768891</v>
      </c>
      <c r="I24" s="96" t="n">
        <v>0.0104309753843864</v>
      </c>
      <c r="J24" s="104" t="n">
        <v>-243423.097363836</v>
      </c>
      <c r="K24" s="105" t="n">
        <v>-3677.13566276862</v>
      </c>
      <c r="L24" s="106" t="n">
        <v>-48680.099467513</v>
      </c>
      <c r="M24" s="106" t="n">
        <v>-48818.6074015166</v>
      </c>
      <c r="N24" s="106" t="n">
        <v>-48688.8018275181</v>
      </c>
      <c r="O24" s="106" t="n">
        <v>-48684.7569478962</v>
      </c>
      <c r="P24" s="106" t="n">
        <v>-44873.696056624</v>
      </c>
      <c r="Q24" s="106" t="n">
        <v>0</v>
      </c>
      <c r="R24" s="107" t="n">
        <v>0</v>
      </c>
      <c r="S24" s="101"/>
      <c r="T24" s="102" t="s">
        <v>607</v>
      </c>
      <c r="U24" s="103" t="n">
        <v>2356</v>
      </c>
      <c r="V24" s="92" t="s">
        <v>599</v>
      </c>
    </row>
    <row r="25" customFormat="false" ht="15.75" hidden="false" customHeight="false" outlineLevel="0" collapsed="false">
      <c r="A25" s="91" t="n">
        <v>24</v>
      </c>
      <c r="B25" s="92" t="s">
        <v>625</v>
      </c>
      <c r="C25" s="92" t="n">
        <v>0</v>
      </c>
      <c r="D25" s="93" t="n">
        <v>36628</v>
      </c>
      <c r="E25" s="93" t="n">
        <v>36708</v>
      </c>
      <c r="F25" s="93" t="n">
        <v>37710</v>
      </c>
      <c r="G25" s="94" t="n">
        <v>1</v>
      </c>
      <c r="H25" s="95" t="n">
        <v>0.80817390635291</v>
      </c>
      <c r="I25" s="96" t="n">
        <v>0.0103961015840189</v>
      </c>
      <c r="J25" s="104" t="n">
        <v>-242609.26278083</v>
      </c>
      <c r="K25" s="105" t="n">
        <v>0</v>
      </c>
      <c r="L25" s="106" t="n">
        <v>0</v>
      </c>
      <c r="M25" s="106" t="n">
        <v>-43080.2036977221</v>
      </c>
      <c r="N25" s="106" t="n">
        <v>-88535.7404795833</v>
      </c>
      <c r="O25" s="106" t="n">
        <v>-88531.4575978253</v>
      </c>
      <c r="P25" s="106" t="n">
        <v>-22461.8610056996</v>
      </c>
      <c r="Q25" s="106" t="n">
        <v>0</v>
      </c>
      <c r="R25" s="107" t="n">
        <v>0</v>
      </c>
      <c r="S25" s="101"/>
      <c r="T25" s="102" t="s">
        <v>597</v>
      </c>
      <c r="U25" s="103" t="s">
        <v>626</v>
      </c>
      <c r="V25" s="92" t="s">
        <v>601</v>
      </c>
    </row>
    <row r="26" customFormat="false" ht="15.75" hidden="false" customHeight="false" outlineLevel="0" collapsed="false">
      <c r="A26" s="91" t="n">
        <v>25</v>
      </c>
      <c r="B26" s="92" t="s">
        <v>127</v>
      </c>
      <c r="C26" s="92" t="n">
        <v>0</v>
      </c>
      <c r="D26" s="93" t="n">
        <v>36117</v>
      </c>
      <c r="E26" s="93" t="n">
        <v>36434</v>
      </c>
      <c r="F26" s="93" t="n">
        <v>37955</v>
      </c>
      <c r="G26" s="94" t="n">
        <v>1</v>
      </c>
      <c r="H26" s="95" t="n">
        <v>0.818168868906942</v>
      </c>
      <c r="I26" s="96" t="n">
        <v>0.00999496255403219</v>
      </c>
      <c r="J26" s="104" t="n">
        <v>-233248.0571836</v>
      </c>
      <c r="K26" s="105" t="n">
        <v>0</v>
      </c>
      <c r="L26" s="106" t="n">
        <v>-8968.1173691</v>
      </c>
      <c r="M26" s="106" t="n">
        <v>-50471.5808526</v>
      </c>
      <c r="N26" s="106" t="n">
        <v>-59477.031222</v>
      </c>
      <c r="O26" s="106" t="n">
        <v>-59478.8730962</v>
      </c>
      <c r="P26" s="106" t="n">
        <v>-54852.4546437</v>
      </c>
      <c r="Q26" s="106" t="n">
        <v>0</v>
      </c>
      <c r="R26" s="107" t="n">
        <v>0</v>
      </c>
      <c r="S26" s="101"/>
      <c r="T26" s="102" t="s">
        <v>595</v>
      </c>
      <c r="U26" s="103" t="n">
        <v>1431</v>
      </c>
      <c r="V26" s="92" t="s">
        <v>596</v>
      </c>
    </row>
    <row r="27" customFormat="false" ht="15.75" hidden="false" customHeight="false" outlineLevel="0" collapsed="false">
      <c r="A27" s="91" t="n">
        <v>26</v>
      </c>
      <c r="B27" s="92" t="s">
        <v>134</v>
      </c>
      <c r="C27" s="92" t="n">
        <v>0</v>
      </c>
      <c r="D27" s="93" t="n">
        <v>36188</v>
      </c>
      <c r="E27" s="93" t="n">
        <v>36251</v>
      </c>
      <c r="F27" s="93" t="n">
        <v>38077</v>
      </c>
      <c r="G27" s="94" t="n">
        <v>2</v>
      </c>
      <c r="H27" s="95" t="n">
        <v>0.826663553444747</v>
      </c>
      <c r="I27" s="96" t="n">
        <v>0.00849468453780458</v>
      </c>
      <c r="J27" s="104" t="n">
        <v>-198236.727163241</v>
      </c>
      <c r="K27" s="105" t="n">
        <v>0</v>
      </c>
      <c r="L27" s="106" t="n">
        <v>-30603.2841219515</v>
      </c>
      <c r="M27" s="106" t="n">
        <v>-39705.8287166771</v>
      </c>
      <c r="N27" s="106" t="n">
        <v>-39588.6989870234</v>
      </c>
      <c r="O27" s="106" t="n">
        <v>-39584.8367116919</v>
      </c>
      <c r="P27" s="106" t="n">
        <v>-39597.8879242675</v>
      </c>
      <c r="Q27" s="106" t="n">
        <v>-9156.19070162932</v>
      </c>
      <c r="R27" s="107" t="n">
        <v>0</v>
      </c>
      <c r="S27" s="101"/>
      <c r="T27" s="102" t="s">
        <v>595</v>
      </c>
      <c r="U27" s="103" t="n">
        <v>742</v>
      </c>
      <c r="V27" s="92" t="s">
        <v>596</v>
      </c>
    </row>
    <row r="28" customFormat="false" ht="15.75" hidden="false" customHeight="false" outlineLevel="0" collapsed="false">
      <c r="A28" s="91" t="n">
        <v>27</v>
      </c>
      <c r="B28" s="92" t="s">
        <v>140</v>
      </c>
      <c r="C28" s="92" t="n">
        <v>0</v>
      </c>
      <c r="D28" s="93" t="n">
        <v>36628</v>
      </c>
      <c r="E28" s="93" t="n">
        <v>36708</v>
      </c>
      <c r="F28" s="93" t="n">
        <v>37437</v>
      </c>
      <c r="G28" s="94" t="n">
        <v>2</v>
      </c>
      <c r="H28" s="95" t="n">
        <v>0.834184157467252</v>
      </c>
      <c r="I28" s="96" t="n">
        <v>0.00752060402250477</v>
      </c>
      <c r="J28" s="104" t="n">
        <v>-175505.037423951</v>
      </c>
      <c r="K28" s="105" t="n">
        <v>0</v>
      </c>
      <c r="L28" s="106" t="n">
        <v>0</v>
      </c>
      <c r="M28" s="106" t="n">
        <v>-44513.0389415686</v>
      </c>
      <c r="N28" s="106" t="n">
        <v>-87885.2679646948</v>
      </c>
      <c r="O28" s="106" t="n">
        <v>-43106.7305176874</v>
      </c>
      <c r="P28" s="106" t="n">
        <v>0</v>
      </c>
      <c r="Q28" s="106" t="n">
        <v>0</v>
      </c>
      <c r="R28" s="107" t="n">
        <v>0</v>
      </c>
      <c r="S28" s="101"/>
      <c r="T28" s="102" t="s">
        <v>595</v>
      </c>
      <c r="U28" s="103" t="n">
        <v>952</v>
      </c>
      <c r="V28" s="92" t="s">
        <v>596</v>
      </c>
    </row>
    <row r="29" customFormat="false" ht="15.75" hidden="false" customHeight="false" outlineLevel="0" collapsed="false">
      <c r="A29" s="91" t="n">
        <v>28</v>
      </c>
      <c r="B29" s="92" t="s">
        <v>147</v>
      </c>
      <c r="C29" s="92" t="n">
        <v>0</v>
      </c>
      <c r="D29" s="93" t="n">
        <v>36628</v>
      </c>
      <c r="E29" s="93" t="n">
        <v>36708</v>
      </c>
      <c r="F29" s="93" t="n">
        <v>37832</v>
      </c>
      <c r="G29" s="94" t="n">
        <v>1</v>
      </c>
      <c r="H29" s="95" t="n">
        <v>0.841357263538732</v>
      </c>
      <c r="I29" s="96" t="n">
        <v>0.00717310607148083</v>
      </c>
      <c r="J29" s="104" t="n">
        <v>-167395.630158696</v>
      </c>
      <c r="K29" s="105" t="n">
        <v>0</v>
      </c>
      <c r="L29" s="106" t="n">
        <v>0</v>
      </c>
      <c r="M29" s="106" t="n">
        <v>-27279.6686688764</v>
      </c>
      <c r="N29" s="106" t="n">
        <v>-54286.6695414257</v>
      </c>
      <c r="O29" s="106" t="n">
        <v>-54276.0823846915</v>
      </c>
      <c r="P29" s="106" t="n">
        <v>-31553.2095637027</v>
      </c>
      <c r="Q29" s="106" t="n">
        <v>0</v>
      </c>
      <c r="R29" s="107" t="n">
        <v>0</v>
      </c>
      <c r="S29" s="101"/>
      <c r="T29" s="102" t="s">
        <v>607</v>
      </c>
      <c r="U29" s="103" t="n">
        <v>663</v>
      </c>
      <c r="V29" s="92" t="s">
        <v>599</v>
      </c>
    </row>
    <row r="30" customFormat="false" ht="15.75" hidden="false" customHeight="false" outlineLevel="0" collapsed="false">
      <c r="A30" s="91" t="n">
        <v>29</v>
      </c>
      <c r="B30" s="92" t="s">
        <v>627</v>
      </c>
      <c r="C30" s="92" t="n">
        <v>0</v>
      </c>
      <c r="D30" s="93" t="n">
        <v>36628</v>
      </c>
      <c r="E30" s="93" t="n">
        <v>36708</v>
      </c>
      <c r="F30" s="93" t="n">
        <v>37710</v>
      </c>
      <c r="G30" s="94" t="n">
        <v>2</v>
      </c>
      <c r="H30" s="95" t="n">
        <v>0.848313509496573</v>
      </c>
      <c r="I30" s="96" t="n">
        <v>0.00695624595784044</v>
      </c>
      <c r="J30" s="104" t="n">
        <v>-162334.860804755</v>
      </c>
      <c r="K30" s="105" t="n">
        <v>0</v>
      </c>
      <c r="L30" s="106" t="n">
        <v>0</v>
      </c>
      <c r="M30" s="106" t="n">
        <v>-30150.3803357028</v>
      </c>
      <c r="N30" s="106" t="n">
        <v>-59036.5299032642</v>
      </c>
      <c r="O30" s="106" t="n">
        <v>-59024.4488890643</v>
      </c>
      <c r="P30" s="106" t="n">
        <v>-14123.5016767236</v>
      </c>
      <c r="Q30" s="106" t="n">
        <v>0</v>
      </c>
      <c r="R30" s="107" t="n">
        <v>0</v>
      </c>
      <c r="S30" s="101"/>
      <c r="T30" s="102" t="s">
        <v>597</v>
      </c>
      <c r="U30" s="103" t="s">
        <v>628</v>
      </c>
      <c r="V30" s="92" t="s">
        <v>596</v>
      </c>
    </row>
    <row r="31" customFormat="false" ht="15.75" hidden="false" customHeight="false" outlineLevel="0" collapsed="false">
      <c r="A31" s="91" t="n">
        <v>30</v>
      </c>
      <c r="B31" s="92" t="s">
        <v>629</v>
      </c>
      <c r="C31" s="92" t="n">
        <v>0</v>
      </c>
      <c r="D31" s="93" t="n">
        <v>36150</v>
      </c>
      <c r="E31" s="93" t="n">
        <v>36192</v>
      </c>
      <c r="F31" s="93" t="n">
        <v>38168</v>
      </c>
      <c r="G31" s="94" t="n">
        <v>1</v>
      </c>
      <c r="H31" s="95" t="n">
        <v>0.855007855757139</v>
      </c>
      <c r="I31" s="96" t="n">
        <v>0.0066943462605659</v>
      </c>
      <c r="J31" s="104" t="n">
        <v>-156223.022442578</v>
      </c>
      <c r="K31" s="105" t="n">
        <v>0</v>
      </c>
      <c r="L31" s="106" t="n">
        <v>-26705.9224946</v>
      </c>
      <c r="M31" s="106" t="n">
        <v>-28956.3775931565</v>
      </c>
      <c r="N31" s="106" t="n">
        <v>-28882.5885217942</v>
      </c>
      <c r="O31" s="106" t="n">
        <v>-28883.2956881928</v>
      </c>
      <c r="P31" s="106" t="n">
        <v>-28885.1353828391</v>
      </c>
      <c r="Q31" s="106" t="n">
        <v>-13909.7027619951</v>
      </c>
      <c r="R31" s="107" t="n">
        <v>0</v>
      </c>
      <c r="S31" s="101"/>
      <c r="T31" s="102" t="s">
        <v>607</v>
      </c>
      <c r="U31" s="103" t="n">
        <v>968</v>
      </c>
      <c r="V31" s="92" t="s">
        <v>599</v>
      </c>
    </row>
    <row r="32" customFormat="false" ht="15.75" hidden="false" customHeight="false" outlineLevel="0" collapsed="false">
      <c r="A32" s="91" t="n">
        <v>31</v>
      </c>
      <c r="B32" s="92" t="s">
        <v>156</v>
      </c>
      <c r="C32" s="92" t="n">
        <v>0</v>
      </c>
      <c r="D32" s="93" t="n">
        <v>36433</v>
      </c>
      <c r="E32" s="93" t="n">
        <v>36434</v>
      </c>
      <c r="F32" s="93" t="n">
        <v>37437</v>
      </c>
      <c r="G32" s="94" t="n">
        <v>1</v>
      </c>
      <c r="H32" s="95" t="n">
        <v>0.861432982438111</v>
      </c>
      <c r="I32" s="96" t="n">
        <v>0.00642512668097256</v>
      </c>
      <c r="J32" s="104" t="n">
        <v>-149940.363197336</v>
      </c>
      <c r="K32" s="105" t="n">
        <v>0</v>
      </c>
      <c r="L32" s="106" t="n">
        <v>-13593.0041917212</v>
      </c>
      <c r="M32" s="106" t="n">
        <v>-55366.204341838</v>
      </c>
      <c r="N32" s="106" t="n">
        <v>-55215.361761995</v>
      </c>
      <c r="O32" s="106" t="n">
        <v>-25765.792901782</v>
      </c>
      <c r="P32" s="106" t="n">
        <v>0</v>
      </c>
      <c r="Q32" s="106" t="n">
        <v>0</v>
      </c>
      <c r="R32" s="107" t="n">
        <v>0</v>
      </c>
      <c r="S32" s="101"/>
      <c r="T32" s="102" t="s">
        <v>597</v>
      </c>
      <c r="U32" s="103" t="s">
        <v>630</v>
      </c>
      <c r="V32" s="92" t="s">
        <v>599</v>
      </c>
    </row>
    <row r="33" customFormat="false" ht="15.75" hidden="false" customHeight="false" outlineLevel="0" collapsed="false">
      <c r="A33" s="91" t="n">
        <v>32</v>
      </c>
      <c r="B33" s="92" t="s">
        <v>158</v>
      </c>
      <c r="C33" s="92" t="n">
        <v>0</v>
      </c>
      <c r="D33" s="93" t="n">
        <v>36628</v>
      </c>
      <c r="E33" s="93" t="n">
        <v>36708</v>
      </c>
      <c r="F33" s="93" t="n">
        <v>37802</v>
      </c>
      <c r="G33" s="94" t="n">
        <v>1</v>
      </c>
      <c r="H33" s="95" t="n">
        <v>0.867574009032156</v>
      </c>
      <c r="I33" s="96" t="n">
        <v>0.00614102659404513</v>
      </c>
      <c r="J33" s="104" t="n">
        <v>-143310.444079252</v>
      </c>
      <c r="K33" s="105" t="n">
        <v>0</v>
      </c>
      <c r="L33" s="106" t="n">
        <v>0</v>
      </c>
      <c r="M33" s="106" t="n">
        <v>-24171.1218491408</v>
      </c>
      <c r="N33" s="106" t="n">
        <v>-47772.7025848029</v>
      </c>
      <c r="O33" s="106" t="n">
        <v>-47773.1682340497</v>
      </c>
      <c r="P33" s="106" t="n">
        <v>-23593.4514112586</v>
      </c>
      <c r="Q33" s="106" t="n">
        <v>0</v>
      </c>
      <c r="R33" s="107" t="n">
        <v>0</v>
      </c>
      <c r="S33" s="101"/>
      <c r="T33" s="102" t="s">
        <v>597</v>
      </c>
      <c r="U33" s="103" t="s">
        <v>631</v>
      </c>
      <c r="V33" s="92" t="s">
        <v>632</v>
      </c>
    </row>
    <row r="34" customFormat="false" ht="15.75" hidden="false" customHeight="false" outlineLevel="0" collapsed="false">
      <c r="A34" s="91" t="n">
        <v>33</v>
      </c>
      <c r="B34" s="92" t="s">
        <v>159</v>
      </c>
      <c r="C34" s="92" t="n">
        <v>0</v>
      </c>
      <c r="D34" s="93" t="n">
        <v>36628</v>
      </c>
      <c r="E34" s="93" t="n">
        <v>36708</v>
      </c>
      <c r="F34" s="93" t="n">
        <v>38229</v>
      </c>
      <c r="G34" s="94" t="n">
        <v>1</v>
      </c>
      <c r="H34" s="95" t="n">
        <v>0.873584722663189</v>
      </c>
      <c r="I34" s="96" t="n">
        <v>0.0060107136310327</v>
      </c>
      <c r="J34" s="104" t="n">
        <v>-140269.387618643</v>
      </c>
      <c r="K34" s="105" t="n">
        <v>0</v>
      </c>
      <c r="L34" s="106" t="n">
        <v>0</v>
      </c>
      <c r="M34" s="106" t="n">
        <v>-32857.4958450591</v>
      </c>
      <c r="N34" s="106" t="n">
        <v>-64538.0129455746</v>
      </c>
      <c r="O34" s="106" t="n">
        <v>-24049.1380155473</v>
      </c>
      <c r="P34" s="106" t="n">
        <v>-11247.4533948969</v>
      </c>
      <c r="Q34" s="106" t="n">
        <v>-7577.28741756467</v>
      </c>
      <c r="R34" s="107" t="n">
        <v>0</v>
      </c>
      <c r="S34" s="101"/>
      <c r="T34" s="102" t="s">
        <v>597</v>
      </c>
      <c r="U34" s="103" t="s">
        <v>633</v>
      </c>
      <c r="V34" s="92" t="s">
        <v>601</v>
      </c>
    </row>
    <row r="35" customFormat="false" ht="15.75" hidden="false" customHeight="false" outlineLevel="0" collapsed="false">
      <c r="A35" s="91" t="n">
        <v>34</v>
      </c>
      <c r="B35" s="92" t="s">
        <v>160</v>
      </c>
      <c r="C35" s="92" t="n">
        <v>0</v>
      </c>
      <c r="D35" s="93" t="n">
        <v>36628</v>
      </c>
      <c r="E35" s="93" t="n">
        <v>36708</v>
      </c>
      <c r="F35" s="93" t="n">
        <v>38321</v>
      </c>
      <c r="G35" s="94" t="n">
        <v>1</v>
      </c>
      <c r="H35" s="95" t="n">
        <v>0.879418860092738</v>
      </c>
      <c r="I35" s="96" t="n">
        <v>0.00583413742954882</v>
      </c>
      <c r="J35" s="104" t="n">
        <v>-136148.706253572</v>
      </c>
      <c r="K35" s="105" t="n">
        <v>0</v>
      </c>
      <c r="L35" s="106" t="n">
        <v>0</v>
      </c>
      <c r="M35" s="106" t="n">
        <v>-17843.9134043154</v>
      </c>
      <c r="N35" s="106" t="n">
        <v>-31307.8032586436</v>
      </c>
      <c r="O35" s="106" t="n">
        <v>-31305.6395937685</v>
      </c>
      <c r="P35" s="106" t="n">
        <v>-31301.8313762533</v>
      </c>
      <c r="Q35" s="106" t="n">
        <v>-24389.5186205917</v>
      </c>
      <c r="R35" s="107" t="n">
        <v>0</v>
      </c>
      <c r="S35" s="101"/>
      <c r="T35" s="102" t="s">
        <v>597</v>
      </c>
      <c r="U35" s="103" t="s">
        <v>634</v>
      </c>
      <c r="V35" s="92" t="s">
        <v>596</v>
      </c>
    </row>
    <row r="36" customFormat="false" ht="15.75" hidden="false" customHeight="false" outlineLevel="0" collapsed="false">
      <c r="A36" s="91" t="n">
        <v>35</v>
      </c>
      <c r="B36" s="92" t="s">
        <v>161</v>
      </c>
      <c r="C36" s="92" t="n">
        <v>0</v>
      </c>
      <c r="D36" s="93" t="n">
        <v>36068</v>
      </c>
      <c r="E36" s="93" t="n">
        <v>36100</v>
      </c>
      <c r="F36" s="93" t="n">
        <v>37802</v>
      </c>
      <c r="G36" s="94" t="n">
        <v>2</v>
      </c>
      <c r="H36" s="95" t="n">
        <v>0.884474967257966</v>
      </c>
      <c r="I36" s="96" t="n">
        <v>0.00505610716522774</v>
      </c>
      <c r="J36" s="104" t="n">
        <v>-117992.155230805</v>
      </c>
      <c r="K36" s="105" t="n">
        <v>-4082.39962659166</v>
      </c>
      <c r="L36" s="106" t="n">
        <v>-25368.1809771317</v>
      </c>
      <c r="M36" s="106" t="n">
        <v>-25434.6814446599</v>
      </c>
      <c r="N36" s="106" t="n">
        <v>-25367.6107056541</v>
      </c>
      <c r="O36" s="106" t="n">
        <v>-25368.3688710655</v>
      </c>
      <c r="P36" s="106" t="n">
        <v>-12370.9136057022</v>
      </c>
      <c r="Q36" s="106" t="n">
        <v>0</v>
      </c>
      <c r="R36" s="107" t="n">
        <v>0</v>
      </c>
      <c r="S36" s="101"/>
      <c r="T36" s="102" t="s">
        <v>607</v>
      </c>
      <c r="U36" s="103" t="n">
        <v>1029</v>
      </c>
      <c r="V36" s="92" t="s">
        <v>605</v>
      </c>
    </row>
    <row r="37" customFormat="false" ht="15.75" hidden="false" customHeight="false" outlineLevel="0" collapsed="false">
      <c r="A37" s="91" t="n">
        <v>36</v>
      </c>
      <c r="B37" s="92" t="s">
        <v>164</v>
      </c>
      <c r="C37" s="92" t="n">
        <v>0</v>
      </c>
      <c r="D37" s="93" t="n">
        <v>36628</v>
      </c>
      <c r="E37" s="93" t="n">
        <v>36708</v>
      </c>
      <c r="F37" s="93" t="n">
        <v>37710</v>
      </c>
      <c r="G37" s="94" t="n">
        <v>2</v>
      </c>
      <c r="H37" s="95" t="n">
        <v>0.889488783442787</v>
      </c>
      <c r="I37" s="96" t="n">
        <v>0.00501381618482086</v>
      </c>
      <c r="J37" s="104" t="n">
        <v>-117005.229170505</v>
      </c>
      <c r="K37" s="105" t="n">
        <v>0</v>
      </c>
      <c r="L37" s="106" t="n">
        <v>0</v>
      </c>
      <c r="M37" s="106" t="n">
        <v>-19763.6630975092</v>
      </c>
      <c r="N37" s="106" t="n">
        <v>-43360.0496757485</v>
      </c>
      <c r="O37" s="106" t="n">
        <v>-43363.7867295113</v>
      </c>
      <c r="P37" s="106" t="n">
        <v>-10517.7296677364</v>
      </c>
      <c r="Q37" s="106" t="n">
        <v>0</v>
      </c>
      <c r="R37" s="107" t="n">
        <v>0</v>
      </c>
      <c r="S37" s="101"/>
      <c r="T37" s="102" t="s">
        <v>607</v>
      </c>
      <c r="U37" s="103" t="n">
        <v>500</v>
      </c>
      <c r="V37" s="92" t="s">
        <v>605</v>
      </c>
    </row>
    <row r="38" customFormat="false" ht="15.75" hidden="false" customHeight="false" outlineLevel="0" collapsed="false">
      <c r="A38" s="91" t="n">
        <v>37</v>
      </c>
      <c r="B38" s="92" t="s">
        <v>323</v>
      </c>
      <c r="C38" s="92" t="n">
        <v>0</v>
      </c>
      <c r="D38" s="93" t="n">
        <v>36628</v>
      </c>
      <c r="E38" s="93" t="n">
        <v>36708</v>
      </c>
      <c r="F38" s="93" t="n">
        <v>37345</v>
      </c>
      <c r="G38" s="94" t="n">
        <v>2</v>
      </c>
      <c r="H38" s="95" t="n">
        <v>0.894424171299922</v>
      </c>
      <c r="I38" s="96" t="n">
        <v>0.00493538785713559</v>
      </c>
      <c r="J38" s="104" t="n">
        <v>-115174.98168715</v>
      </c>
      <c r="K38" s="105" t="n">
        <v>0</v>
      </c>
      <c r="L38" s="106" t="n">
        <v>0</v>
      </c>
      <c r="M38" s="106" t="n">
        <v>-34532.6373801749</v>
      </c>
      <c r="N38" s="106" t="n">
        <v>-66299.7412160015</v>
      </c>
      <c r="O38" s="106" t="n">
        <v>-14342.6030909735</v>
      </c>
      <c r="P38" s="106" t="n">
        <v>0</v>
      </c>
      <c r="Q38" s="106" t="n">
        <v>0</v>
      </c>
      <c r="R38" s="107" t="n">
        <v>0</v>
      </c>
      <c r="S38" s="101"/>
      <c r="T38" s="102" t="s">
        <v>597</v>
      </c>
      <c r="U38" s="103" t="s">
        <v>635</v>
      </c>
      <c r="V38" s="92" t="s">
        <v>605</v>
      </c>
    </row>
    <row r="39" customFormat="false" ht="15.75" hidden="false" customHeight="false" outlineLevel="0" collapsed="false">
      <c r="A39" s="91" t="n">
        <v>38</v>
      </c>
      <c r="B39" s="92" t="s">
        <v>636</v>
      </c>
      <c r="C39" s="92" t="n">
        <v>0</v>
      </c>
      <c r="D39" s="93" t="n">
        <v>36628</v>
      </c>
      <c r="E39" s="93" t="n">
        <v>36708</v>
      </c>
      <c r="F39" s="93" t="n">
        <v>38107</v>
      </c>
      <c r="G39" s="94" t="n">
        <v>2</v>
      </c>
      <c r="H39" s="95" t="n">
        <v>0.899354164812218</v>
      </c>
      <c r="I39" s="96" t="n">
        <v>0.00492999351229555</v>
      </c>
      <c r="J39" s="104" t="n">
        <v>-115049.096227658</v>
      </c>
      <c r="K39" s="105" t="n">
        <v>0</v>
      </c>
      <c r="L39" s="106" t="n">
        <v>0</v>
      </c>
      <c r="M39" s="106" t="n">
        <v>-16582.539114685</v>
      </c>
      <c r="N39" s="106" t="n">
        <v>-29967.2172490596</v>
      </c>
      <c r="O39" s="106" t="n">
        <v>-29968.7931033032</v>
      </c>
      <c r="P39" s="106" t="n">
        <v>-29967.0610079867</v>
      </c>
      <c r="Q39" s="106" t="n">
        <v>-8563.48575262358</v>
      </c>
      <c r="R39" s="107" t="n">
        <v>0</v>
      </c>
      <c r="S39" s="101"/>
      <c r="T39" s="102" t="s">
        <v>595</v>
      </c>
      <c r="U39" s="103" t="n">
        <v>2013</v>
      </c>
      <c r="V39" s="92" t="s">
        <v>596</v>
      </c>
    </row>
    <row r="40" customFormat="false" ht="15.75" hidden="false" customHeight="false" outlineLevel="0" collapsed="false">
      <c r="A40" s="91" t="n">
        <v>39</v>
      </c>
      <c r="B40" s="92" t="s">
        <v>329</v>
      </c>
      <c r="C40" s="92" t="n">
        <v>0</v>
      </c>
      <c r="D40" s="93" t="n">
        <v>36146</v>
      </c>
      <c r="E40" s="93" t="n">
        <v>36192</v>
      </c>
      <c r="F40" s="93" t="n">
        <v>38017</v>
      </c>
      <c r="G40" s="94" t="n">
        <v>2</v>
      </c>
      <c r="H40" s="95" t="n">
        <v>0.904027808515126</v>
      </c>
      <c r="I40" s="96" t="n">
        <v>0.00467364370290885</v>
      </c>
      <c r="J40" s="104" t="n">
        <v>-109066.773164856</v>
      </c>
      <c r="K40" s="105" t="n">
        <v>0</v>
      </c>
      <c r="L40" s="106" t="n">
        <v>-19418.8785440043</v>
      </c>
      <c r="M40" s="106" t="n">
        <v>-22050.5595967946</v>
      </c>
      <c r="N40" s="106" t="n">
        <v>-21987.3776283331</v>
      </c>
      <c r="O40" s="106" t="n">
        <v>-21985.5751724247</v>
      </c>
      <c r="P40" s="106" t="n">
        <v>-21983.8325493052</v>
      </c>
      <c r="Q40" s="106" t="n">
        <v>-1640.54967399381</v>
      </c>
      <c r="R40" s="107" t="n">
        <v>0</v>
      </c>
      <c r="S40" s="101"/>
      <c r="T40" s="102" t="s">
        <v>607</v>
      </c>
      <c r="U40" s="103" t="s">
        <v>637</v>
      </c>
      <c r="V40" s="92" t="s">
        <v>599</v>
      </c>
    </row>
    <row r="41" customFormat="false" ht="15.75" hidden="false" customHeight="false" outlineLevel="0" collapsed="false">
      <c r="A41" s="91" t="n">
        <v>40</v>
      </c>
      <c r="B41" s="92" t="s">
        <v>330</v>
      </c>
      <c r="C41" s="92" t="n">
        <v>0</v>
      </c>
      <c r="D41" s="93" t="n">
        <v>36628</v>
      </c>
      <c r="E41" s="93" t="n">
        <v>36708</v>
      </c>
      <c r="F41" s="93" t="n">
        <v>38016</v>
      </c>
      <c r="G41" s="94" t="n">
        <v>1</v>
      </c>
      <c r="H41" s="95" t="n">
        <v>0.908516175684646</v>
      </c>
      <c r="I41" s="96" t="n">
        <v>0.00448836716951936</v>
      </c>
      <c r="J41" s="104" t="n">
        <v>-104743.0559702</v>
      </c>
      <c r="K41" s="105" t="n">
        <v>0</v>
      </c>
      <c r="L41" s="106" t="n">
        <v>0</v>
      </c>
      <c r="M41" s="106" t="n">
        <v>-15168.0905003808</v>
      </c>
      <c r="N41" s="106" t="n">
        <v>-29083.4118739326</v>
      </c>
      <c r="O41" s="106" t="n">
        <v>-29083.9081844718</v>
      </c>
      <c r="P41" s="106" t="n">
        <v>-29083.3418084113</v>
      </c>
      <c r="Q41" s="106" t="n">
        <v>-2324.30360300323</v>
      </c>
      <c r="R41" s="107" t="n">
        <v>0</v>
      </c>
      <c r="S41" s="101"/>
      <c r="T41" s="102" t="s">
        <v>597</v>
      </c>
      <c r="U41" s="103" t="s">
        <v>638</v>
      </c>
      <c r="V41" s="92" t="s">
        <v>639</v>
      </c>
    </row>
    <row r="42" customFormat="false" ht="15.75" hidden="false" customHeight="false" outlineLevel="0" collapsed="false">
      <c r="A42" s="91" t="n">
        <v>41</v>
      </c>
      <c r="B42" s="92" t="s">
        <v>333</v>
      </c>
      <c r="C42" s="92" t="n">
        <v>0</v>
      </c>
      <c r="D42" s="93" t="n">
        <v>36628</v>
      </c>
      <c r="E42" s="93" t="n">
        <v>36708</v>
      </c>
      <c r="F42" s="93" t="n">
        <v>37924</v>
      </c>
      <c r="G42" s="94" t="n">
        <v>1</v>
      </c>
      <c r="H42" s="95" t="n">
        <v>0.912896356525888</v>
      </c>
      <c r="I42" s="96" t="n">
        <v>0.00438018084124251</v>
      </c>
      <c r="J42" s="104" t="n">
        <v>-102218.359079342</v>
      </c>
      <c r="K42" s="105" t="n">
        <v>0</v>
      </c>
      <c r="L42" s="106" t="n">
        <v>0</v>
      </c>
      <c r="M42" s="106" t="n">
        <v>-20642.0359202337</v>
      </c>
      <c r="N42" s="106" t="n">
        <v>-28644.2723318192</v>
      </c>
      <c r="O42" s="106" t="n">
        <v>-28662.8948598238</v>
      </c>
      <c r="P42" s="106" t="n">
        <v>-24269.1559674656</v>
      </c>
      <c r="Q42" s="106" t="n">
        <v>0</v>
      </c>
      <c r="R42" s="107" t="n">
        <v>0</v>
      </c>
      <c r="S42" s="101"/>
      <c r="T42" s="102" t="s">
        <v>597</v>
      </c>
      <c r="U42" s="103" t="s">
        <v>640</v>
      </c>
      <c r="V42" s="92" t="s">
        <v>596</v>
      </c>
    </row>
    <row r="43" customFormat="false" ht="15.75" hidden="false" customHeight="false" outlineLevel="0" collapsed="false">
      <c r="A43" s="91" t="n">
        <v>42</v>
      </c>
      <c r="B43" s="92" t="s">
        <v>641</v>
      </c>
      <c r="C43" s="92" t="n">
        <v>0</v>
      </c>
      <c r="D43" s="93" t="n">
        <v>36147</v>
      </c>
      <c r="E43" s="93" t="n">
        <v>36192</v>
      </c>
      <c r="F43" s="93" t="n">
        <v>37652</v>
      </c>
      <c r="G43" s="94" t="n">
        <v>1</v>
      </c>
      <c r="H43" s="95" t="n">
        <v>0.916672640864674</v>
      </c>
      <c r="I43" s="96" t="n">
        <v>0.00377628433878612</v>
      </c>
      <c r="J43" s="104" t="n">
        <v>-88125.4912795426</v>
      </c>
      <c r="K43" s="105" t="n">
        <v>0</v>
      </c>
      <c r="L43" s="106" t="n">
        <v>-20638.8079063405</v>
      </c>
      <c r="M43" s="106" t="n">
        <v>-22006.7729974503</v>
      </c>
      <c r="N43" s="106" t="n">
        <v>-21977.8024259482</v>
      </c>
      <c r="O43" s="106" t="n">
        <v>-21998.3214942854</v>
      </c>
      <c r="P43" s="106" t="n">
        <v>-1503.7864555182</v>
      </c>
      <c r="Q43" s="106" t="n">
        <v>0</v>
      </c>
      <c r="R43" s="107" t="n">
        <v>0</v>
      </c>
      <c r="S43" s="101"/>
      <c r="T43" s="102" t="s">
        <v>597</v>
      </c>
      <c r="U43" s="103" t="s">
        <v>642</v>
      </c>
      <c r="V43" s="92" t="s">
        <v>596</v>
      </c>
    </row>
    <row r="44" customFormat="false" ht="15.75" hidden="false" customHeight="false" outlineLevel="0" collapsed="false">
      <c r="A44" s="91" t="n">
        <v>43</v>
      </c>
      <c r="B44" s="92" t="s">
        <v>338</v>
      </c>
      <c r="C44" s="92" t="n">
        <v>0</v>
      </c>
      <c r="D44" s="93" t="n">
        <v>36628</v>
      </c>
      <c r="E44" s="93" t="n">
        <v>36708</v>
      </c>
      <c r="F44" s="93" t="n">
        <v>37863</v>
      </c>
      <c r="G44" s="94" t="n">
        <v>1</v>
      </c>
      <c r="H44" s="95" t="n">
        <v>0.920278478474932</v>
      </c>
      <c r="I44" s="96" t="n">
        <v>0.00360583761025775</v>
      </c>
      <c r="J44" s="104" t="n">
        <v>-84147.8507363566</v>
      </c>
      <c r="K44" s="105" t="n">
        <v>0</v>
      </c>
      <c r="L44" s="106" t="n">
        <v>0</v>
      </c>
      <c r="M44" s="106" t="n">
        <v>-13531.6293102227</v>
      </c>
      <c r="N44" s="106" t="n">
        <v>-26529.6227741544</v>
      </c>
      <c r="O44" s="106" t="n">
        <v>-26532.102157233</v>
      </c>
      <c r="P44" s="106" t="n">
        <v>-17554.4964947466</v>
      </c>
      <c r="Q44" s="106" t="n">
        <v>0</v>
      </c>
      <c r="R44" s="107" t="n">
        <v>0</v>
      </c>
      <c r="S44" s="101"/>
      <c r="T44" s="102" t="s">
        <v>597</v>
      </c>
      <c r="U44" s="103" t="s">
        <v>643</v>
      </c>
      <c r="V44" s="92" t="s">
        <v>601</v>
      </c>
    </row>
    <row r="45" customFormat="false" ht="15.75" hidden="false" customHeight="false" outlineLevel="0" collapsed="false">
      <c r="A45" s="91" t="n">
        <v>44</v>
      </c>
      <c r="B45" s="92" t="s">
        <v>341</v>
      </c>
      <c r="C45" s="92" t="n">
        <v>0</v>
      </c>
      <c r="D45" s="93" t="n">
        <v>35956</v>
      </c>
      <c r="E45" s="93" t="n">
        <v>35947</v>
      </c>
      <c r="F45" s="93" t="n">
        <v>38138</v>
      </c>
      <c r="G45" s="94" t="n">
        <v>1</v>
      </c>
      <c r="H45" s="95" t="n">
        <v>0.923791134757597</v>
      </c>
      <c r="I45" s="96" t="n">
        <v>0.00351265628266442</v>
      </c>
      <c r="J45" s="104" t="n">
        <v>-81973.3189650332</v>
      </c>
      <c r="K45" s="105" t="n">
        <v>-9092.49955662618</v>
      </c>
      <c r="L45" s="106" t="n">
        <v>-13678.9170395286</v>
      </c>
      <c r="M45" s="106" t="n">
        <v>-13604.0451490584</v>
      </c>
      <c r="N45" s="106" t="n">
        <v>-13635.9683507737</v>
      </c>
      <c r="O45" s="106" t="n">
        <v>-13666.2361966173</v>
      </c>
      <c r="P45" s="106" t="n">
        <v>-13678.8805773953</v>
      </c>
      <c r="Q45" s="106" t="n">
        <v>-4616.77209503378</v>
      </c>
      <c r="R45" s="107" t="n">
        <v>0</v>
      </c>
      <c r="S45" s="101"/>
      <c r="T45" s="102" t="s">
        <v>597</v>
      </c>
      <c r="U45" s="103" t="s">
        <v>644</v>
      </c>
      <c r="V45" s="92" t="s">
        <v>605</v>
      </c>
    </row>
    <row r="46" customFormat="false" ht="15.75" hidden="false" customHeight="false" outlineLevel="0" collapsed="false">
      <c r="A46" s="91" t="n">
        <v>45</v>
      </c>
      <c r="B46" s="92" t="s">
        <v>344</v>
      </c>
      <c r="C46" s="92" t="n">
        <v>0</v>
      </c>
      <c r="D46" s="93" t="n">
        <v>36054</v>
      </c>
      <c r="E46" s="93" t="n">
        <v>36039</v>
      </c>
      <c r="F46" s="93" t="n">
        <v>37864</v>
      </c>
      <c r="G46" s="94" t="n">
        <v>1</v>
      </c>
      <c r="H46" s="95" t="n">
        <v>0.927230979533536</v>
      </c>
      <c r="I46" s="96" t="n">
        <v>0.00343984477593988</v>
      </c>
      <c r="J46" s="104" t="n">
        <v>-80274.1487688168</v>
      </c>
      <c r="K46" s="105" t="n">
        <v>-5166.97307528026</v>
      </c>
      <c r="L46" s="106" t="n">
        <v>-16056.7240237479</v>
      </c>
      <c r="M46" s="106" t="n">
        <v>-16084.3084281637</v>
      </c>
      <c r="N46" s="106" t="n">
        <v>-16043.5173312934</v>
      </c>
      <c r="O46" s="106" t="n">
        <v>-16045.1507905833</v>
      </c>
      <c r="P46" s="106" t="n">
        <v>-10877.4751197483</v>
      </c>
      <c r="Q46" s="106" t="n">
        <v>0</v>
      </c>
      <c r="R46" s="107" t="n">
        <v>0</v>
      </c>
      <c r="S46" s="101"/>
      <c r="T46" s="102" t="s">
        <v>595</v>
      </c>
      <c r="U46" s="103" t="n">
        <v>1162</v>
      </c>
      <c r="V46" s="92" t="s">
        <v>601</v>
      </c>
    </row>
    <row r="47" customFormat="false" ht="15.75" hidden="false" customHeight="false" outlineLevel="0" collapsed="false">
      <c r="A47" s="91" t="n">
        <v>46</v>
      </c>
      <c r="B47" s="92" t="s">
        <v>345</v>
      </c>
      <c r="C47" s="92" t="n">
        <v>0</v>
      </c>
      <c r="D47" s="93" t="n">
        <v>36628</v>
      </c>
      <c r="E47" s="93" t="n">
        <v>36708</v>
      </c>
      <c r="F47" s="93" t="n">
        <v>37710</v>
      </c>
      <c r="G47" s="94" t="n">
        <v>2</v>
      </c>
      <c r="H47" s="95" t="n">
        <v>0.930663839537754</v>
      </c>
      <c r="I47" s="96" t="n">
        <v>0.00343286000421805</v>
      </c>
      <c r="J47" s="104" t="n">
        <v>-80111.1482147696</v>
      </c>
      <c r="K47" s="105" t="n">
        <v>0</v>
      </c>
      <c r="L47" s="106" t="n">
        <v>0</v>
      </c>
      <c r="M47" s="106" t="n">
        <v>-15168.0905003808</v>
      </c>
      <c r="N47" s="106" t="n">
        <v>-29083.4118739326</v>
      </c>
      <c r="O47" s="106" t="n">
        <v>-29083.9081844718</v>
      </c>
      <c r="P47" s="106" t="n">
        <v>-6775.73765598428</v>
      </c>
      <c r="Q47" s="106" t="n">
        <v>0</v>
      </c>
      <c r="R47" s="107" t="n">
        <v>0</v>
      </c>
      <c r="S47" s="101"/>
      <c r="T47" s="102" t="s">
        <v>595</v>
      </c>
      <c r="U47" s="103" t="s">
        <v>645</v>
      </c>
      <c r="V47" s="92" t="s">
        <v>596</v>
      </c>
    </row>
    <row r="48" customFormat="false" ht="15.75" hidden="false" customHeight="false" outlineLevel="0" collapsed="false">
      <c r="A48" s="91" t="n">
        <v>47</v>
      </c>
      <c r="B48" s="92" t="s">
        <v>348</v>
      </c>
      <c r="C48" s="92" t="s">
        <v>609</v>
      </c>
      <c r="D48" s="93" t="n">
        <v>36372</v>
      </c>
      <c r="E48" s="93" t="n">
        <v>36373</v>
      </c>
      <c r="F48" s="93" t="n">
        <v>37467</v>
      </c>
      <c r="G48" s="94" t="n">
        <v>1</v>
      </c>
      <c r="H48" s="95" t="n">
        <v>0.933946176786873</v>
      </c>
      <c r="I48" s="96" t="n">
        <v>0.00328233724911829</v>
      </c>
      <c r="J48" s="104" t="n">
        <v>-76598.464700535</v>
      </c>
      <c r="K48" s="105" t="n">
        <v>0</v>
      </c>
      <c r="L48" s="106" t="n">
        <v>-10812.4314122039</v>
      </c>
      <c r="M48" s="106" t="n">
        <v>-25574.0334646198</v>
      </c>
      <c r="N48" s="106" t="n">
        <v>-25501.9927944753</v>
      </c>
      <c r="O48" s="106" t="n">
        <v>-14710.0070292359</v>
      </c>
      <c r="P48" s="106" t="n">
        <v>0</v>
      </c>
      <c r="Q48" s="106" t="n">
        <v>0</v>
      </c>
      <c r="R48" s="107" t="n">
        <v>0</v>
      </c>
      <c r="S48" s="101"/>
      <c r="T48" s="102" t="s">
        <v>597</v>
      </c>
      <c r="U48" s="103" t="s">
        <v>646</v>
      </c>
      <c r="V48" s="92" t="s">
        <v>605</v>
      </c>
    </row>
    <row r="49" customFormat="false" ht="15.75" hidden="false" customHeight="false" outlineLevel="0" collapsed="false">
      <c r="A49" s="91" t="n">
        <v>48</v>
      </c>
      <c r="B49" s="92" t="s">
        <v>351</v>
      </c>
      <c r="C49" s="92" t="n">
        <v>0</v>
      </c>
      <c r="D49" s="93" t="n">
        <v>36628</v>
      </c>
      <c r="E49" s="93" t="n">
        <v>36708</v>
      </c>
      <c r="F49" s="93" t="n">
        <v>37620</v>
      </c>
      <c r="G49" s="94" t="n">
        <v>1</v>
      </c>
      <c r="H49" s="95" t="n">
        <v>0.936929463011416</v>
      </c>
      <c r="I49" s="96" t="n">
        <v>0.00298328622454279</v>
      </c>
      <c r="J49" s="104" t="n">
        <v>-69619.6421082621</v>
      </c>
      <c r="K49" s="105" t="n">
        <v>0</v>
      </c>
      <c r="L49" s="106" t="n">
        <v>0</v>
      </c>
      <c r="M49" s="106" t="n">
        <v>-13301.6166141592</v>
      </c>
      <c r="N49" s="106" t="n">
        <v>-28162.2484901224</v>
      </c>
      <c r="O49" s="106" t="n">
        <v>-28155.7770039804</v>
      </c>
      <c r="P49" s="106" t="n">
        <v>0</v>
      </c>
      <c r="Q49" s="106" t="n">
        <v>0</v>
      </c>
      <c r="R49" s="107" t="n">
        <v>0</v>
      </c>
      <c r="S49" s="101"/>
      <c r="T49" s="102" t="s">
        <v>597</v>
      </c>
      <c r="U49" s="103" t="s">
        <v>647</v>
      </c>
      <c r="V49" s="92" t="s">
        <v>601</v>
      </c>
    </row>
    <row r="50" customFormat="false" ht="15.75" hidden="false" customHeight="false" outlineLevel="0" collapsed="false">
      <c r="A50" s="91" t="n">
        <v>49</v>
      </c>
      <c r="B50" s="92" t="s">
        <v>354</v>
      </c>
      <c r="C50" s="92" t="n">
        <v>0</v>
      </c>
      <c r="D50" s="93" t="n">
        <v>36628</v>
      </c>
      <c r="E50" s="93" t="n">
        <v>36708</v>
      </c>
      <c r="F50" s="93" t="n">
        <v>37863</v>
      </c>
      <c r="G50" s="94" t="n">
        <v>2</v>
      </c>
      <c r="H50" s="95" t="n">
        <v>0.939883806887083</v>
      </c>
      <c r="I50" s="96" t="n">
        <v>0.00295434387566781</v>
      </c>
      <c r="J50" s="104" t="n">
        <v>-68944.2272071133</v>
      </c>
      <c r="K50" s="105" t="n">
        <v>0</v>
      </c>
      <c r="L50" s="106" t="n">
        <v>0</v>
      </c>
      <c r="M50" s="106" t="n">
        <v>-11173.6919415484</v>
      </c>
      <c r="N50" s="106" t="n">
        <v>-21651.3301498022</v>
      </c>
      <c r="O50" s="106" t="n">
        <v>-21652.013173394</v>
      </c>
      <c r="P50" s="106" t="n">
        <v>-14467.1919423687</v>
      </c>
      <c r="Q50" s="106" t="n">
        <v>0</v>
      </c>
      <c r="R50" s="107" t="n">
        <v>0</v>
      </c>
      <c r="S50" s="101"/>
      <c r="T50" s="102" t="s">
        <v>597</v>
      </c>
      <c r="U50" s="103" t="s">
        <v>648</v>
      </c>
      <c r="V50" s="92" t="s">
        <v>605</v>
      </c>
    </row>
    <row r="51" customFormat="false" ht="15.75" hidden="false" customHeight="false" outlineLevel="0" collapsed="false">
      <c r="A51" s="91" t="n">
        <v>50</v>
      </c>
      <c r="B51" s="92" t="s">
        <v>357</v>
      </c>
      <c r="C51" s="92" t="n">
        <v>0</v>
      </c>
      <c r="D51" s="93" t="n">
        <v>36628</v>
      </c>
      <c r="E51" s="93" t="n">
        <v>36708</v>
      </c>
      <c r="F51" s="93" t="n">
        <v>37437</v>
      </c>
      <c r="G51" s="94" t="n">
        <v>1</v>
      </c>
      <c r="H51" s="95" t="n">
        <v>0.942808148201555</v>
      </c>
      <c r="I51" s="96" t="n">
        <v>0.00292434131447127</v>
      </c>
      <c r="J51" s="104" t="n">
        <v>-68244.070596041</v>
      </c>
      <c r="K51" s="105" t="n">
        <v>0</v>
      </c>
      <c r="L51" s="106" t="n">
        <v>0</v>
      </c>
      <c r="M51" s="106" t="n">
        <v>-17731.2192206242</v>
      </c>
      <c r="N51" s="106" t="n">
        <v>-34145.6469239558</v>
      </c>
      <c r="O51" s="106" t="n">
        <v>-16367.204451461</v>
      </c>
      <c r="P51" s="106" t="n">
        <v>0</v>
      </c>
      <c r="Q51" s="106" t="n">
        <v>0</v>
      </c>
      <c r="R51" s="107" t="n">
        <v>0</v>
      </c>
      <c r="S51" s="101"/>
      <c r="T51" s="102" t="s">
        <v>597</v>
      </c>
      <c r="U51" s="103" t="s">
        <v>649</v>
      </c>
      <c r="V51" s="92" t="s">
        <v>596</v>
      </c>
    </row>
    <row r="52" customFormat="false" ht="15.75" hidden="false" customHeight="false" outlineLevel="0" collapsed="false">
      <c r="A52" s="91" t="n">
        <v>51</v>
      </c>
      <c r="B52" s="92" t="s">
        <v>360</v>
      </c>
      <c r="C52" s="92" t="n">
        <v>0</v>
      </c>
      <c r="D52" s="93" t="n">
        <v>36628</v>
      </c>
      <c r="E52" s="93" t="n">
        <v>36708</v>
      </c>
      <c r="F52" s="93" t="n">
        <v>37345</v>
      </c>
      <c r="G52" s="94" t="n">
        <v>2</v>
      </c>
      <c r="H52" s="95" t="n">
        <v>0.945640202523908</v>
      </c>
      <c r="I52" s="96" t="n">
        <v>0.00283205432235347</v>
      </c>
      <c r="J52" s="104" t="n">
        <v>-66090.4095394409</v>
      </c>
      <c r="K52" s="105" t="n">
        <v>0</v>
      </c>
      <c r="L52" s="106" t="n">
        <v>0</v>
      </c>
      <c r="M52" s="106" t="n">
        <v>-20992.8402268436</v>
      </c>
      <c r="N52" s="106" t="n">
        <v>-37117.8344383056</v>
      </c>
      <c r="O52" s="106" t="n">
        <v>-7979.73487429174</v>
      </c>
      <c r="P52" s="106" t="n">
        <v>0</v>
      </c>
      <c r="Q52" s="106" t="n">
        <v>0</v>
      </c>
      <c r="R52" s="107" t="n">
        <v>0</v>
      </c>
      <c r="S52" s="101"/>
      <c r="T52" s="102" t="s">
        <v>597</v>
      </c>
      <c r="U52" s="103" t="s">
        <v>650</v>
      </c>
      <c r="V52" s="92" t="s">
        <v>605</v>
      </c>
    </row>
    <row r="53" customFormat="false" ht="15.75" hidden="false" customHeight="false" outlineLevel="0" collapsed="false">
      <c r="A53" s="91" t="n">
        <v>52</v>
      </c>
      <c r="B53" s="92" t="s">
        <v>651</v>
      </c>
      <c r="C53" s="92" t="n">
        <v>0</v>
      </c>
      <c r="D53" s="93" t="n">
        <v>36326</v>
      </c>
      <c r="E53" s="93" t="n">
        <v>36526</v>
      </c>
      <c r="F53" s="93" t="n">
        <v>38199</v>
      </c>
      <c r="G53" s="94" t="n">
        <v>1</v>
      </c>
      <c r="H53" s="95" t="n">
        <v>0.948258662131268</v>
      </c>
      <c r="I53" s="96" t="n">
        <v>0.00261845960735978</v>
      </c>
      <c r="J53" s="104" t="n">
        <v>-61105.8433614651</v>
      </c>
      <c r="K53" s="105" t="n">
        <v>0</v>
      </c>
      <c r="L53" s="106" t="n">
        <v>-4335.81230804162</v>
      </c>
      <c r="M53" s="106" t="n">
        <v>-12499.6789193769</v>
      </c>
      <c r="N53" s="106" t="n">
        <v>-12470.7247336154</v>
      </c>
      <c r="O53" s="106" t="n">
        <v>-12460.3643404844</v>
      </c>
      <c r="P53" s="106" t="n">
        <v>-12460.0431192305</v>
      </c>
      <c r="Q53" s="106" t="n">
        <v>-6879.2199407163</v>
      </c>
      <c r="R53" s="107" t="n">
        <v>0</v>
      </c>
      <c r="S53" s="101"/>
      <c r="T53" s="102" t="s">
        <v>607</v>
      </c>
      <c r="U53" s="103" t="n">
        <v>496</v>
      </c>
      <c r="V53" s="92" t="s">
        <v>610</v>
      </c>
    </row>
    <row r="54" customFormat="false" ht="15.75" hidden="false" customHeight="false" outlineLevel="0" collapsed="false">
      <c r="A54" s="91" t="n">
        <v>53</v>
      </c>
      <c r="B54" s="92" t="s">
        <v>652</v>
      </c>
      <c r="C54" s="92" t="n">
        <v>0</v>
      </c>
      <c r="D54" s="93" t="n">
        <v>36628</v>
      </c>
      <c r="E54" s="93" t="n">
        <v>36708</v>
      </c>
      <c r="F54" s="93" t="n">
        <v>37620</v>
      </c>
      <c r="G54" s="94" t="n">
        <v>2</v>
      </c>
      <c r="H54" s="95" t="n">
        <v>0.950795876498698</v>
      </c>
      <c r="I54" s="96" t="n">
        <v>0.00253721436742978</v>
      </c>
      <c r="J54" s="104" t="n">
        <v>-59209.8588325945</v>
      </c>
      <c r="K54" s="105" t="n">
        <v>0</v>
      </c>
      <c r="L54" s="106" t="n">
        <v>0</v>
      </c>
      <c r="M54" s="106" t="n">
        <v>-12810.8058358037</v>
      </c>
      <c r="N54" s="106" t="n">
        <v>-23199.4685576686</v>
      </c>
      <c r="O54" s="106" t="n">
        <v>-23199.5844391222</v>
      </c>
      <c r="P54" s="106" t="n">
        <v>0</v>
      </c>
      <c r="Q54" s="106" t="n">
        <v>0</v>
      </c>
      <c r="R54" s="107" t="n">
        <v>0</v>
      </c>
      <c r="S54" s="101"/>
      <c r="T54" s="102" t="s">
        <v>597</v>
      </c>
      <c r="U54" s="103" t="s">
        <v>653</v>
      </c>
      <c r="V54" s="92" t="s">
        <v>599</v>
      </c>
    </row>
    <row r="55" customFormat="false" ht="15.75" hidden="false" customHeight="false" outlineLevel="0" collapsed="false">
      <c r="A55" s="91" t="n">
        <v>54</v>
      </c>
      <c r="B55" s="92" t="s">
        <v>365</v>
      </c>
      <c r="C55" s="92" t="n">
        <v>0</v>
      </c>
      <c r="D55" s="93" t="n">
        <v>36557</v>
      </c>
      <c r="E55" s="93" t="n">
        <v>36617</v>
      </c>
      <c r="F55" s="93" t="n">
        <v>37437</v>
      </c>
      <c r="G55" s="94" t="n">
        <v>1</v>
      </c>
      <c r="H55" s="95" t="n">
        <v>0.953296031280185</v>
      </c>
      <c r="I55" s="96" t="n">
        <v>0.00250015478148764</v>
      </c>
      <c r="J55" s="104" t="n">
        <v>-58345.0155303505</v>
      </c>
      <c r="K55" s="105" t="n">
        <v>0</v>
      </c>
      <c r="L55" s="106" t="n">
        <v>0</v>
      </c>
      <c r="M55" s="106" t="n">
        <v>-19862.8993644699</v>
      </c>
      <c r="N55" s="106" t="n">
        <v>-25953.5056457208</v>
      </c>
      <c r="O55" s="106" t="n">
        <v>-12528.6105201597</v>
      </c>
      <c r="P55" s="106" t="n">
        <v>0</v>
      </c>
      <c r="Q55" s="106" t="n">
        <v>0</v>
      </c>
      <c r="R55" s="107" t="n">
        <v>0</v>
      </c>
      <c r="S55" s="101"/>
      <c r="T55" s="102" t="s">
        <v>607</v>
      </c>
      <c r="U55" s="103" t="n">
        <v>673</v>
      </c>
      <c r="V55" s="92" t="s">
        <v>599</v>
      </c>
    </row>
    <row r="56" customFormat="false" ht="15.75" hidden="false" customHeight="false" outlineLevel="0" collapsed="false">
      <c r="A56" s="91" t="n">
        <v>55</v>
      </c>
      <c r="B56" s="92" t="s">
        <v>366</v>
      </c>
      <c r="C56" s="92" t="n">
        <v>0</v>
      </c>
      <c r="D56" s="93" t="n">
        <v>36628</v>
      </c>
      <c r="E56" s="93" t="n">
        <v>36708</v>
      </c>
      <c r="F56" s="93" t="n">
        <v>36980</v>
      </c>
      <c r="G56" s="94" t="n">
        <v>1</v>
      </c>
      <c r="H56" s="95" t="n">
        <v>0.955685202432124</v>
      </c>
      <c r="I56" s="96" t="n">
        <v>0.00238917115193901</v>
      </c>
      <c r="J56" s="104" t="n">
        <v>-55755.0392466516</v>
      </c>
      <c r="K56" s="105" t="n">
        <v>0</v>
      </c>
      <c r="L56" s="106" t="n">
        <v>0</v>
      </c>
      <c r="M56" s="106" t="n">
        <v>-37135.1050843471</v>
      </c>
      <c r="N56" s="106" t="n">
        <v>-18619.9341623044</v>
      </c>
      <c r="O56" s="106" t="n">
        <v>0</v>
      </c>
      <c r="P56" s="106" t="n">
        <v>0</v>
      </c>
      <c r="Q56" s="106" t="n">
        <v>0</v>
      </c>
      <c r="R56" s="107" t="n">
        <v>0</v>
      </c>
      <c r="S56" s="101"/>
      <c r="T56" s="102" t="s">
        <v>597</v>
      </c>
      <c r="U56" s="103" t="s">
        <v>654</v>
      </c>
      <c r="V56" s="92" t="s">
        <v>601</v>
      </c>
    </row>
    <row r="57" customFormat="false" ht="15.75" hidden="false" customHeight="false" outlineLevel="0" collapsed="false">
      <c r="A57" s="91" t="n">
        <v>56</v>
      </c>
      <c r="B57" s="92" t="s">
        <v>369</v>
      </c>
      <c r="C57" s="92" t="n">
        <v>0</v>
      </c>
      <c r="D57" s="93" t="n">
        <v>36628</v>
      </c>
      <c r="E57" s="93" t="n">
        <v>36708</v>
      </c>
      <c r="F57" s="93" t="n">
        <v>37985</v>
      </c>
      <c r="G57" s="94" t="n">
        <v>1</v>
      </c>
      <c r="H57" s="95" t="n">
        <v>0.95784451758413</v>
      </c>
      <c r="I57" s="96" t="n">
        <v>0.00215931515200552</v>
      </c>
      <c r="J57" s="104" t="n">
        <v>-50390.9905944783</v>
      </c>
      <c r="K57" s="105" t="n">
        <v>0</v>
      </c>
      <c r="L57" s="106" t="n">
        <v>0</v>
      </c>
      <c r="M57" s="106" t="n">
        <v>-7363.194250319</v>
      </c>
      <c r="N57" s="106" t="n">
        <v>-14340.5146478376</v>
      </c>
      <c r="O57" s="106" t="n">
        <v>-14341.9054189016</v>
      </c>
      <c r="P57" s="106" t="n">
        <v>-14345.37627742</v>
      </c>
      <c r="Q57" s="106" t="n">
        <v>0</v>
      </c>
      <c r="R57" s="107" t="n">
        <v>0</v>
      </c>
      <c r="S57" s="101"/>
      <c r="T57" s="102" t="s">
        <v>597</v>
      </c>
      <c r="U57" s="103" t="s">
        <v>655</v>
      </c>
      <c r="V57" s="92" t="s">
        <v>605</v>
      </c>
    </row>
    <row r="58" customFormat="false" ht="15.75" hidden="false" customHeight="false" outlineLevel="0" collapsed="false">
      <c r="A58" s="91" t="n">
        <v>57</v>
      </c>
      <c r="B58" s="92" t="s">
        <v>372</v>
      </c>
      <c r="C58" s="92" t="n">
        <v>0</v>
      </c>
      <c r="D58" s="93" t="n">
        <v>36119</v>
      </c>
      <c r="E58" s="93" t="n">
        <v>36617</v>
      </c>
      <c r="F58" s="93" t="n">
        <v>40268</v>
      </c>
      <c r="G58" s="94" t="n">
        <v>1</v>
      </c>
      <c r="H58" s="95" t="n">
        <v>0.959834351871786</v>
      </c>
      <c r="I58" s="96" t="n">
        <v>0.00198983428765636</v>
      </c>
      <c r="J58" s="104" t="n">
        <v>-46435.89</v>
      </c>
      <c r="K58" s="105" t="n">
        <v>0</v>
      </c>
      <c r="L58" s="106" t="n">
        <v>0</v>
      </c>
      <c r="M58" s="106" t="n">
        <v>-3933.39</v>
      </c>
      <c r="N58" s="106" t="n">
        <v>-4646.68</v>
      </c>
      <c r="O58" s="106" t="n">
        <v>-4641.93</v>
      </c>
      <c r="P58" s="106" t="n">
        <v>-4641.12</v>
      </c>
      <c r="Q58" s="106" t="n">
        <v>-4650.94</v>
      </c>
      <c r="R58" s="107" t="n">
        <v>-23921.83</v>
      </c>
      <c r="S58" s="101"/>
      <c r="T58" s="102" t="s">
        <v>597</v>
      </c>
      <c r="U58" s="103" t="s">
        <v>656</v>
      </c>
      <c r="V58" s="92" t="s">
        <v>596</v>
      </c>
    </row>
    <row r="59" customFormat="false" ht="15.75" hidden="false" customHeight="false" outlineLevel="0" collapsed="false">
      <c r="A59" s="91" t="n">
        <v>58</v>
      </c>
      <c r="B59" s="92" t="s">
        <v>375</v>
      </c>
      <c r="C59" s="92" t="n">
        <v>0</v>
      </c>
      <c r="D59" s="93" t="n">
        <v>36628</v>
      </c>
      <c r="E59" s="93" t="n">
        <v>36708</v>
      </c>
      <c r="F59" s="93" t="n">
        <v>37802</v>
      </c>
      <c r="G59" s="94" t="n">
        <v>2</v>
      </c>
      <c r="H59" s="95" t="n">
        <v>0.96177578878722</v>
      </c>
      <c r="I59" s="96" t="n">
        <v>0.00194143691543382</v>
      </c>
      <c r="J59" s="104" t="n">
        <v>-45306.4617522529</v>
      </c>
      <c r="K59" s="105" t="n">
        <v>0</v>
      </c>
      <c r="L59" s="106" t="n">
        <v>0</v>
      </c>
      <c r="M59" s="106" t="n">
        <v>-7563.0015747556</v>
      </c>
      <c r="N59" s="106" t="n">
        <v>-15109.8883782808</v>
      </c>
      <c r="O59" s="106" t="n">
        <v>-15100.9806881671</v>
      </c>
      <c r="P59" s="106" t="n">
        <v>-7532.59111104946</v>
      </c>
      <c r="Q59" s="106" t="n">
        <v>0</v>
      </c>
      <c r="R59" s="107" t="n">
        <v>0</v>
      </c>
      <c r="S59" s="101"/>
      <c r="T59" s="102" t="s">
        <v>595</v>
      </c>
      <c r="U59" s="103" t="n">
        <v>2364</v>
      </c>
      <c r="V59" s="92" t="s">
        <v>596</v>
      </c>
    </row>
    <row r="60" customFormat="false" ht="15.75" hidden="false" customHeight="false" outlineLevel="0" collapsed="false">
      <c r="A60" s="91" t="n">
        <v>59</v>
      </c>
      <c r="B60" s="92" t="s">
        <v>378</v>
      </c>
      <c r="C60" s="92" t="n">
        <v>0</v>
      </c>
      <c r="D60" s="93" t="n">
        <v>36628</v>
      </c>
      <c r="E60" s="93" t="n">
        <v>36708</v>
      </c>
      <c r="F60" s="93" t="n">
        <v>37832</v>
      </c>
      <c r="G60" s="94" t="n">
        <v>1</v>
      </c>
      <c r="H60" s="95" t="n">
        <v>0.963688427383697</v>
      </c>
      <c r="I60" s="96" t="n">
        <v>0.00191263859647725</v>
      </c>
      <c r="J60" s="104" t="n">
        <v>-44634.4080141363</v>
      </c>
      <c r="K60" s="105" t="n">
        <v>0</v>
      </c>
      <c r="L60" s="106" t="n">
        <v>0</v>
      </c>
      <c r="M60" s="106" t="n">
        <v>-7300.18683126351</v>
      </c>
      <c r="N60" s="106" t="n">
        <v>-14439.3817658368</v>
      </c>
      <c r="O60" s="106" t="n">
        <v>-14438.6705758776</v>
      </c>
      <c r="P60" s="106" t="n">
        <v>-8456.16884115843</v>
      </c>
      <c r="Q60" s="106" t="n">
        <v>0</v>
      </c>
      <c r="R60" s="107" t="n">
        <v>0</v>
      </c>
      <c r="S60" s="101"/>
      <c r="T60" s="102" t="s">
        <v>597</v>
      </c>
      <c r="U60" s="103" t="s">
        <v>657</v>
      </c>
      <c r="V60" s="92" t="s">
        <v>599</v>
      </c>
    </row>
    <row r="61" customFormat="false" ht="15.75" hidden="false" customHeight="false" outlineLevel="0" collapsed="false">
      <c r="A61" s="91" t="n">
        <v>60</v>
      </c>
      <c r="B61" s="92" t="s">
        <v>658</v>
      </c>
      <c r="C61" s="92" t="n">
        <v>0</v>
      </c>
      <c r="D61" s="93" t="n">
        <v>36628</v>
      </c>
      <c r="E61" s="93" t="n">
        <v>36708</v>
      </c>
      <c r="F61" s="93" t="n">
        <v>37863</v>
      </c>
      <c r="G61" s="94" t="n">
        <v>1</v>
      </c>
      <c r="H61" s="95" t="n">
        <v>0.96550543243274</v>
      </c>
      <c r="I61" s="96" t="n">
        <v>0.00181700504904273</v>
      </c>
      <c r="J61" s="104" t="n">
        <v>-42402.649863959</v>
      </c>
      <c r="K61" s="105" t="n">
        <v>0</v>
      </c>
      <c r="L61" s="106" t="n">
        <v>0</v>
      </c>
      <c r="M61" s="106" t="n">
        <v>-6865.0489686265</v>
      </c>
      <c r="N61" s="106" t="n">
        <v>-13326.8760813682</v>
      </c>
      <c r="O61" s="106" t="n">
        <v>-13329.0803391478</v>
      </c>
      <c r="P61" s="106" t="n">
        <v>-8881.64447481663</v>
      </c>
      <c r="Q61" s="106" t="n">
        <v>0</v>
      </c>
      <c r="R61" s="107" t="n">
        <v>0</v>
      </c>
      <c r="S61" s="101"/>
      <c r="T61" s="102" t="s">
        <v>597</v>
      </c>
      <c r="U61" s="103" t="s">
        <v>659</v>
      </c>
      <c r="V61" s="92" t="s">
        <v>596</v>
      </c>
    </row>
    <row r="62" customFormat="false" ht="15.75" hidden="false" customHeight="false" outlineLevel="0" collapsed="false">
      <c r="A62" s="91" t="n">
        <v>61</v>
      </c>
      <c r="B62" s="92" t="s">
        <v>384</v>
      </c>
      <c r="C62" s="92" t="n">
        <v>0</v>
      </c>
      <c r="D62" s="93" t="n">
        <v>36628</v>
      </c>
      <c r="E62" s="93" t="n">
        <v>36708</v>
      </c>
      <c r="F62" s="93" t="n">
        <v>37345</v>
      </c>
      <c r="G62" s="94" t="n">
        <v>2</v>
      </c>
      <c r="H62" s="95" t="n">
        <v>0.967236864193946</v>
      </c>
      <c r="I62" s="96" t="n">
        <v>0.0017314317612061</v>
      </c>
      <c r="J62" s="104" t="n">
        <v>-40405.6635794377</v>
      </c>
      <c r="K62" s="105" t="n">
        <v>0</v>
      </c>
      <c r="L62" s="106" t="n">
        <v>0</v>
      </c>
      <c r="M62" s="106" t="n">
        <v>-11438.2002338958</v>
      </c>
      <c r="N62" s="106" t="n">
        <v>-23351.0815676417</v>
      </c>
      <c r="O62" s="106" t="n">
        <v>-5616.38177790018</v>
      </c>
      <c r="P62" s="106" t="n">
        <v>0</v>
      </c>
      <c r="Q62" s="106" t="n">
        <v>0</v>
      </c>
      <c r="R62" s="107" t="n">
        <v>0</v>
      </c>
      <c r="S62" s="101"/>
      <c r="T62" s="102" t="s">
        <v>607</v>
      </c>
      <c r="U62" s="103" t="n">
        <v>1955</v>
      </c>
      <c r="V62" s="92" t="s">
        <v>605</v>
      </c>
    </row>
    <row r="63" customFormat="false" ht="15.75" hidden="false" customHeight="false" outlineLevel="0" collapsed="false">
      <c r="A63" s="91" t="n">
        <v>62</v>
      </c>
      <c r="B63" s="92" t="s">
        <v>385</v>
      </c>
      <c r="C63" s="92" t="n">
        <v>0</v>
      </c>
      <c r="D63" s="93" t="n">
        <v>36628</v>
      </c>
      <c r="E63" s="93" t="n">
        <v>36708</v>
      </c>
      <c r="F63" s="93" t="n">
        <v>38045</v>
      </c>
      <c r="G63" s="94" t="n">
        <v>1</v>
      </c>
      <c r="H63" s="95" t="n">
        <v>0.968793689924871</v>
      </c>
      <c r="I63" s="96" t="n">
        <v>0.00155682573092506</v>
      </c>
      <c r="J63" s="104" t="n">
        <v>-36330.9592355816</v>
      </c>
      <c r="K63" s="105" t="n">
        <v>0</v>
      </c>
      <c r="L63" s="106" t="n">
        <v>0</v>
      </c>
      <c r="M63" s="106" t="n">
        <v>-5047.13737654567</v>
      </c>
      <c r="N63" s="106" t="n">
        <v>-9875.91418178593</v>
      </c>
      <c r="O63" s="106" t="n">
        <v>-9878.99736064376</v>
      </c>
      <c r="P63" s="106" t="n">
        <v>-9886.09098624983</v>
      </c>
      <c r="Q63" s="106" t="n">
        <v>-1642.81933035644</v>
      </c>
      <c r="R63" s="107" t="n">
        <v>0</v>
      </c>
      <c r="S63" s="101"/>
      <c r="T63" s="102" t="s">
        <v>597</v>
      </c>
      <c r="U63" s="103" t="s">
        <v>660</v>
      </c>
      <c r="V63" s="92" t="s">
        <v>596</v>
      </c>
    </row>
    <row r="64" customFormat="false" ht="15.75" hidden="false" customHeight="false" outlineLevel="0" collapsed="false">
      <c r="A64" s="91" t="n">
        <v>63</v>
      </c>
      <c r="B64" s="92" t="s">
        <v>388</v>
      </c>
      <c r="C64" s="92" t="n">
        <v>0</v>
      </c>
      <c r="D64" s="93" t="n">
        <v>36628</v>
      </c>
      <c r="E64" s="93" t="n">
        <v>36708</v>
      </c>
      <c r="F64" s="93" t="n">
        <v>37924</v>
      </c>
      <c r="G64" s="94" t="n">
        <v>1</v>
      </c>
      <c r="H64" s="95" t="n">
        <v>0.970332863116356</v>
      </c>
      <c r="I64" s="96" t="n">
        <v>0.0015391731914852</v>
      </c>
      <c r="J64" s="104" t="n">
        <v>-35919.0096653411</v>
      </c>
      <c r="K64" s="105" t="n">
        <v>0</v>
      </c>
      <c r="L64" s="106" t="n">
        <v>0</v>
      </c>
      <c r="M64" s="106" t="n">
        <v>-5513.25273801565</v>
      </c>
      <c r="N64" s="106" t="n">
        <v>-10708.2866381667</v>
      </c>
      <c r="O64" s="106" t="n">
        <v>-10707.3053660284</v>
      </c>
      <c r="P64" s="106" t="n">
        <v>-8990.16492313038</v>
      </c>
      <c r="Q64" s="106" t="n">
        <v>0</v>
      </c>
      <c r="R64" s="107" t="n">
        <v>0</v>
      </c>
      <c r="S64" s="101"/>
      <c r="T64" s="102" t="s">
        <v>607</v>
      </c>
      <c r="U64" s="103" t="n">
        <v>1618</v>
      </c>
      <c r="V64" s="92" t="s">
        <v>610</v>
      </c>
    </row>
    <row r="65" customFormat="false" ht="15.75" hidden="false" customHeight="false" outlineLevel="0" collapsed="false">
      <c r="A65" s="91" t="n">
        <v>64</v>
      </c>
      <c r="B65" s="92" t="s">
        <v>391</v>
      </c>
      <c r="C65" s="92" t="n">
        <v>0</v>
      </c>
      <c r="D65" s="93" t="n">
        <v>35956</v>
      </c>
      <c r="E65" s="93" t="n">
        <v>35916</v>
      </c>
      <c r="F65" s="93" t="n">
        <v>37741</v>
      </c>
      <c r="G65" s="94" t="n">
        <v>1</v>
      </c>
      <c r="H65" s="95" t="n">
        <v>0.971832258033248</v>
      </c>
      <c r="I65" s="96" t="n">
        <v>0.0014993949168919</v>
      </c>
      <c r="J65" s="104" t="n">
        <v>-34990.7215185026</v>
      </c>
      <c r="K65" s="105" t="n">
        <v>-4714.90839020553</v>
      </c>
      <c r="L65" s="106" t="n">
        <v>-7000.03925689271</v>
      </c>
      <c r="M65" s="106" t="n">
        <v>-7007.17614826904</v>
      </c>
      <c r="N65" s="106" t="n">
        <v>-6999.75620262984</v>
      </c>
      <c r="O65" s="106" t="n">
        <v>-6991.60410619401</v>
      </c>
      <c r="P65" s="106" t="n">
        <v>-2277.23741431141</v>
      </c>
      <c r="Q65" s="106" t="n">
        <v>0</v>
      </c>
      <c r="R65" s="107" t="n">
        <v>0</v>
      </c>
      <c r="S65" s="101"/>
      <c r="T65" s="102" t="s">
        <v>597</v>
      </c>
      <c r="U65" s="103" t="s">
        <v>661</v>
      </c>
      <c r="V65" s="92" t="s">
        <v>610</v>
      </c>
    </row>
    <row r="66" customFormat="false" ht="15.75" hidden="false" customHeight="false" outlineLevel="0" collapsed="false">
      <c r="A66" s="91" t="n">
        <v>65</v>
      </c>
      <c r="B66" s="92" t="s">
        <v>662</v>
      </c>
      <c r="C66" s="92" t="n">
        <v>0</v>
      </c>
      <c r="D66" s="93" t="n">
        <v>36082</v>
      </c>
      <c r="E66" s="93" t="n">
        <v>36130</v>
      </c>
      <c r="F66" s="93" t="n">
        <v>37955</v>
      </c>
      <c r="G66" s="94" t="n">
        <v>2</v>
      </c>
      <c r="H66" s="95" t="n">
        <v>0.973319190086266</v>
      </c>
      <c r="I66" s="96" t="n">
        <v>0.00148693205301779</v>
      </c>
      <c r="J66" s="104" t="n">
        <v>-34699.8811306706</v>
      </c>
      <c r="K66" s="105" t="n">
        <v>-529.620316657016</v>
      </c>
      <c r="L66" s="106" t="n">
        <v>-6937.28691083407</v>
      </c>
      <c r="M66" s="106" t="n">
        <v>-6954.33475176196</v>
      </c>
      <c r="N66" s="106" t="n">
        <v>-6935.46850545584</v>
      </c>
      <c r="O66" s="106" t="n">
        <v>-6936.2825237623</v>
      </c>
      <c r="P66" s="106" t="n">
        <v>-6406.88812219942</v>
      </c>
      <c r="Q66" s="106" t="n">
        <v>0</v>
      </c>
      <c r="R66" s="107" t="n">
        <v>0</v>
      </c>
      <c r="S66" s="101"/>
      <c r="T66" s="102" t="s">
        <v>595</v>
      </c>
      <c r="U66" s="103" t="n">
        <v>2419</v>
      </c>
      <c r="V66" s="92" t="s">
        <v>596</v>
      </c>
    </row>
    <row r="67" customFormat="false" ht="15.75" hidden="false" customHeight="false" outlineLevel="0" collapsed="false">
      <c r="A67" s="91" t="n">
        <v>66</v>
      </c>
      <c r="B67" s="92" t="s">
        <v>392</v>
      </c>
      <c r="C67" s="92" t="s">
        <v>609</v>
      </c>
      <c r="D67" s="93" t="n">
        <v>36150</v>
      </c>
      <c r="E67" s="93" t="n">
        <v>36192</v>
      </c>
      <c r="F67" s="93" t="n">
        <v>37652</v>
      </c>
      <c r="G67" s="94" t="n">
        <v>1</v>
      </c>
      <c r="H67" s="95" t="n">
        <v>0.974782793905521</v>
      </c>
      <c r="I67" s="96" t="n">
        <v>0.00146360381925443</v>
      </c>
      <c r="J67" s="104" t="n">
        <v>-34155.4803714469</v>
      </c>
      <c r="K67" s="105" t="n">
        <v>0</v>
      </c>
      <c r="L67" s="106" t="n">
        <v>-7839.01045209341</v>
      </c>
      <c r="M67" s="106" t="n">
        <v>-8549.11256481836</v>
      </c>
      <c r="N67" s="106" t="n">
        <v>-8527.84761085598</v>
      </c>
      <c r="O67" s="106" t="n">
        <v>-8527.03101872409</v>
      </c>
      <c r="P67" s="106" t="n">
        <v>-712.478724955064</v>
      </c>
      <c r="Q67" s="106" t="n">
        <v>0</v>
      </c>
      <c r="R67" s="107" t="n">
        <v>0</v>
      </c>
      <c r="S67" s="101"/>
      <c r="T67" s="102" t="s">
        <v>597</v>
      </c>
      <c r="U67" s="103" t="s">
        <v>663</v>
      </c>
      <c r="V67" s="92" t="s">
        <v>599</v>
      </c>
    </row>
    <row r="68" customFormat="false" ht="15.75" hidden="false" customHeight="false" outlineLevel="0" collapsed="false">
      <c r="A68" s="91" t="n">
        <v>67</v>
      </c>
      <c r="B68" s="92" t="s">
        <v>664</v>
      </c>
      <c r="C68" s="92" t="n">
        <v>0</v>
      </c>
      <c r="D68" s="93" t="n">
        <v>36628</v>
      </c>
      <c r="E68" s="93" t="n">
        <v>36708</v>
      </c>
      <c r="F68" s="93" t="n">
        <v>37710</v>
      </c>
      <c r="G68" s="94" t="n">
        <v>1</v>
      </c>
      <c r="H68" s="95" t="n">
        <v>0.976223938528968</v>
      </c>
      <c r="I68" s="96" t="n">
        <v>0.00144114462344753</v>
      </c>
      <c r="J68" s="104" t="n">
        <v>-33631.3599698399</v>
      </c>
      <c r="K68" s="105" t="n">
        <v>0</v>
      </c>
      <c r="L68" s="106" t="n">
        <v>0</v>
      </c>
      <c r="M68" s="106" t="n">
        <v>-6298.80826777152</v>
      </c>
      <c r="N68" s="106" t="n">
        <v>-12221.9652581059</v>
      </c>
      <c r="O68" s="106" t="n">
        <v>-12223.058913388</v>
      </c>
      <c r="P68" s="106" t="n">
        <v>-2887.5275305745</v>
      </c>
      <c r="Q68" s="106" t="n">
        <v>0</v>
      </c>
      <c r="R68" s="107" t="n">
        <v>0</v>
      </c>
      <c r="S68" s="101"/>
      <c r="T68" s="102" t="s">
        <v>597</v>
      </c>
      <c r="U68" s="103" t="s">
        <v>665</v>
      </c>
      <c r="V68" s="92" t="s">
        <v>596</v>
      </c>
    </row>
    <row r="69" customFormat="false" ht="15.75" hidden="false" customHeight="false" outlineLevel="0" collapsed="false">
      <c r="A69" s="91" t="n">
        <v>68</v>
      </c>
      <c r="B69" s="92" t="s">
        <v>395</v>
      </c>
      <c r="C69" s="92" t="n">
        <v>0</v>
      </c>
      <c r="D69" s="93" t="n">
        <v>36628</v>
      </c>
      <c r="E69" s="93" t="n">
        <v>36708</v>
      </c>
      <c r="F69" s="93" t="n">
        <v>38076</v>
      </c>
      <c r="G69" s="94" t="n">
        <v>2</v>
      </c>
      <c r="H69" s="95" t="n">
        <v>0.977664415713939</v>
      </c>
      <c r="I69" s="96" t="n">
        <v>0.00144047718497093</v>
      </c>
      <c r="J69" s="104" t="n">
        <v>-33615.78425086</v>
      </c>
      <c r="K69" s="105" t="n">
        <v>0</v>
      </c>
      <c r="L69" s="106" t="n">
        <v>0</v>
      </c>
      <c r="M69" s="106" t="n">
        <v>-4505.23532112926</v>
      </c>
      <c r="N69" s="106" t="n">
        <v>-8955.05176461441</v>
      </c>
      <c r="O69" s="106" t="n">
        <v>-8955.09630984652</v>
      </c>
      <c r="P69" s="106" t="n">
        <v>-8955.87850926088</v>
      </c>
      <c r="Q69" s="106" t="n">
        <v>-2244.52234600889</v>
      </c>
      <c r="R69" s="107" t="n">
        <v>0</v>
      </c>
      <c r="S69" s="101"/>
      <c r="T69" s="102" t="s">
        <v>595</v>
      </c>
      <c r="U69" s="103" t="n">
        <v>755</v>
      </c>
      <c r="V69" s="92" t="s">
        <v>596</v>
      </c>
    </row>
    <row r="70" customFormat="false" ht="15.75" hidden="false" customHeight="false" outlineLevel="0" collapsed="false">
      <c r="A70" s="91" t="n">
        <v>69</v>
      </c>
      <c r="B70" s="92" t="s">
        <v>666</v>
      </c>
      <c r="C70" s="92" t="n">
        <v>0</v>
      </c>
      <c r="D70" s="93" t="n">
        <v>36628</v>
      </c>
      <c r="E70" s="93" t="n">
        <v>36708</v>
      </c>
      <c r="F70" s="93" t="n">
        <v>37863</v>
      </c>
      <c r="G70" s="94" t="n">
        <v>1</v>
      </c>
      <c r="H70" s="95" t="n">
        <v>0.979101592596446</v>
      </c>
      <c r="I70" s="96" t="n">
        <v>0.00143717688250673</v>
      </c>
      <c r="J70" s="104" t="n">
        <v>-33538.7665398148</v>
      </c>
      <c r="K70" s="105" t="n">
        <v>0</v>
      </c>
      <c r="L70" s="106" t="n">
        <v>0</v>
      </c>
      <c r="M70" s="106" t="n">
        <v>-5366.01314320106</v>
      </c>
      <c r="N70" s="106" t="n">
        <v>-10574.3351489998</v>
      </c>
      <c r="O70" s="106" t="n">
        <v>-10574.4925350889</v>
      </c>
      <c r="P70" s="106" t="n">
        <v>-7023.92571252509</v>
      </c>
      <c r="Q70" s="106" t="n">
        <v>0</v>
      </c>
      <c r="R70" s="107" t="n">
        <v>0</v>
      </c>
      <c r="S70" s="101"/>
      <c r="T70" s="102" t="s">
        <v>607</v>
      </c>
      <c r="U70" s="103" t="n">
        <v>920</v>
      </c>
      <c r="V70" s="92" t="s">
        <v>599</v>
      </c>
    </row>
    <row r="71" customFormat="false" ht="15.75" hidden="false" customHeight="false" outlineLevel="0" collapsed="false">
      <c r="A71" s="91" t="n">
        <v>70</v>
      </c>
      <c r="B71" s="92" t="s">
        <v>401</v>
      </c>
      <c r="C71" s="92" t="n">
        <v>0</v>
      </c>
      <c r="D71" s="93" t="n">
        <v>36628</v>
      </c>
      <c r="E71" s="93" t="n">
        <v>36708</v>
      </c>
      <c r="F71" s="93" t="n">
        <v>37710</v>
      </c>
      <c r="G71" s="94" t="n">
        <v>2</v>
      </c>
      <c r="H71" s="95" t="n">
        <v>0.980530022953243</v>
      </c>
      <c r="I71" s="96" t="n">
        <v>0.00142843035679746</v>
      </c>
      <c r="J71" s="104" t="n">
        <v>-33334.6527056944</v>
      </c>
      <c r="K71" s="105" t="n">
        <v>0</v>
      </c>
      <c r="L71" s="106" t="n">
        <v>0</v>
      </c>
      <c r="M71" s="106" t="n">
        <v>-6488.28183705855</v>
      </c>
      <c r="N71" s="106" t="n">
        <v>-12057.044805071</v>
      </c>
      <c r="O71" s="106" t="n">
        <v>-12040.0882287076</v>
      </c>
      <c r="P71" s="106" t="n">
        <v>-2749.23783485724</v>
      </c>
      <c r="Q71" s="106" t="n">
        <v>0</v>
      </c>
      <c r="R71" s="107" t="n">
        <v>0</v>
      </c>
      <c r="S71" s="101"/>
      <c r="T71" s="102" t="s">
        <v>597</v>
      </c>
      <c r="U71" s="103" t="s">
        <v>667</v>
      </c>
      <c r="V71" s="92" t="s">
        <v>632</v>
      </c>
    </row>
    <row r="72" customFormat="false" ht="15.75" hidden="false" customHeight="false" outlineLevel="0" collapsed="false">
      <c r="A72" s="91" t="n">
        <v>71</v>
      </c>
      <c r="B72" s="92" t="s">
        <v>404</v>
      </c>
      <c r="C72" s="92" t="s">
        <v>609</v>
      </c>
      <c r="D72" s="93" t="n">
        <v>36111</v>
      </c>
      <c r="E72" s="93" t="n">
        <v>36130</v>
      </c>
      <c r="F72" s="93" t="n">
        <v>37590</v>
      </c>
      <c r="G72" s="94" t="n">
        <v>1</v>
      </c>
      <c r="H72" s="95" t="n">
        <v>0.981930507716032</v>
      </c>
      <c r="I72" s="96" t="n">
        <v>0.00140048476278838</v>
      </c>
      <c r="J72" s="104" t="n">
        <v>-32682.4986356596</v>
      </c>
      <c r="K72" s="105" t="n">
        <v>-848.069757380392</v>
      </c>
      <c r="L72" s="106" t="n">
        <v>-8190.54422465306</v>
      </c>
      <c r="M72" s="106" t="n">
        <v>-8169.07515551046</v>
      </c>
      <c r="N72" s="106" t="n">
        <v>-8153.23353687684</v>
      </c>
      <c r="O72" s="106" t="n">
        <v>-7321.57596123884</v>
      </c>
      <c r="P72" s="106" t="n">
        <v>0</v>
      </c>
      <c r="Q72" s="106" t="n">
        <v>0</v>
      </c>
      <c r="R72" s="107" t="n">
        <v>0</v>
      </c>
      <c r="S72" s="101"/>
      <c r="T72" s="102" t="s">
        <v>597</v>
      </c>
      <c r="U72" s="103" t="s">
        <v>668</v>
      </c>
      <c r="V72" s="92" t="s">
        <v>596</v>
      </c>
    </row>
    <row r="73" customFormat="false" ht="15.75" hidden="false" customHeight="false" outlineLevel="0" collapsed="false">
      <c r="A73" s="91" t="n">
        <v>72</v>
      </c>
      <c r="B73" s="92" t="s">
        <v>406</v>
      </c>
      <c r="C73" s="92" t="n">
        <v>0</v>
      </c>
      <c r="D73" s="93" t="n">
        <v>36628</v>
      </c>
      <c r="E73" s="93" t="n">
        <v>36708</v>
      </c>
      <c r="F73" s="93" t="n">
        <v>37802</v>
      </c>
      <c r="G73" s="94" t="n">
        <v>1</v>
      </c>
      <c r="H73" s="95" t="n">
        <v>0.983323103525295</v>
      </c>
      <c r="I73" s="96" t="n">
        <v>0.00139259580926362</v>
      </c>
      <c r="J73" s="104" t="n">
        <v>-32498.397587465</v>
      </c>
      <c r="K73" s="105" t="n">
        <v>0</v>
      </c>
      <c r="L73" s="106" t="n">
        <v>0</v>
      </c>
      <c r="M73" s="106" t="n">
        <v>-5308.82226811737</v>
      </c>
      <c r="N73" s="106" t="n">
        <v>-10840.8973212133</v>
      </c>
      <c r="O73" s="106" t="n">
        <v>-10839.7846537648</v>
      </c>
      <c r="P73" s="106" t="n">
        <v>-5508.89334436951</v>
      </c>
      <c r="Q73" s="106" t="n">
        <v>0</v>
      </c>
      <c r="R73" s="107" t="n">
        <v>0</v>
      </c>
      <c r="S73" s="101"/>
      <c r="T73" s="102" t="s">
        <v>597</v>
      </c>
      <c r="U73" s="103" t="s">
        <v>669</v>
      </c>
      <c r="V73" s="92" t="s">
        <v>601</v>
      </c>
    </row>
    <row r="74" customFormat="false" ht="15.75" hidden="false" customHeight="false" outlineLevel="0" collapsed="false">
      <c r="A74" s="91" t="n">
        <v>73</v>
      </c>
      <c r="B74" s="92" t="s">
        <v>409</v>
      </c>
      <c r="C74" s="92" t="n">
        <v>0</v>
      </c>
      <c r="D74" s="93" t="n">
        <v>36628</v>
      </c>
      <c r="E74" s="93" t="n">
        <v>36708</v>
      </c>
      <c r="F74" s="93" t="n">
        <v>38351</v>
      </c>
      <c r="G74" s="94" t="n">
        <v>2</v>
      </c>
      <c r="H74" s="95" t="n">
        <v>0.984668915574173</v>
      </c>
      <c r="I74" s="96" t="n">
        <v>0.00134581204887778</v>
      </c>
      <c r="J74" s="104" t="n">
        <v>-31406.6254913966</v>
      </c>
      <c r="K74" s="105" t="n">
        <v>0</v>
      </c>
      <c r="L74" s="106" t="n">
        <v>0</v>
      </c>
      <c r="M74" s="106" t="n">
        <v>-3391.1359834489</v>
      </c>
      <c r="N74" s="106" t="n">
        <v>-7001.86474382456</v>
      </c>
      <c r="O74" s="106" t="n">
        <v>-7000.31156822078</v>
      </c>
      <c r="P74" s="106" t="n">
        <v>-6997.28700697142</v>
      </c>
      <c r="Q74" s="106" t="n">
        <v>-7016.02618893092</v>
      </c>
      <c r="R74" s="107" t="n">
        <v>0</v>
      </c>
      <c r="S74" s="101"/>
      <c r="T74" s="102" t="s">
        <v>607</v>
      </c>
      <c r="U74" s="103" t="n">
        <v>956</v>
      </c>
      <c r="V74" s="92" t="s">
        <v>599</v>
      </c>
    </row>
    <row r="75" customFormat="false" ht="15.75" hidden="false" customHeight="false" outlineLevel="0" collapsed="false">
      <c r="A75" s="91" t="n">
        <v>74</v>
      </c>
      <c r="B75" s="92" t="s">
        <v>412</v>
      </c>
      <c r="C75" s="92" t="n">
        <v>0</v>
      </c>
      <c r="D75" s="93" t="n">
        <v>36798</v>
      </c>
      <c r="E75" s="93" t="n">
        <v>36800</v>
      </c>
      <c r="F75" s="93" t="n">
        <v>37194</v>
      </c>
      <c r="G75" s="94" t="n">
        <v>2</v>
      </c>
      <c r="H75" s="95" t="n">
        <v>0.98596104790691</v>
      </c>
      <c r="I75" s="96" t="n">
        <v>0.00129213233273653</v>
      </c>
      <c r="J75" s="104" t="n">
        <v>-30153.9255005336</v>
      </c>
      <c r="K75" s="105" t="n">
        <v>0</v>
      </c>
      <c r="L75" s="106" t="n">
        <v>0</v>
      </c>
      <c r="M75" s="106" t="n">
        <v>-6848.26767118465</v>
      </c>
      <c r="N75" s="106" t="n">
        <v>-23305.6578293489</v>
      </c>
      <c r="O75" s="106" t="n">
        <v>0</v>
      </c>
      <c r="P75" s="106" t="n">
        <v>0</v>
      </c>
      <c r="Q75" s="106" t="n">
        <v>0</v>
      </c>
      <c r="R75" s="107" t="n">
        <v>0</v>
      </c>
      <c r="S75" s="101"/>
      <c r="T75" s="102" t="s">
        <v>607</v>
      </c>
      <c r="U75" s="103" t="n">
        <v>1860</v>
      </c>
      <c r="V75" s="92" t="s">
        <v>599</v>
      </c>
    </row>
    <row r="76" customFormat="false" ht="15.75" hidden="false" customHeight="false" outlineLevel="0" collapsed="false">
      <c r="A76" s="91" t="n">
        <v>75</v>
      </c>
      <c r="B76" s="92" t="s">
        <v>416</v>
      </c>
      <c r="C76" s="92" t="n">
        <v>0</v>
      </c>
      <c r="D76" s="93" t="n">
        <v>36628</v>
      </c>
      <c r="E76" s="93" t="n">
        <v>36708</v>
      </c>
      <c r="F76" s="93" t="n">
        <v>37802</v>
      </c>
      <c r="G76" s="94" t="n">
        <v>1</v>
      </c>
      <c r="H76" s="95" t="n">
        <v>0.987252226803929</v>
      </c>
      <c r="I76" s="96" t="n">
        <v>0.0012911788970191</v>
      </c>
      <c r="J76" s="104" t="n">
        <v>-30131.6755893869</v>
      </c>
      <c r="K76" s="105" t="n">
        <v>0</v>
      </c>
      <c r="L76" s="106" t="n">
        <v>0</v>
      </c>
      <c r="M76" s="106" t="n">
        <v>-5231.63499327922</v>
      </c>
      <c r="N76" s="106" t="n">
        <v>-10050.9178709602</v>
      </c>
      <c r="O76" s="106" t="n">
        <v>-10047.2023758789</v>
      </c>
      <c r="P76" s="106" t="n">
        <v>-4801.92034926863</v>
      </c>
      <c r="Q76" s="106" t="n">
        <v>0</v>
      </c>
      <c r="R76" s="107" t="n">
        <v>0</v>
      </c>
      <c r="S76" s="101"/>
      <c r="T76" s="102" t="s">
        <v>597</v>
      </c>
      <c r="U76" s="103" t="s">
        <v>670</v>
      </c>
      <c r="V76" s="92" t="s">
        <v>599</v>
      </c>
    </row>
    <row r="77" customFormat="false" ht="15.75" hidden="false" customHeight="false" outlineLevel="0" collapsed="false">
      <c r="A77" s="91" t="n">
        <v>76</v>
      </c>
      <c r="B77" s="92" t="s">
        <v>419</v>
      </c>
      <c r="C77" s="92" t="n">
        <v>0</v>
      </c>
      <c r="D77" s="93" t="n">
        <v>36403</v>
      </c>
      <c r="E77" s="93" t="n">
        <v>36434</v>
      </c>
      <c r="F77" s="93" t="n">
        <v>37467</v>
      </c>
      <c r="G77" s="94" t="n">
        <v>2</v>
      </c>
      <c r="H77" s="95" t="n">
        <v>0.98852352441689</v>
      </c>
      <c r="I77" s="96" t="n">
        <v>0.00127129761296173</v>
      </c>
      <c r="J77" s="104" t="n">
        <v>-29667.7147835683</v>
      </c>
      <c r="K77" s="105" t="n">
        <v>0</v>
      </c>
      <c r="L77" s="106" t="n">
        <v>-2515.31123409094</v>
      </c>
      <c r="M77" s="106" t="n">
        <v>-10548.0065513385</v>
      </c>
      <c r="N77" s="106" t="n">
        <v>-10523.3696615238</v>
      </c>
      <c r="O77" s="106" t="n">
        <v>-6081.02733661507</v>
      </c>
      <c r="P77" s="106" t="n">
        <v>0</v>
      </c>
      <c r="Q77" s="106" t="n">
        <v>0</v>
      </c>
      <c r="R77" s="107" t="n">
        <v>0</v>
      </c>
      <c r="S77" s="101"/>
      <c r="T77" s="102" t="s">
        <v>607</v>
      </c>
      <c r="U77" s="103" t="n">
        <v>903</v>
      </c>
      <c r="V77" s="92" t="s">
        <v>605</v>
      </c>
    </row>
    <row r="78" customFormat="false" ht="15.75" hidden="false" customHeight="false" outlineLevel="0" collapsed="false">
      <c r="A78" s="91" t="n">
        <v>77</v>
      </c>
      <c r="B78" s="92" t="s">
        <v>420</v>
      </c>
      <c r="C78" s="92" t="s">
        <v>609</v>
      </c>
      <c r="D78" s="93" t="n">
        <v>36341</v>
      </c>
      <c r="E78" s="93" t="n">
        <v>36342</v>
      </c>
      <c r="F78" s="93" t="n">
        <v>37437</v>
      </c>
      <c r="G78" s="94" t="n">
        <v>1</v>
      </c>
      <c r="H78" s="95" t="n">
        <v>0.989530702220438</v>
      </c>
      <c r="I78" s="96" t="n">
        <v>0.00100717780354719</v>
      </c>
      <c r="J78" s="104" t="n">
        <v>-23504.0666381542</v>
      </c>
      <c r="K78" s="105" t="n">
        <v>0</v>
      </c>
      <c r="L78" s="106" t="n">
        <v>-3866.79389626312</v>
      </c>
      <c r="M78" s="106" t="n">
        <v>-7844.49460193799</v>
      </c>
      <c r="N78" s="106" t="n">
        <v>-7823.59343050715</v>
      </c>
      <c r="O78" s="106" t="n">
        <v>-3969.18470944593</v>
      </c>
      <c r="P78" s="106" t="n">
        <v>0</v>
      </c>
      <c r="Q78" s="106" t="n">
        <v>0</v>
      </c>
      <c r="R78" s="107" t="n">
        <v>0</v>
      </c>
      <c r="S78" s="101"/>
      <c r="T78" s="102" t="s">
        <v>597</v>
      </c>
      <c r="U78" s="103" t="s">
        <v>671</v>
      </c>
      <c r="V78" s="92" t="s">
        <v>610</v>
      </c>
    </row>
    <row r="79" customFormat="false" ht="15.75" hidden="false" customHeight="false" outlineLevel="0" collapsed="false">
      <c r="A79" s="91" t="n">
        <v>78</v>
      </c>
      <c r="B79" s="92" t="s">
        <v>421</v>
      </c>
      <c r="C79" s="92" t="n">
        <v>0</v>
      </c>
      <c r="D79" s="93" t="n">
        <v>36628</v>
      </c>
      <c r="E79" s="93" t="n">
        <v>36708</v>
      </c>
      <c r="F79" s="93" t="n">
        <v>37802</v>
      </c>
      <c r="G79" s="94" t="n">
        <v>1</v>
      </c>
      <c r="H79" s="95" t="n">
        <v>0.990505727355462</v>
      </c>
      <c r="I79" s="96" t="n">
        <v>0.000975025135024516</v>
      </c>
      <c r="J79" s="104" t="n">
        <v>-22753.7339154811</v>
      </c>
      <c r="K79" s="105" t="n">
        <v>0</v>
      </c>
      <c r="L79" s="106" t="n">
        <v>0</v>
      </c>
      <c r="M79" s="106" t="n">
        <v>-3896.88680893124</v>
      </c>
      <c r="N79" s="106" t="n">
        <v>-7588.37858264105</v>
      </c>
      <c r="O79" s="106" t="n">
        <v>-7588.67867179164</v>
      </c>
      <c r="P79" s="106" t="n">
        <v>-3679.78985211716</v>
      </c>
      <c r="Q79" s="106" t="n">
        <v>0</v>
      </c>
      <c r="R79" s="107" t="n">
        <v>0</v>
      </c>
      <c r="S79" s="101"/>
      <c r="T79" s="102" t="s">
        <v>607</v>
      </c>
      <c r="U79" s="103" t="n">
        <v>1981</v>
      </c>
      <c r="V79" s="92" t="s">
        <v>605</v>
      </c>
    </row>
    <row r="80" customFormat="false" ht="15.75" hidden="false" customHeight="false" outlineLevel="0" collapsed="false">
      <c r="A80" s="91" t="n">
        <v>79</v>
      </c>
      <c r="B80" s="92" t="s">
        <v>424</v>
      </c>
      <c r="C80" s="92" t="s">
        <v>609</v>
      </c>
      <c r="D80" s="93" t="n">
        <v>36339</v>
      </c>
      <c r="E80" s="93" t="n">
        <v>37043</v>
      </c>
      <c r="F80" s="93" t="n">
        <v>37256</v>
      </c>
      <c r="G80" s="94" t="n">
        <v>1</v>
      </c>
      <c r="H80" s="95" t="n">
        <v>0.991452736614717</v>
      </c>
      <c r="I80" s="96" t="n">
        <v>0.000947009259254657</v>
      </c>
      <c r="J80" s="104" t="n">
        <v>-22099.9397108214</v>
      </c>
      <c r="K80" s="105" t="n">
        <v>0</v>
      </c>
      <c r="L80" s="106" t="n">
        <v>0</v>
      </c>
      <c r="M80" s="106" t="n">
        <v>-16294.7682264489</v>
      </c>
      <c r="N80" s="106" t="n">
        <v>-5805.17148437249</v>
      </c>
      <c r="O80" s="106" t="n">
        <v>0</v>
      </c>
      <c r="P80" s="106" t="n">
        <v>0</v>
      </c>
      <c r="Q80" s="106" t="n">
        <v>0</v>
      </c>
      <c r="R80" s="107" t="n">
        <v>0</v>
      </c>
      <c r="S80" s="101"/>
      <c r="T80" s="102" t="s">
        <v>595</v>
      </c>
      <c r="U80" s="103" t="n">
        <v>2048</v>
      </c>
      <c r="V80" s="92" t="s">
        <v>596</v>
      </c>
    </row>
    <row r="81" customFormat="false" ht="15.75" hidden="false" customHeight="false" outlineLevel="0" collapsed="false">
      <c r="A81" s="91" t="n">
        <v>80</v>
      </c>
      <c r="B81" s="92" t="s">
        <v>672</v>
      </c>
      <c r="C81" s="92" t="n">
        <v>0</v>
      </c>
      <c r="D81" s="93" t="n">
        <v>36628</v>
      </c>
      <c r="E81" s="93" t="n">
        <v>36708</v>
      </c>
      <c r="F81" s="93" t="n">
        <v>37924</v>
      </c>
      <c r="G81" s="94" t="n">
        <v>2</v>
      </c>
      <c r="H81" s="95" t="n">
        <v>0.992300924157508</v>
      </c>
      <c r="I81" s="96" t="n">
        <v>0.000848187542790928</v>
      </c>
      <c r="J81" s="104" t="n">
        <v>-19793.7806583881</v>
      </c>
      <c r="K81" s="105" t="n">
        <v>0</v>
      </c>
      <c r="L81" s="106" t="n">
        <v>0</v>
      </c>
      <c r="M81" s="106" t="n">
        <v>-2953.97992928987</v>
      </c>
      <c r="N81" s="106" t="n">
        <v>-5941.70341325298</v>
      </c>
      <c r="O81" s="106" t="n">
        <v>-5941.08066025055</v>
      </c>
      <c r="P81" s="106" t="n">
        <v>-4957.0166555947</v>
      </c>
      <c r="Q81" s="106" t="n">
        <v>0</v>
      </c>
      <c r="R81" s="107" t="n">
        <v>0</v>
      </c>
      <c r="S81" s="101"/>
      <c r="T81" s="102" t="s">
        <v>597</v>
      </c>
      <c r="U81" s="103" t="s">
        <v>673</v>
      </c>
      <c r="V81" s="92" t="s">
        <v>605</v>
      </c>
    </row>
    <row r="82" customFormat="false" ht="15.75" hidden="false" customHeight="false" outlineLevel="0" collapsed="false">
      <c r="A82" s="91" t="n">
        <v>81</v>
      </c>
      <c r="B82" s="92" t="s">
        <v>430</v>
      </c>
      <c r="C82" s="92" t="n">
        <v>0</v>
      </c>
      <c r="D82" s="93" t="n">
        <v>36628</v>
      </c>
      <c r="E82" s="93" t="n">
        <v>36708</v>
      </c>
      <c r="F82" s="93" t="n">
        <v>37924</v>
      </c>
      <c r="G82" s="94" t="n">
        <v>1</v>
      </c>
      <c r="H82" s="95" t="n">
        <v>0.99301380980236</v>
      </c>
      <c r="I82" s="96" t="n">
        <v>0.000712885644852725</v>
      </c>
      <c r="J82" s="104" t="n">
        <v>-16636.2996116374</v>
      </c>
      <c r="K82" s="105" t="n">
        <v>0</v>
      </c>
      <c r="L82" s="106" t="n">
        <v>0</v>
      </c>
      <c r="M82" s="106" t="n">
        <v>-2594.97965335194</v>
      </c>
      <c r="N82" s="106" t="n">
        <v>-4951.51474563393</v>
      </c>
      <c r="O82" s="106" t="n">
        <v>-4951.20432531328</v>
      </c>
      <c r="P82" s="106" t="n">
        <v>-4138.60088733824</v>
      </c>
      <c r="Q82" s="106" t="n">
        <v>0</v>
      </c>
      <c r="R82" s="107" t="n">
        <v>0</v>
      </c>
      <c r="S82" s="101"/>
      <c r="T82" s="102" t="s">
        <v>597</v>
      </c>
      <c r="U82" s="103" t="s">
        <v>674</v>
      </c>
      <c r="V82" s="92" t="s">
        <v>599</v>
      </c>
    </row>
    <row r="83" customFormat="false" ht="15.75" hidden="false" customHeight="false" outlineLevel="0" collapsed="false">
      <c r="A83" s="91" t="n">
        <v>82</v>
      </c>
      <c r="B83" s="92" t="s">
        <v>433</v>
      </c>
      <c r="C83" s="92" t="n">
        <v>0</v>
      </c>
      <c r="D83" s="93" t="n">
        <v>36762</v>
      </c>
      <c r="E83" s="93" t="n">
        <v>36770</v>
      </c>
      <c r="F83" s="93" t="n">
        <v>38533</v>
      </c>
      <c r="G83" s="94" t="n">
        <v>2</v>
      </c>
      <c r="H83" s="95" t="n">
        <v>0.993724646260386</v>
      </c>
      <c r="I83" s="96" t="n">
        <v>0.000710836458025123</v>
      </c>
      <c r="J83" s="104" t="n">
        <v>-16588.4786374456</v>
      </c>
      <c r="K83" s="105" t="n">
        <v>0</v>
      </c>
      <c r="L83" s="106" t="n">
        <v>0</v>
      </c>
      <c r="M83" s="106" t="n">
        <v>-1220.9773825073</v>
      </c>
      <c r="N83" s="106" t="n">
        <v>-3438.25050553581</v>
      </c>
      <c r="O83" s="106" t="n">
        <v>-3436.33173960467</v>
      </c>
      <c r="P83" s="106" t="n">
        <v>-3437.45845626856</v>
      </c>
      <c r="Q83" s="106" t="n">
        <v>-3444.36967122966</v>
      </c>
      <c r="R83" s="107" t="n">
        <v>-1611.0908822996</v>
      </c>
      <c r="S83" s="101"/>
      <c r="T83" s="102" t="s">
        <v>595</v>
      </c>
      <c r="U83" s="103" t="n">
        <v>3341</v>
      </c>
      <c r="V83" s="92" t="s">
        <v>596</v>
      </c>
    </row>
    <row r="84" customFormat="false" ht="15.75" hidden="false" customHeight="false" outlineLevel="0" collapsed="false">
      <c r="A84" s="91" t="n">
        <v>83</v>
      </c>
      <c r="B84" s="92" t="s">
        <v>440</v>
      </c>
      <c r="C84" s="92" t="n">
        <v>0</v>
      </c>
      <c r="D84" s="93" t="n">
        <v>36628</v>
      </c>
      <c r="E84" s="93" t="n">
        <v>36708</v>
      </c>
      <c r="F84" s="93" t="n">
        <v>37985</v>
      </c>
      <c r="G84" s="94" t="n">
        <v>1</v>
      </c>
      <c r="H84" s="95" t="n">
        <v>0.994433375502683</v>
      </c>
      <c r="I84" s="96" t="n">
        <v>0.000708729242297101</v>
      </c>
      <c r="J84" s="104" t="n">
        <v>-16539.303468257</v>
      </c>
      <c r="K84" s="105" t="n">
        <v>0</v>
      </c>
      <c r="L84" s="106" t="n">
        <v>0</v>
      </c>
      <c r="M84" s="106" t="n">
        <v>-2437.5820163109</v>
      </c>
      <c r="N84" s="106" t="n">
        <v>-4713.69962277886</v>
      </c>
      <c r="O84" s="106" t="n">
        <v>-4700.48727234811</v>
      </c>
      <c r="P84" s="106" t="n">
        <v>-4687.53455681916</v>
      </c>
      <c r="Q84" s="106" t="n">
        <v>0</v>
      </c>
      <c r="R84" s="107" t="n">
        <v>0</v>
      </c>
      <c r="S84" s="101"/>
      <c r="T84" s="102" t="s">
        <v>597</v>
      </c>
      <c r="U84" s="103" t="s">
        <v>675</v>
      </c>
      <c r="V84" s="92" t="s">
        <v>599</v>
      </c>
    </row>
    <row r="85" customFormat="false" ht="15.75" hidden="false" customHeight="false" outlineLevel="0" collapsed="false">
      <c r="A85" s="91" t="n">
        <v>84</v>
      </c>
      <c r="B85" s="92" t="s">
        <v>443</v>
      </c>
      <c r="C85" s="92" t="n">
        <v>0</v>
      </c>
      <c r="D85" s="93" t="n">
        <v>36628</v>
      </c>
      <c r="E85" s="93" t="n">
        <v>36708</v>
      </c>
      <c r="F85" s="93" t="n">
        <v>37832</v>
      </c>
      <c r="G85" s="94" t="n">
        <v>1</v>
      </c>
      <c r="H85" s="95" t="n">
        <v>0.995117163531472</v>
      </c>
      <c r="I85" s="96" t="n">
        <v>0.000683788028789422</v>
      </c>
      <c r="J85" s="104" t="n">
        <v>-15957.2613082171</v>
      </c>
      <c r="K85" s="105" t="n">
        <v>0</v>
      </c>
      <c r="L85" s="106" t="n">
        <v>0</v>
      </c>
      <c r="M85" s="106" t="n">
        <v>-2669.63178946049</v>
      </c>
      <c r="N85" s="106" t="n">
        <v>-5164.88051801037</v>
      </c>
      <c r="O85" s="106" t="n">
        <v>-5165.12126081485</v>
      </c>
      <c r="P85" s="106" t="n">
        <v>-2957.62773993136</v>
      </c>
      <c r="Q85" s="106" t="n">
        <v>0</v>
      </c>
      <c r="R85" s="107" t="n">
        <v>0</v>
      </c>
      <c r="S85" s="101"/>
      <c r="T85" s="102" t="s">
        <v>607</v>
      </c>
      <c r="U85" s="103" t="n">
        <v>2047</v>
      </c>
      <c r="V85" s="92" t="s">
        <v>599</v>
      </c>
    </row>
    <row r="86" customFormat="false" ht="15.75" hidden="false" customHeight="false" outlineLevel="0" collapsed="false">
      <c r="A86" s="91" t="n">
        <v>85</v>
      </c>
      <c r="B86" s="92" t="s">
        <v>446</v>
      </c>
      <c r="C86" s="92" t="s">
        <v>609</v>
      </c>
      <c r="D86" s="93" t="n">
        <v>36054</v>
      </c>
      <c r="E86" s="93" t="n">
        <v>36069</v>
      </c>
      <c r="F86" s="93" t="n">
        <v>37894</v>
      </c>
      <c r="G86" s="94" t="n">
        <v>1</v>
      </c>
      <c r="H86" s="95" t="n">
        <v>0.995767650850516</v>
      </c>
      <c r="I86" s="96" t="n">
        <v>0.000650487319043574</v>
      </c>
      <c r="J86" s="104" t="n">
        <v>-15180.1372510668</v>
      </c>
      <c r="K86" s="105" t="n">
        <v>-757.579430336576</v>
      </c>
      <c r="L86" s="106" t="n">
        <v>-3042.51754498085</v>
      </c>
      <c r="M86" s="106" t="n">
        <v>-3038.42955165766</v>
      </c>
      <c r="N86" s="106" t="n">
        <v>-3033.43439424459</v>
      </c>
      <c r="O86" s="106" t="n">
        <v>-3033.65733842677</v>
      </c>
      <c r="P86" s="106" t="n">
        <v>-2274.5189914204</v>
      </c>
      <c r="Q86" s="106" t="n">
        <v>0</v>
      </c>
      <c r="R86" s="107" t="n">
        <v>0</v>
      </c>
      <c r="S86" s="101"/>
      <c r="T86" s="102" t="s">
        <v>607</v>
      </c>
      <c r="U86" s="103" t="n">
        <v>703</v>
      </c>
      <c r="V86" s="92" t="s">
        <v>599</v>
      </c>
    </row>
    <row r="87" customFormat="false" ht="15.75" hidden="false" customHeight="false" outlineLevel="0" collapsed="false">
      <c r="A87" s="91" t="n">
        <v>86</v>
      </c>
      <c r="B87" s="92" t="s">
        <v>447</v>
      </c>
      <c r="C87" s="92" t="s">
        <v>609</v>
      </c>
      <c r="D87" s="93" t="n">
        <v>36433</v>
      </c>
      <c r="E87" s="93" t="n">
        <v>36465</v>
      </c>
      <c r="F87" s="93" t="n">
        <v>37498</v>
      </c>
      <c r="G87" s="94" t="n">
        <v>2</v>
      </c>
      <c r="H87" s="95" t="n">
        <v>0.996299796450231</v>
      </c>
      <c r="I87" s="96" t="n">
        <v>0.000532145599715419</v>
      </c>
      <c r="J87" s="104" t="n">
        <v>-12418.4484535512</v>
      </c>
      <c r="K87" s="105" t="n">
        <v>0</v>
      </c>
      <c r="L87" s="106" t="n">
        <v>-763.910138761316</v>
      </c>
      <c r="M87" s="106" t="n">
        <v>-4441.97607425656</v>
      </c>
      <c r="N87" s="106" t="n">
        <v>-4435.72520692646</v>
      </c>
      <c r="O87" s="106" t="n">
        <v>-2776.83703360685</v>
      </c>
      <c r="P87" s="106" t="n">
        <v>0</v>
      </c>
      <c r="Q87" s="106" t="n">
        <v>0</v>
      </c>
      <c r="R87" s="107" t="n">
        <v>0</v>
      </c>
      <c r="S87" s="101"/>
      <c r="T87" s="102" t="s">
        <v>607</v>
      </c>
      <c r="U87" s="103" t="n">
        <v>936</v>
      </c>
      <c r="V87" s="92" t="s">
        <v>599</v>
      </c>
    </row>
    <row r="88" customFormat="false" ht="15.75" hidden="false" customHeight="false" outlineLevel="0" collapsed="false">
      <c r="A88" s="91" t="n">
        <v>87</v>
      </c>
      <c r="B88" s="92" t="s">
        <v>450</v>
      </c>
      <c r="C88" s="92" t="n">
        <v>0</v>
      </c>
      <c r="D88" s="93" t="n">
        <v>36762</v>
      </c>
      <c r="E88" s="93" t="n">
        <v>36800</v>
      </c>
      <c r="F88" s="93" t="n">
        <v>38138</v>
      </c>
      <c r="G88" s="94" t="n">
        <v>2</v>
      </c>
      <c r="H88" s="95" t="n">
        <v>0.996814047964155</v>
      </c>
      <c r="I88" s="96" t="n">
        <v>0.000514251513924089</v>
      </c>
      <c r="J88" s="104" t="n">
        <v>-12000.8620220522</v>
      </c>
      <c r="K88" s="105" t="n">
        <v>0</v>
      </c>
      <c r="L88" s="106" t="n">
        <v>0</v>
      </c>
      <c r="M88" s="106" t="n">
        <v>-802.363169715912</v>
      </c>
      <c r="N88" s="106" t="n">
        <v>-3271.93561105938</v>
      </c>
      <c r="O88" s="106" t="n">
        <v>-3278.2549049219</v>
      </c>
      <c r="P88" s="106" t="n">
        <v>-3281.97336284313</v>
      </c>
      <c r="Q88" s="106" t="n">
        <v>-1366.33497351188</v>
      </c>
      <c r="R88" s="107" t="n">
        <v>0</v>
      </c>
      <c r="S88" s="101"/>
      <c r="T88" s="102" t="s">
        <v>597</v>
      </c>
      <c r="U88" s="103" t="s">
        <v>676</v>
      </c>
      <c r="V88" s="92" t="s">
        <v>596</v>
      </c>
    </row>
    <row r="89" customFormat="false" ht="15.75" hidden="false" customHeight="false" outlineLevel="0" collapsed="false">
      <c r="A89" s="91" t="n">
        <v>88</v>
      </c>
      <c r="B89" s="92" t="s">
        <v>451</v>
      </c>
      <c r="C89" s="92" t="n">
        <v>0</v>
      </c>
      <c r="D89" s="93" t="n">
        <v>36628</v>
      </c>
      <c r="E89" s="93" t="n">
        <v>36708</v>
      </c>
      <c r="F89" s="93" t="n">
        <v>37832</v>
      </c>
      <c r="G89" s="94" t="n">
        <v>1</v>
      </c>
      <c r="H89" s="95" t="n">
        <v>0.997328015810791</v>
      </c>
      <c r="I89" s="96" t="n">
        <v>0.000513967846635458</v>
      </c>
      <c r="J89" s="104" t="n">
        <v>-11994.2422029581</v>
      </c>
      <c r="K89" s="105" t="n">
        <v>0</v>
      </c>
      <c r="L89" s="106" t="n">
        <v>0</v>
      </c>
      <c r="M89" s="106" t="n">
        <v>-2060.83003107994</v>
      </c>
      <c r="N89" s="106" t="n">
        <v>-3910.52567590002</v>
      </c>
      <c r="O89" s="106" t="n">
        <v>-3910.94896046642</v>
      </c>
      <c r="P89" s="106" t="n">
        <v>-2111.93753551174</v>
      </c>
      <c r="Q89" s="106" t="n">
        <v>0</v>
      </c>
      <c r="R89" s="107" t="n">
        <v>0</v>
      </c>
      <c r="S89" s="101"/>
      <c r="T89" s="102" t="s">
        <v>597</v>
      </c>
      <c r="U89" s="103" t="s">
        <v>677</v>
      </c>
      <c r="V89" s="92" t="s">
        <v>596</v>
      </c>
    </row>
    <row r="90" customFormat="false" ht="15.75" hidden="false" customHeight="false" outlineLevel="0" collapsed="false">
      <c r="A90" s="91" t="n">
        <v>89</v>
      </c>
      <c r="B90" s="92" t="s">
        <v>678</v>
      </c>
      <c r="C90" s="92" t="n">
        <v>0</v>
      </c>
      <c r="D90" s="93" t="n">
        <v>36628</v>
      </c>
      <c r="E90" s="93" t="n">
        <v>36708</v>
      </c>
      <c r="F90" s="93" t="n">
        <v>37376</v>
      </c>
      <c r="G90" s="94" t="n">
        <v>1</v>
      </c>
      <c r="H90" s="95" t="n">
        <v>0.997767137927478</v>
      </c>
      <c r="I90" s="96" t="n">
        <v>0.000439122116687133</v>
      </c>
      <c r="J90" s="104" t="n">
        <v>-10247.600231609</v>
      </c>
      <c r="K90" s="105" t="n">
        <v>0</v>
      </c>
      <c r="L90" s="106" t="n">
        <v>0</v>
      </c>
      <c r="M90" s="106" t="n">
        <v>-3268.24641471324</v>
      </c>
      <c r="N90" s="106" t="n">
        <v>-5506.71858645502</v>
      </c>
      <c r="O90" s="106" t="n">
        <v>-1472.63523044078</v>
      </c>
      <c r="P90" s="106" t="n">
        <v>0</v>
      </c>
      <c r="Q90" s="106" t="n">
        <v>0</v>
      </c>
      <c r="R90" s="107" t="n">
        <v>0</v>
      </c>
      <c r="S90" s="101"/>
      <c r="T90" s="102" t="s">
        <v>597</v>
      </c>
      <c r="U90" s="103" t="s">
        <v>679</v>
      </c>
      <c r="V90" s="92" t="s">
        <v>605</v>
      </c>
    </row>
    <row r="91" customFormat="false" ht="15.75" hidden="false" customHeight="false" outlineLevel="0" collapsed="false">
      <c r="A91" s="91" t="n">
        <v>90</v>
      </c>
      <c r="B91" s="92" t="s">
        <v>457</v>
      </c>
      <c r="C91" s="92" t="n">
        <v>0</v>
      </c>
      <c r="D91" s="93" t="n">
        <v>36628</v>
      </c>
      <c r="E91" s="93" t="n">
        <v>36708</v>
      </c>
      <c r="F91" s="93" t="n">
        <v>37802</v>
      </c>
      <c r="G91" s="94" t="n">
        <v>1</v>
      </c>
      <c r="H91" s="95" t="n">
        <v>0.998186676853194</v>
      </c>
      <c r="I91" s="96" t="n">
        <v>0.000419538925715708</v>
      </c>
      <c r="J91" s="104" t="n">
        <v>-9790.59589338893</v>
      </c>
      <c r="K91" s="105" t="n">
        <v>0</v>
      </c>
      <c r="L91" s="106" t="n">
        <v>0</v>
      </c>
      <c r="M91" s="106" t="n">
        <v>-1682.12583924465</v>
      </c>
      <c r="N91" s="106" t="n">
        <v>-3265.21285787975</v>
      </c>
      <c r="O91" s="106" t="n">
        <v>-3265.31985126978</v>
      </c>
      <c r="P91" s="106" t="n">
        <v>-1577.93734499474</v>
      </c>
      <c r="Q91" s="106" t="n">
        <v>0</v>
      </c>
      <c r="R91" s="107" t="n">
        <v>0</v>
      </c>
      <c r="S91" s="101"/>
      <c r="T91" s="102" t="s">
        <v>595</v>
      </c>
      <c r="U91" s="103" t="n">
        <v>2418</v>
      </c>
      <c r="V91" s="92" t="s">
        <v>680</v>
      </c>
    </row>
    <row r="92" customFormat="false" ht="15.75" hidden="false" customHeight="false" outlineLevel="0" collapsed="false">
      <c r="A92" s="91" t="n">
        <v>91</v>
      </c>
      <c r="B92" s="92" t="s">
        <v>681</v>
      </c>
      <c r="C92" s="92" t="n">
        <v>0</v>
      </c>
      <c r="D92" s="93" t="n">
        <v>36628</v>
      </c>
      <c r="E92" s="93" t="n">
        <v>36708</v>
      </c>
      <c r="F92" s="93" t="n">
        <v>37345</v>
      </c>
      <c r="G92" s="94" t="n">
        <v>2</v>
      </c>
      <c r="H92" s="95" t="n">
        <v>0.998575180006536</v>
      </c>
      <c r="I92" s="96" t="n">
        <v>0.000388503153342966</v>
      </c>
      <c r="J92" s="104" t="n">
        <v>-9066.32768627951</v>
      </c>
      <c r="K92" s="105" t="n">
        <v>0</v>
      </c>
      <c r="L92" s="106" t="n">
        <v>0</v>
      </c>
      <c r="M92" s="106" t="n">
        <v>-2543.63028581292</v>
      </c>
      <c r="N92" s="106" t="n">
        <v>-5222.74494554423</v>
      </c>
      <c r="O92" s="106" t="n">
        <v>-1299.95245492236</v>
      </c>
      <c r="P92" s="106" t="n">
        <v>0</v>
      </c>
      <c r="Q92" s="106" t="n">
        <v>0</v>
      </c>
      <c r="R92" s="107" t="n">
        <v>0</v>
      </c>
      <c r="S92" s="101"/>
      <c r="T92" s="102" t="s">
        <v>595</v>
      </c>
      <c r="U92" s="103" t="n">
        <v>684</v>
      </c>
      <c r="V92" s="92" t="s">
        <v>596</v>
      </c>
    </row>
    <row r="93" customFormat="false" ht="15.75" hidden="false" customHeight="false" outlineLevel="0" collapsed="false">
      <c r="A93" s="91" t="n">
        <v>92</v>
      </c>
      <c r="B93" s="92" t="s">
        <v>463</v>
      </c>
      <c r="C93" s="92" t="n">
        <v>0</v>
      </c>
      <c r="D93" s="93" t="n">
        <v>36628</v>
      </c>
      <c r="E93" s="93" t="n">
        <v>36708</v>
      </c>
      <c r="F93" s="93" t="n">
        <v>37802</v>
      </c>
      <c r="G93" s="94" t="n">
        <v>2</v>
      </c>
      <c r="H93" s="95" t="n">
        <v>0.99890580855269</v>
      </c>
      <c r="I93" s="96" t="n">
        <v>0.000330628546153013</v>
      </c>
      <c r="J93" s="104" t="n">
        <v>-7715.73336295465</v>
      </c>
      <c r="K93" s="105" t="n">
        <v>0</v>
      </c>
      <c r="L93" s="106" t="n">
        <v>0</v>
      </c>
      <c r="M93" s="106" t="n">
        <v>-1331.08532191794</v>
      </c>
      <c r="N93" s="106" t="n">
        <v>-2574.16444655149</v>
      </c>
      <c r="O93" s="106" t="n">
        <v>-2574.67804171771</v>
      </c>
      <c r="P93" s="106" t="n">
        <v>-1235.80555276751</v>
      </c>
      <c r="Q93" s="106" t="n">
        <v>0</v>
      </c>
      <c r="R93" s="107" t="n">
        <v>0</v>
      </c>
    </row>
    <row r="94" customFormat="false" ht="15.75" hidden="false" customHeight="false" outlineLevel="0" collapsed="false">
      <c r="A94" s="91" t="n">
        <v>93</v>
      </c>
      <c r="B94" s="92" t="s">
        <v>466</v>
      </c>
      <c r="C94" s="92" t="n">
        <v>0</v>
      </c>
      <c r="D94" s="93" t="n">
        <v>36146</v>
      </c>
      <c r="E94" s="93" t="n">
        <v>36161</v>
      </c>
      <c r="F94" s="93" t="n">
        <v>37864</v>
      </c>
      <c r="G94" s="94" t="n">
        <v>1</v>
      </c>
      <c r="H94" s="95" t="n">
        <v>0.999177993421567</v>
      </c>
      <c r="I94" s="96" t="n">
        <v>0.000272184868877441</v>
      </c>
      <c r="J94" s="104" t="n">
        <v>-6351.85890064433</v>
      </c>
      <c r="K94" s="105" t="n">
        <v>0</v>
      </c>
      <c r="L94" s="106" t="n">
        <v>-1364.99128562722</v>
      </c>
      <c r="M94" s="106" t="n">
        <v>-1367.27259956395</v>
      </c>
      <c r="N94" s="106" t="n">
        <v>-1363.81315114252</v>
      </c>
      <c r="O94" s="106" t="n">
        <v>-1363.71493915816</v>
      </c>
      <c r="P94" s="106" t="n">
        <v>-892.066925152464</v>
      </c>
      <c r="Q94" s="106" t="n">
        <v>0</v>
      </c>
      <c r="R94" s="107" t="n">
        <v>0</v>
      </c>
    </row>
    <row r="95" customFormat="false" ht="15.75" hidden="false" customHeight="false" outlineLevel="0" collapsed="false">
      <c r="A95" s="91" t="n">
        <v>94</v>
      </c>
      <c r="B95" s="92" t="s">
        <v>467</v>
      </c>
      <c r="C95" s="92" t="n">
        <v>0</v>
      </c>
      <c r="D95" s="93" t="n">
        <v>36628</v>
      </c>
      <c r="E95" s="93" t="n">
        <v>36708</v>
      </c>
      <c r="F95" s="93" t="n">
        <v>37710</v>
      </c>
      <c r="G95" s="94" t="n">
        <v>1</v>
      </c>
      <c r="H95" s="95" t="n">
        <v>0.999406552921979</v>
      </c>
      <c r="I95" s="96" t="n">
        <v>0.000228559500412012</v>
      </c>
      <c r="J95" s="104" t="n">
        <v>-5333.79281150474</v>
      </c>
      <c r="K95" s="105" t="n">
        <v>0</v>
      </c>
      <c r="L95" s="106" t="n">
        <v>0</v>
      </c>
      <c r="M95" s="106" t="n">
        <v>-988.226701808012</v>
      </c>
      <c r="N95" s="106" t="n">
        <v>-1934.87845837854</v>
      </c>
      <c r="O95" s="106" t="n">
        <v>-1932.45739776476</v>
      </c>
      <c r="P95" s="106" t="n">
        <v>-478.230253553424</v>
      </c>
      <c r="Q95" s="106" t="n">
        <v>0</v>
      </c>
      <c r="R95" s="107" t="n">
        <v>0</v>
      </c>
      <c r="S95" s="101"/>
      <c r="T95" s="102" t="s">
        <v>607</v>
      </c>
      <c r="U95" s="103" t="n">
        <v>1125</v>
      </c>
      <c r="V95" s="92" t="s">
        <v>599</v>
      </c>
    </row>
    <row r="96" customFormat="false" ht="15.75" hidden="false" customHeight="false" outlineLevel="0" collapsed="false">
      <c r="A96" s="91" t="n">
        <v>95</v>
      </c>
      <c r="B96" s="92" t="s">
        <v>470</v>
      </c>
      <c r="C96" s="92" t="n">
        <v>0</v>
      </c>
      <c r="D96" s="93" t="n">
        <v>36628</v>
      </c>
      <c r="E96" s="93" t="n">
        <v>36708</v>
      </c>
      <c r="F96" s="93" t="n">
        <v>37345</v>
      </c>
      <c r="G96" s="94" t="n">
        <v>2</v>
      </c>
      <c r="H96" s="95" t="n">
        <v>0.999633745761916</v>
      </c>
      <c r="I96" s="96" t="n">
        <v>0.000227192839937124</v>
      </c>
      <c r="J96" s="104" t="n">
        <v>-5301.89965543999</v>
      </c>
      <c r="K96" s="105" t="n">
        <v>0</v>
      </c>
      <c r="L96" s="106" t="n">
        <v>0</v>
      </c>
      <c r="M96" s="106" t="n">
        <v>-1529.13942262722</v>
      </c>
      <c r="N96" s="106" t="n">
        <v>-3044.03864038531</v>
      </c>
      <c r="O96" s="106" t="n">
        <v>-728.721592427456</v>
      </c>
      <c r="P96" s="106" t="n">
        <v>0</v>
      </c>
      <c r="Q96" s="106" t="n">
        <v>0</v>
      </c>
      <c r="R96" s="107" t="n">
        <v>0</v>
      </c>
      <c r="S96" s="101"/>
      <c r="T96" s="102" t="s">
        <v>597</v>
      </c>
      <c r="U96" s="103" t="s">
        <v>682</v>
      </c>
      <c r="V96" s="92" t="s">
        <v>596</v>
      </c>
    </row>
    <row r="97" customFormat="false" ht="15.75" hidden="false" customHeight="false" outlineLevel="0" collapsed="false">
      <c r="A97" s="91" t="n">
        <v>96</v>
      </c>
      <c r="B97" s="92" t="s">
        <v>473</v>
      </c>
      <c r="C97" s="92" t="s">
        <v>609</v>
      </c>
      <c r="D97" s="93" t="n">
        <v>36433</v>
      </c>
      <c r="E97" s="93" t="n">
        <v>36465</v>
      </c>
      <c r="F97" s="93" t="n">
        <v>37345</v>
      </c>
      <c r="G97" s="94" t="n">
        <v>2</v>
      </c>
      <c r="H97" s="95" t="n">
        <v>0.999827035085841</v>
      </c>
      <c r="I97" s="96" t="n">
        <v>0.000193289323924451</v>
      </c>
      <c r="J97" s="104" t="n">
        <v>-4510.7081728407</v>
      </c>
      <c r="K97" s="105" t="n">
        <v>0</v>
      </c>
      <c r="L97" s="106" t="n">
        <v>-257.455999055548</v>
      </c>
      <c r="M97" s="106" t="n">
        <v>-1884.44074141476</v>
      </c>
      <c r="N97" s="106" t="n">
        <v>-1876.66895297889</v>
      </c>
      <c r="O97" s="106" t="n">
        <v>-492.1424793915</v>
      </c>
      <c r="P97" s="106" t="n">
        <v>0</v>
      </c>
      <c r="Q97" s="106" t="n">
        <v>0</v>
      </c>
      <c r="R97" s="107" t="n">
        <v>0</v>
      </c>
      <c r="S97" s="101"/>
      <c r="T97" s="102" t="s">
        <v>597</v>
      </c>
      <c r="U97" s="103" t="s">
        <v>683</v>
      </c>
      <c r="V97" s="92" t="s">
        <v>596</v>
      </c>
    </row>
    <row r="98" customFormat="false" ht="16.5" hidden="false" customHeight="false" outlineLevel="0" collapsed="false">
      <c r="A98" s="91" t="n">
        <v>97</v>
      </c>
      <c r="B98" s="92" t="s">
        <v>476</v>
      </c>
      <c r="C98" s="92" t="n">
        <v>0</v>
      </c>
      <c r="D98" s="93" t="n">
        <v>36341</v>
      </c>
      <c r="E98" s="93" t="n">
        <v>36373</v>
      </c>
      <c r="F98" s="93" t="n">
        <v>37437</v>
      </c>
      <c r="G98" s="94" t="n">
        <v>2</v>
      </c>
      <c r="H98" s="95" t="n">
        <v>1</v>
      </c>
      <c r="I98" s="96" t="n">
        <v>0.00017296491415953</v>
      </c>
      <c r="J98" s="108" t="n">
        <v>-4036.4063367464</v>
      </c>
      <c r="K98" s="109" t="n">
        <v>0</v>
      </c>
      <c r="L98" s="110" t="n">
        <v>-630.262896449924</v>
      </c>
      <c r="M98" s="110" t="n">
        <v>-1400.92621209223</v>
      </c>
      <c r="N98" s="110" t="n">
        <v>-1396.8822215333</v>
      </c>
      <c r="O98" s="110" t="n">
        <v>-608.335006670944</v>
      </c>
      <c r="P98" s="110" t="n">
        <v>0</v>
      </c>
      <c r="Q98" s="110" t="n">
        <v>0</v>
      </c>
      <c r="R98" s="111" t="n">
        <v>0</v>
      </c>
      <c r="S98" s="101"/>
      <c r="T98" s="102" t="s">
        <v>607</v>
      </c>
      <c r="U98" s="103" t="n">
        <v>886</v>
      </c>
      <c r="V98" s="92" t="s">
        <v>599</v>
      </c>
    </row>
    <row r="99" customFormat="false" ht="15.75" hidden="false" customHeight="false" outlineLevel="0" collapsed="false">
      <c r="B99" s="112" t="s">
        <v>684</v>
      </c>
      <c r="C99" s="113" t="s">
        <v>685</v>
      </c>
      <c r="D99" s="114"/>
      <c r="E99" s="115"/>
      <c r="F99" s="115"/>
      <c r="J99" s="116"/>
      <c r="K99" s="116"/>
      <c r="L99" s="116"/>
      <c r="M99" s="116"/>
      <c r="N99" s="34"/>
      <c r="O99" s="116"/>
      <c r="P99" s="116"/>
      <c r="Q99" s="116"/>
      <c r="R99" s="116"/>
      <c r="S99" s="101"/>
      <c r="T99" s="102" t="s">
        <v>597</v>
      </c>
      <c r="U99" s="103" t="s">
        <v>686</v>
      </c>
      <c r="V99" s="92" t="s">
        <v>599</v>
      </c>
    </row>
    <row r="100" customFormat="false" ht="15" hidden="false" customHeight="false" outlineLevel="0" collapsed="false">
      <c r="B100" s="117" t="s">
        <v>609</v>
      </c>
      <c r="C100" s="118" t="s">
        <v>687</v>
      </c>
      <c r="D100" s="119"/>
      <c r="E100" s="120"/>
      <c r="F100" s="121"/>
      <c r="J100" s="116"/>
      <c r="K100" s="116"/>
      <c r="L100" s="116"/>
      <c r="M100" s="116"/>
      <c r="N100" s="34"/>
      <c r="O100" s="116"/>
      <c r="P100" s="116"/>
      <c r="Q100" s="116"/>
      <c r="R100" s="116"/>
      <c r="S100" s="101"/>
      <c r="T100" s="102" t="s">
        <v>607</v>
      </c>
      <c r="U100" s="103" t="n">
        <v>970</v>
      </c>
      <c r="V100" s="92" t="s">
        <v>605</v>
      </c>
    </row>
    <row r="101" customFormat="false" ht="16.5" hidden="false" customHeight="false" outlineLevel="0" collapsed="false">
      <c r="B101" s="122"/>
      <c r="C101" s="123"/>
      <c r="D101" s="124"/>
      <c r="E101" s="125"/>
      <c r="F101" s="126"/>
      <c r="G101" s="94"/>
      <c r="H101" s="95"/>
      <c r="I101" s="127" t="n">
        <v>1</v>
      </c>
      <c r="J101" s="128" t="n">
        <v>-23336561.3850652</v>
      </c>
      <c r="K101" s="128" t="n">
        <v>-1034920.25819964</v>
      </c>
      <c r="L101" s="128" t="n">
        <v>-2717547.03662479</v>
      </c>
      <c r="M101" s="128" t="n">
        <v>-5413639.72049304</v>
      </c>
      <c r="N101" s="128" t="n">
        <v>-7152270.0321505</v>
      </c>
      <c r="O101" s="128" t="n">
        <v>-4686090.95545279</v>
      </c>
      <c r="P101" s="128" t="n">
        <v>-1919755.05663806</v>
      </c>
      <c r="Q101" s="128" t="n">
        <v>-363658.94216329</v>
      </c>
      <c r="R101" s="128" t="n">
        <v>-48679.3833430803</v>
      </c>
      <c r="S101" s="101"/>
      <c r="T101" s="102"/>
      <c r="U101" s="103"/>
      <c r="V101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"/>
  <sheetViews>
    <sheetView showFormulas="false" showGridLines="true" showRowColHeaders="true" showZeros="true" rightToLeft="false" tabSelected="true" showOutlineSymbols="true" defaultGridColor="true" view="normal" topLeftCell="A84" colorId="64" zoomScale="100" zoomScaleNormal="100" zoomScalePageLayoutView="100" workbookViewId="0">
      <selection pane="topLeft" activeCell="A102" activeCellId="0" sqref="A10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8" width="9.14"/>
    <col collapsed="false" customWidth="true" hidden="false" outlineLevel="0" max="2" min="2" style="28" width="40.99"/>
    <col collapsed="false" customWidth="true" hidden="false" outlineLevel="0" max="3" min="3" style="129" width="21.42"/>
    <col collapsed="false" customWidth="true" hidden="false" outlineLevel="0" max="4" min="4" style="130" width="58.85"/>
    <col collapsed="false" customWidth="true" hidden="false" outlineLevel="0" max="5" min="5" style="130" width="37.14"/>
    <col collapsed="false" customWidth="true" hidden="false" outlineLevel="0" max="9" min="6" style="28" width="20.41"/>
    <col collapsed="false" customWidth="true" hidden="false" outlineLevel="0" max="10" min="10" style="28" width="17.28"/>
    <col collapsed="false" customWidth="true" hidden="false" outlineLevel="0" max="11" min="11" style="28" width="17.56"/>
    <col collapsed="false" customWidth="true" hidden="false" outlineLevel="0" max="12" min="12" style="28" width="15.13"/>
    <col collapsed="false" customWidth="true" hidden="false" outlineLevel="0" max="13" min="13" style="28" width="18.7"/>
    <col collapsed="false" customWidth="true" hidden="false" outlineLevel="0" max="14" min="14" style="28" width="14.56"/>
    <col collapsed="false" customWidth="true" hidden="false" outlineLevel="0" max="15" min="15" style="28" width="16.99"/>
    <col collapsed="false" customWidth="false" hidden="false" outlineLevel="0" max="257" min="16" style="28" width="9.14"/>
  </cols>
  <sheetData>
    <row r="1" customFormat="false" ht="12.75" hidden="false" customHeight="false" outlineLevel="0" collapsed="false">
      <c r="A1" s="131"/>
      <c r="B1" s="131" t="s">
        <v>1</v>
      </c>
      <c r="C1" s="132" t="s">
        <v>688</v>
      </c>
      <c r="D1" s="133" t="s">
        <v>689</v>
      </c>
      <c r="E1" s="133" t="s">
        <v>166</v>
      </c>
      <c r="F1" s="131" t="s">
        <v>3</v>
      </c>
      <c r="G1" s="131" t="s">
        <v>690</v>
      </c>
      <c r="H1" s="131" t="s">
        <v>691</v>
      </c>
      <c r="I1" s="131" t="s">
        <v>692</v>
      </c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</row>
    <row r="2" customFormat="false" ht="12.75" hidden="false" customHeight="false" outlineLevel="0" collapsed="false">
      <c r="A2" s="131"/>
      <c r="B2" s="131" t="s">
        <v>693</v>
      </c>
      <c r="C2" s="132"/>
      <c r="D2" s="133"/>
      <c r="E2" s="133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</row>
    <row r="3" customFormat="false" ht="25.5" hidden="false" customHeight="false" outlineLevel="0" collapsed="false">
      <c r="A3" s="28" t="s">
        <v>694</v>
      </c>
      <c r="B3" s="28" t="s">
        <v>695</v>
      </c>
      <c r="C3" s="129" t="s">
        <v>696</v>
      </c>
      <c r="D3" s="130" t="s">
        <v>181</v>
      </c>
      <c r="E3" s="49" t="s">
        <v>182</v>
      </c>
      <c r="F3" s="28" t="s">
        <v>38</v>
      </c>
      <c r="G3" s="28" t="s">
        <v>46</v>
      </c>
      <c r="H3" s="28" t="s">
        <v>47</v>
      </c>
      <c r="I3" s="28" t="s">
        <v>48</v>
      </c>
    </row>
    <row r="4" customFormat="false" ht="12.75" hidden="true" customHeight="false" outlineLevel="0" collapsed="false">
      <c r="B4" s="28" t="s">
        <v>571</v>
      </c>
      <c r="D4" s="130" t="s">
        <v>697</v>
      </c>
      <c r="F4" s="28" t="s">
        <v>413</v>
      </c>
    </row>
    <row r="5" customFormat="false" ht="12.75" hidden="false" customHeight="false" outlineLevel="0" collapsed="false">
      <c r="A5" s="50" t="s">
        <v>694</v>
      </c>
      <c r="B5" s="28" t="s">
        <v>127</v>
      </c>
      <c r="C5" s="129" t="s">
        <v>696</v>
      </c>
      <c r="D5" s="130" t="s">
        <v>698</v>
      </c>
      <c r="E5" s="130" t="s">
        <v>699</v>
      </c>
      <c r="F5" s="28" t="s">
        <v>700</v>
      </c>
    </row>
    <row r="6" customFormat="false" ht="25.5" hidden="false" customHeight="false" outlineLevel="0" collapsed="false">
      <c r="A6" s="28" t="s">
        <v>694</v>
      </c>
      <c r="B6" s="50" t="s">
        <v>200</v>
      </c>
      <c r="C6" s="129" t="s">
        <v>696</v>
      </c>
      <c r="D6" s="130" t="s">
        <v>201</v>
      </c>
      <c r="E6" s="49" t="s">
        <v>202</v>
      </c>
      <c r="F6" s="50" t="s">
        <v>76</v>
      </c>
      <c r="G6" s="50" t="s">
        <v>203</v>
      </c>
      <c r="H6" s="50" t="s">
        <v>204</v>
      </c>
      <c r="I6" s="50" t="s">
        <v>205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</row>
    <row r="7" customFormat="false" ht="12.75" hidden="false" customHeight="false" outlineLevel="0" collapsed="false">
      <c r="A7" s="28" t="s">
        <v>694</v>
      </c>
      <c r="B7" s="28" t="s">
        <v>701</v>
      </c>
      <c r="C7" s="129" t="s">
        <v>696</v>
      </c>
      <c r="D7" s="130" t="s">
        <v>702</v>
      </c>
      <c r="E7" s="130" t="s">
        <v>703</v>
      </c>
      <c r="F7" s="28" t="s">
        <v>188</v>
      </c>
    </row>
    <row r="8" customFormat="false" ht="38.25" hidden="false" customHeight="false" outlineLevel="0" collapsed="false">
      <c r="A8" s="28" t="s">
        <v>694</v>
      </c>
      <c r="B8" s="28" t="s">
        <v>67</v>
      </c>
      <c r="C8" s="129" t="s">
        <v>696</v>
      </c>
      <c r="D8" s="130" t="s">
        <v>198</v>
      </c>
      <c r="E8" s="49" t="s">
        <v>199</v>
      </c>
      <c r="F8" s="28" t="s">
        <v>68</v>
      </c>
      <c r="G8" s="28" t="s">
        <v>69</v>
      </c>
      <c r="H8" s="28" t="s">
        <v>70</v>
      </c>
      <c r="I8" s="28" t="s">
        <v>71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</row>
    <row r="9" customFormat="false" ht="25.5" hidden="false" customHeight="false" outlineLevel="0" collapsed="false">
      <c r="A9" s="28" t="s">
        <v>694</v>
      </c>
      <c r="B9" s="28" t="s">
        <v>571</v>
      </c>
      <c r="C9" s="129" t="s">
        <v>696</v>
      </c>
      <c r="D9" s="130" t="s">
        <v>704</v>
      </c>
      <c r="E9" s="49" t="s">
        <v>705</v>
      </c>
      <c r="F9" s="28" t="s">
        <v>700</v>
      </c>
    </row>
    <row r="10" customFormat="false" ht="12.75" hidden="true" customHeight="false" outlineLevel="0" collapsed="false">
      <c r="A10" s="134"/>
      <c r="B10" s="58" t="s">
        <v>127</v>
      </c>
      <c r="C10" s="129" t="s">
        <v>696</v>
      </c>
      <c r="D10" s="130" t="s">
        <v>706</v>
      </c>
      <c r="E10" s="135" t="s">
        <v>707</v>
      </c>
      <c r="F10" s="58" t="s">
        <v>700</v>
      </c>
      <c r="G10" s="58" t="s">
        <v>129</v>
      </c>
      <c r="H10" s="58" t="s">
        <v>130</v>
      </c>
      <c r="I10" s="58" t="s">
        <v>131</v>
      </c>
      <c r="J10" s="136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  <c r="IT10" s="134"/>
      <c r="IU10" s="134"/>
      <c r="IV10" s="134"/>
      <c r="IW10" s="134"/>
    </row>
    <row r="11" customFormat="false" ht="12.75" hidden="true" customHeight="false" outlineLevel="0" collapsed="false">
      <c r="A11" s="50"/>
      <c r="B11" s="28" t="s">
        <v>159</v>
      </c>
      <c r="C11" s="129" t="s">
        <v>696</v>
      </c>
      <c r="D11" s="130" t="s">
        <v>708</v>
      </c>
      <c r="F11" s="28" t="s">
        <v>141</v>
      </c>
      <c r="G11" s="28" t="s">
        <v>142</v>
      </c>
      <c r="H11" s="28" t="s">
        <v>143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customFormat="false" ht="25.5" hidden="false" customHeight="false" outlineLevel="0" collapsed="false">
      <c r="A12" s="28" t="s">
        <v>694</v>
      </c>
      <c r="B12" s="28" t="s">
        <v>44</v>
      </c>
      <c r="C12" s="129" t="s">
        <v>696</v>
      </c>
      <c r="D12" s="130" t="s">
        <v>183</v>
      </c>
      <c r="E12" s="49" t="s">
        <v>184</v>
      </c>
      <c r="F12" s="28" t="s">
        <v>38</v>
      </c>
      <c r="G12" s="28" t="s">
        <v>46</v>
      </c>
      <c r="H12" s="28" t="s">
        <v>47</v>
      </c>
      <c r="I12" s="28" t="s">
        <v>48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customFormat="false" ht="12.75" hidden="false" customHeight="false" outlineLevel="0" collapsed="false">
      <c r="A13" s="28" t="s">
        <v>694</v>
      </c>
      <c r="B13" s="50" t="s">
        <v>709</v>
      </c>
      <c r="C13" s="129" t="s">
        <v>696</v>
      </c>
      <c r="D13" s="130" t="s">
        <v>190</v>
      </c>
      <c r="E13" s="49" t="s">
        <v>191</v>
      </c>
      <c r="F13" s="50" t="s">
        <v>192</v>
      </c>
      <c r="G13" s="48" t="s">
        <v>81</v>
      </c>
      <c r="H13" s="48" t="s">
        <v>193</v>
      </c>
      <c r="I13" s="48" t="s">
        <v>194</v>
      </c>
    </row>
    <row r="14" customFormat="false" ht="25.5" hidden="false" customHeight="false" outlineLevel="0" collapsed="false">
      <c r="A14" s="28" t="s">
        <v>694</v>
      </c>
      <c r="B14" s="137" t="s">
        <v>153</v>
      </c>
      <c r="C14" s="138" t="s">
        <v>710</v>
      </c>
      <c r="D14" s="139" t="s">
        <v>711</v>
      </c>
      <c r="E14" s="139" t="s">
        <v>712</v>
      </c>
      <c r="F14" s="137" t="s">
        <v>89</v>
      </c>
      <c r="G14" s="137" t="s">
        <v>213</v>
      </c>
      <c r="H14" s="137" t="s">
        <v>214</v>
      </c>
      <c r="I14" s="137" t="s">
        <v>215</v>
      </c>
      <c r="J14" s="50"/>
    </row>
    <row r="15" customFormat="false" ht="12.75" hidden="false" customHeight="false" outlineLevel="0" collapsed="false">
      <c r="A15" s="28" t="s">
        <v>694</v>
      </c>
      <c r="B15" s="137" t="s">
        <v>569</v>
      </c>
      <c r="C15" s="138" t="s">
        <v>696</v>
      </c>
      <c r="D15" s="139" t="s">
        <v>713</v>
      </c>
      <c r="E15" s="139" t="s">
        <v>714</v>
      </c>
      <c r="F15" s="137" t="s">
        <v>21</v>
      </c>
      <c r="G15" s="137" t="s">
        <v>22</v>
      </c>
      <c r="H15" s="137"/>
      <c r="I15" s="137"/>
      <c r="J15" s="50"/>
    </row>
    <row r="16" customFormat="false" ht="12.75" hidden="false" customHeight="false" outlineLevel="0" collapsed="false">
      <c r="B16" s="140" t="s">
        <v>715</v>
      </c>
      <c r="C16" s="138"/>
      <c r="D16" s="139"/>
      <c r="E16" s="139"/>
      <c r="F16" s="137"/>
      <c r="G16" s="137"/>
      <c r="H16" s="137"/>
      <c r="I16" s="137"/>
      <c r="J16" s="50"/>
    </row>
    <row r="17" customFormat="false" ht="25.5" hidden="false" customHeight="false" outlineLevel="0" collapsed="false">
      <c r="A17" s="50" t="s">
        <v>716</v>
      </c>
      <c r="B17" s="48" t="s">
        <v>717</v>
      </c>
      <c r="C17" s="129" t="s">
        <v>696</v>
      </c>
      <c r="D17" s="130" t="s">
        <v>386</v>
      </c>
      <c r="E17" s="49" t="s">
        <v>387</v>
      </c>
      <c r="F17" s="50" t="s">
        <v>192</v>
      </c>
      <c r="G17" s="48" t="s">
        <v>81</v>
      </c>
      <c r="H17" s="48" t="s">
        <v>193</v>
      </c>
      <c r="I17" s="48" t="s">
        <v>194</v>
      </c>
    </row>
    <row r="18" customFormat="false" ht="12.75" hidden="false" customHeight="false" outlineLevel="0" collapsed="false">
      <c r="A18" s="141" t="s">
        <v>716</v>
      </c>
      <c r="B18" s="142" t="s">
        <v>718</v>
      </c>
      <c r="C18" s="143" t="s">
        <v>696</v>
      </c>
      <c r="D18" s="144" t="s">
        <v>337</v>
      </c>
      <c r="F18" s="50" t="s">
        <v>192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  <c r="IV18" s="50"/>
      <c r="IW18" s="50"/>
    </row>
    <row r="19" customFormat="false" ht="25.5" hidden="false" customHeight="false" outlineLevel="0" collapsed="false">
      <c r="A19" s="28" t="s">
        <v>716</v>
      </c>
      <c r="B19" s="137" t="s">
        <v>719</v>
      </c>
      <c r="C19" s="138" t="s">
        <v>710</v>
      </c>
      <c r="D19" s="139" t="s">
        <v>720</v>
      </c>
      <c r="E19" s="139" t="s">
        <v>721</v>
      </c>
      <c r="F19" s="137" t="s">
        <v>89</v>
      </c>
      <c r="G19" s="137" t="s">
        <v>213</v>
      </c>
      <c r="H19" s="137" t="s">
        <v>214</v>
      </c>
      <c r="I19" s="137" t="s">
        <v>215</v>
      </c>
    </row>
    <row r="20" customFormat="false" ht="25.5" hidden="false" customHeight="false" outlineLevel="0" collapsed="false">
      <c r="A20" s="28" t="s">
        <v>716</v>
      </c>
      <c r="B20" s="50" t="s">
        <v>421</v>
      </c>
      <c r="C20" s="129" t="s">
        <v>696</v>
      </c>
      <c r="D20" s="130" t="s">
        <v>422</v>
      </c>
      <c r="E20" s="49" t="s">
        <v>423</v>
      </c>
      <c r="F20" s="50" t="s">
        <v>192</v>
      </c>
      <c r="G20" s="50" t="s">
        <v>81</v>
      </c>
      <c r="H20" s="50" t="s">
        <v>193</v>
      </c>
      <c r="I20" s="50"/>
    </row>
    <row r="21" customFormat="false" ht="12.75" hidden="false" customHeight="false" outlineLevel="0" collapsed="false">
      <c r="A21" s="28" t="s">
        <v>716</v>
      </c>
      <c r="B21" s="28" t="s">
        <v>406</v>
      </c>
      <c r="C21" s="129" t="s">
        <v>696</v>
      </c>
      <c r="D21" s="130" t="s">
        <v>407</v>
      </c>
      <c r="E21" s="49" t="s">
        <v>408</v>
      </c>
      <c r="F21" s="28" t="s">
        <v>121</v>
      </c>
      <c r="G21" s="28" t="s">
        <v>122</v>
      </c>
      <c r="I21" s="28" t="s">
        <v>124</v>
      </c>
      <c r="J21" s="48"/>
    </row>
    <row r="22" customFormat="false" ht="12.75" hidden="false" customHeight="false" outlineLevel="0" collapsed="false">
      <c r="A22" s="141" t="s">
        <v>716</v>
      </c>
      <c r="B22" s="145" t="s">
        <v>722</v>
      </c>
      <c r="C22" s="143" t="s">
        <v>696</v>
      </c>
      <c r="D22" s="144" t="s">
        <v>337</v>
      </c>
      <c r="E22" s="49"/>
      <c r="F22" s="50" t="s">
        <v>192</v>
      </c>
      <c r="G22" s="48" t="s">
        <v>81</v>
      </c>
      <c r="H22" s="48" t="s">
        <v>193</v>
      </c>
      <c r="I22" s="48" t="s">
        <v>194</v>
      </c>
    </row>
    <row r="23" customFormat="false" ht="25.5" hidden="false" customHeight="false" outlineLevel="0" collapsed="false">
      <c r="A23" s="50" t="s">
        <v>716</v>
      </c>
      <c r="B23" s="50" t="s">
        <v>451</v>
      </c>
      <c r="C23" s="129" t="s">
        <v>696</v>
      </c>
      <c r="D23" s="130" t="s">
        <v>452</v>
      </c>
      <c r="E23" s="49" t="s">
        <v>453</v>
      </c>
      <c r="F23" s="50" t="s">
        <v>76</v>
      </c>
      <c r="G23" s="50" t="s">
        <v>203</v>
      </c>
      <c r="H23" s="50" t="s">
        <v>204</v>
      </c>
      <c r="I23" s="50" t="s">
        <v>205</v>
      </c>
      <c r="J23" s="50"/>
    </row>
    <row r="24" customFormat="false" ht="12.75" hidden="false" customHeight="false" outlineLevel="0" collapsed="false">
      <c r="A24" s="28" t="s">
        <v>716</v>
      </c>
      <c r="B24" s="28" t="s">
        <v>723</v>
      </c>
      <c r="C24" s="129" t="s">
        <v>696</v>
      </c>
      <c r="D24" s="130" t="s">
        <v>405</v>
      </c>
      <c r="E24" s="49"/>
      <c r="F24" s="28" t="s">
        <v>121</v>
      </c>
      <c r="G24" s="28" t="s">
        <v>122</v>
      </c>
      <c r="I24" s="28" t="s">
        <v>124</v>
      </c>
      <c r="J24" s="50"/>
    </row>
    <row r="25" customFormat="false" ht="25.5" hidden="false" customHeight="false" outlineLevel="0" collapsed="false">
      <c r="A25" s="28" t="s">
        <v>716</v>
      </c>
      <c r="B25" s="28" t="s">
        <v>457</v>
      </c>
      <c r="C25" s="129" t="s">
        <v>696</v>
      </c>
      <c r="D25" s="130" t="s">
        <v>458</v>
      </c>
      <c r="E25" s="49" t="s">
        <v>459</v>
      </c>
      <c r="F25" s="28" t="s">
        <v>121</v>
      </c>
      <c r="G25" s="28" t="s">
        <v>122</v>
      </c>
      <c r="I25" s="28" t="s">
        <v>124</v>
      </c>
      <c r="J25" s="50"/>
    </row>
    <row r="26" customFormat="false" ht="12.75" hidden="false" customHeight="false" outlineLevel="0" collapsed="false">
      <c r="B26" s="131" t="s">
        <v>724</v>
      </c>
      <c r="E26" s="49"/>
      <c r="J26" s="50"/>
    </row>
    <row r="27" customFormat="false" ht="12.75" hidden="false" customHeight="false" outlineLevel="0" collapsed="false">
      <c r="A27" s="145" t="s">
        <v>725</v>
      </c>
      <c r="B27" s="145" t="s">
        <v>726</v>
      </c>
      <c r="C27" s="143" t="s">
        <v>696</v>
      </c>
      <c r="D27" s="144" t="s">
        <v>727</v>
      </c>
      <c r="E27" s="49" t="s">
        <v>728</v>
      </c>
      <c r="F27" s="50" t="s">
        <v>192</v>
      </c>
      <c r="G27" s="48" t="s">
        <v>81</v>
      </c>
      <c r="H27" s="48" t="s">
        <v>193</v>
      </c>
      <c r="I27" s="48" t="s">
        <v>194</v>
      </c>
    </row>
    <row r="28" customFormat="false" ht="12.75" hidden="false" customHeight="false" outlineLevel="0" collapsed="false">
      <c r="A28" s="28" t="s">
        <v>725</v>
      </c>
      <c r="B28" s="137" t="s">
        <v>496</v>
      </c>
      <c r="C28" s="138" t="s">
        <v>710</v>
      </c>
      <c r="D28" s="139" t="s">
        <v>729</v>
      </c>
      <c r="E28" s="139" t="s">
        <v>730</v>
      </c>
      <c r="F28" s="146" t="s">
        <v>499</v>
      </c>
      <c r="G28" s="146" t="s">
        <v>500</v>
      </c>
      <c r="H28" s="146" t="s">
        <v>501</v>
      </c>
      <c r="I28" s="146" t="s">
        <v>502</v>
      </c>
    </row>
    <row r="29" customFormat="false" ht="12.75" hidden="false" customHeight="false" outlineLevel="0" collapsed="false">
      <c r="A29" s="141" t="s">
        <v>725</v>
      </c>
      <c r="B29" s="145" t="s">
        <v>330</v>
      </c>
      <c r="C29" s="143" t="s">
        <v>696</v>
      </c>
      <c r="D29" s="144" t="s">
        <v>331</v>
      </c>
      <c r="E29" s="49" t="s">
        <v>332</v>
      </c>
      <c r="F29" s="50" t="s">
        <v>192</v>
      </c>
      <c r="G29" s="48" t="s">
        <v>81</v>
      </c>
      <c r="H29" s="48" t="s">
        <v>193</v>
      </c>
      <c r="I29" s="48" t="s">
        <v>194</v>
      </c>
      <c r="J29" s="50"/>
    </row>
    <row r="30" customFormat="false" ht="12.75" hidden="false" customHeight="false" outlineLevel="0" collapsed="false">
      <c r="A30" s="145" t="s">
        <v>725</v>
      </c>
      <c r="B30" s="145" t="s">
        <v>731</v>
      </c>
      <c r="C30" s="143" t="s">
        <v>696</v>
      </c>
      <c r="D30" s="144" t="s">
        <v>431</v>
      </c>
      <c r="E30" s="49" t="s">
        <v>432</v>
      </c>
      <c r="F30" s="50" t="s">
        <v>192</v>
      </c>
      <c r="G30" s="48" t="s">
        <v>81</v>
      </c>
      <c r="H30" s="48" t="s">
        <v>193</v>
      </c>
      <c r="I30" s="48" t="s">
        <v>194</v>
      </c>
    </row>
    <row r="31" customFormat="false" ht="25.5" hidden="false" customHeight="false" outlineLevel="0" collapsed="false">
      <c r="A31" s="28" t="s">
        <v>725</v>
      </c>
      <c r="B31" s="50" t="s">
        <v>732</v>
      </c>
      <c r="C31" s="129" t="s">
        <v>696</v>
      </c>
      <c r="D31" s="130" t="s">
        <v>444</v>
      </c>
      <c r="E31" s="49" t="s">
        <v>445</v>
      </c>
      <c r="F31" s="50" t="s">
        <v>192</v>
      </c>
      <c r="G31" s="48" t="s">
        <v>81</v>
      </c>
      <c r="H31" s="48" t="s">
        <v>193</v>
      </c>
      <c r="I31" s="48" t="s">
        <v>194</v>
      </c>
      <c r="J31" s="50"/>
    </row>
    <row r="32" customFormat="false" ht="12.75" hidden="true" customHeight="false" outlineLevel="0" collapsed="false">
      <c r="B32" s="28" t="s">
        <v>27</v>
      </c>
      <c r="C32" s="129" t="s">
        <v>696</v>
      </c>
      <c r="D32" s="130" t="s">
        <v>733</v>
      </c>
      <c r="E32" s="130" t="s">
        <v>734</v>
      </c>
      <c r="F32" s="28" t="s">
        <v>188</v>
      </c>
      <c r="G32" s="28" t="s">
        <v>29</v>
      </c>
      <c r="H32" s="28" t="s">
        <v>30</v>
      </c>
      <c r="I32" s="28" t="s">
        <v>189</v>
      </c>
    </row>
    <row r="33" customFormat="false" ht="25.5" hidden="false" customHeight="false" outlineLevel="0" collapsed="false">
      <c r="A33" s="28" t="s">
        <v>725</v>
      </c>
      <c r="B33" s="50" t="s">
        <v>735</v>
      </c>
      <c r="C33" s="129" t="s">
        <v>696</v>
      </c>
      <c r="D33" s="130" t="s">
        <v>206</v>
      </c>
      <c r="E33" s="49" t="s">
        <v>207</v>
      </c>
      <c r="F33" s="50" t="s">
        <v>192</v>
      </c>
      <c r="G33" s="48" t="s">
        <v>81</v>
      </c>
      <c r="H33" s="48" t="s">
        <v>193</v>
      </c>
      <c r="I33" s="48" t="s">
        <v>194</v>
      </c>
    </row>
    <row r="34" customFormat="false" ht="25.5" hidden="false" customHeight="true" outlineLevel="0" collapsed="false">
      <c r="A34" s="28" t="s">
        <v>725</v>
      </c>
      <c r="B34" s="137" t="s">
        <v>555</v>
      </c>
      <c r="C34" s="138" t="s">
        <v>710</v>
      </c>
      <c r="D34" s="139" t="s">
        <v>736</v>
      </c>
      <c r="E34" s="139" t="s">
        <v>737</v>
      </c>
      <c r="F34" s="146" t="s">
        <v>499</v>
      </c>
      <c r="G34" s="146" t="s">
        <v>500</v>
      </c>
      <c r="H34" s="146" t="s">
        <v>501</v>
      </c>
      <c r="I34" s="146" t="s">
        <v>502</v>
      </c>
    </row>
    <row r="35" customFormat="false" ht="25.5" hidden="false" customHeight="true" outlineLevel="0" collapsed="false">
      <c r="B35" s="140" t="s">
        <v>738</v>
      </c>
      <c r="C35" s="138"/>
      <c r="D35" s="139"/>
      <c r="E35" s="139"/>
      <c r="F35" s="146"/>
      <c r="G35" s="146"/>
      <c r="H35" s="146"/>
      <c r="I35" s="146"/>
    </row>
    <row r="36" customFormat="false" ht="12.75" hidden="false" customHeight="false" outlineLevel="0" collapsed="false">
      <c r="A36" s="141" t="s">
        <v>739</v>
      </c>
      <c r="B36" s="141" t="s">
        <v>460</v>
      </c>
      <c r="C36" s="143" t="s">
        <v>696</v>
      </c>
      <c r="D36" s="144" t="s">
        <v>461</v>
      </c>
      <c r="E36" s="49" t="s">
        <v>462</v>
      </c>
      <c r="F36" s="28" t="s">
        <v>97</v>
      </c>
      <c r="G36" s="28" t="s">
        <v>226</v>
      </c>
      <c r="H36" s="28" t="s">
        <v>227</v>
      </c>
      <c r="I36" s="28" t="s">
        <v>228</v>
      </c>
      <c r="J36" s="50"/>
    </row>
    <row r="37" customFormat="false" ht="25.5" hidden="false" customHeight="false" outlineLevel="0" collapsed="false">
      <c r="A37" s="50" t="s">
        <v>739</v>
      </c>
      <c r="B37" s="50" t="s">
        <v>740</v>
      </c>
      <c r="C37" s="129" t="s">
        <v>696</v>
      </c>
      <c r="D37" s="130" t="s">
        <v>342</v>
      </c>
      <c r="E37" s="49" t="s">
        <v>343</v>
      </c>
      <c r="F37" s="50" t="s">
        <v>192</v>
      </c>
      <c r="G37" s="48" t="s">
        <v>81</v>
      </c>
      <c r="H37" s="48" t="s">
        <v>193</v>
      </c>
      <c r="I37" s="48" t="s">
        <v>194</v>
      </c>
    </row>
    <row r="38" customFormat="false" ht="12.75" hidden="false" customHeight="false" outlineLevel="0" collapsed="false">
      <c r="A38" s="28" t="s">
        <v>739</v>
      </c>
      <c r="B38" s="28" t="s">
        <v>467</v>
      </c>
      <c r="C38" s="129" t="s">
        <v>696</v>
      </c>
      <c r="D38" s="130" t="s">
        <v>468</v>
      </c>
      <c r="E38" s="49" t="s">
        <v>469</v>
      </c>
      <c r="F38" s="28" t="s">
        <v>97</v>
      </c>
      <c r="G38" s="28" t="s">
        <v>226</v>
      </c>
      <c r="H38" s="28" t="s">
        <v>227</v>
      </c>
      <c r="I38" s="28" t="s">
        <v>228</v>
      </c>
    </row>
    <row r="39" customFormat="false" ht="12.75" hidden="false" customHeight="false" outlineLevel="0" collapsed="false">
      <c r="A39" s="28" t="s">
        <v>739</v>
      </c>
      <c r="B39" s="137" t="s">
        <v>447</v>
      </c>
      <c r="C39" s="138" t="s">
        <v>710</v>
      </c>
      <c r="D39" s="139" t="s">
        <v>741</v>
      </c>
      <c r="E39" s="139" t="s">
        <v>742</v>
      </c>
      <c r="F39" s="137" t="s">
        <v>436</v>
      </c>
      <c r="G39" s="137" t="s">
        <v>437</v>
      </c>
      <c r="H39" s="137" t="s">
        <v>438</v>
      </c>
      <c r="I39" s="137" t="s">
        <v>439</v>
      </c>
      <c r="J39" s="50"/>
    </row>
    <row r="40" customFormat="false" ht="25.5" hidden="false" customHeight="false" outlineLevel="0" collapsed="false">
      <c r="A40" s="28" t="s">
        <v>739</v>
      </c>
      <c r="B40" s="137" t="s">
        <v>470</v>
      </c>
      <c r="C40" s="138" t="s">
        <v>710</v>
      </c>
      <c r="D40" s="139" t="s">
        <v>743</v>
      </c>
      <c r="E40" s="139" t="s">
        <v>744</v>
      </c>
      <c r="F40" s="137" t="s">
        <v>89</v>
      </c>
      <c r="G40" s="137" t="s">
        <v>213</v>
      </c>
      <c r="H40" s="137" t="s">
        <v>214</v>
      </c>
      <c r="I40" s="137" t="s">
        <v>215</v>
      </c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0"/>
      <c r="IV40" s="50"/>
      <c r="IW40" s="50"/>
    </row>
    <row r="41" customFormat="false" ht="25.5" hidden="false" customHeight="false" outlineLevel="0" collapsed="false">
      <c r="A41" s="28" t="s">
        <v>739</v>
      </c>
      <c r="B41" s="28" t="s">
        <v>120</v>
      </c>
      <c r="C41" s="129" t="s">
        <v>696</v>
      </c>
      <c r="D41" s="130" t="s">
        <v>267</v>
      </c>
      <c r="E41" s="49" t="s">
        <v>268</v>
      </c>
      <c r="F41" s="28" t="s">
        <v>121</v>
      </c>
      <c r="G41" s="28" t="s">
        <v>122</v>
      </c>
      <c r="I41" s="28" t="s">
        <v>124</v>
      </c>
    </row>
    <row r="42" customFormat="false" ht="12.75" hidden="false" customHeight="false" outlineLevel="0" collapsed="false">
      <c r="A42" s="28" t="s">
        <v>739</v>
      </c>
      <c r="B42" s="28" t="s">
        <v>424</v>
      </c>
      <c r="C42" s="129" t="s">
        <v>696</v>
      </c>
      <c r="D42" s="130" t="s">
        <v>425</v>
      </c>
      <c r="E42" s="49"/>
      <c r="F42" s="28" t="s">
        <v>121</v>
      </c>
      <c r="G42" s="28" t="s">
        <v>122</v>
      </c>
      <c r="I42" s="28" t="s">
        <v>124</v>
      </c>
      <c r="J42" s="50"/>
    </row>
    <row r="43" customFormat="false" ht="12.75" hidden="false" customHeight="false" outlineLevel="0" collapsed="false">
      <c r="A43" s="28" t="s">
        <v>739</v>
      </c>
      <c r="B43" s="137" t="s">
        <v>473</v>
      </c>
      <c r="C43" s="138" t="s">
        <v>710</v>
      </c>
      <c r="D43" s="139" t="s">
        <v>745</v>
      </c>
      <c r="E43" s="139" t="s">
        <v>746</v>
      </c>
      <c r="F43" s="137" t="s">
        <v>436</v>
      </c>
      <c r="G43" s="137" t="s">
        <v>437</v>
      </c>
      <c r="H43" s="137" t="s">
        <v>438</v>
      </c>
      <c r="I43" s="137" t="s">
        <v>439</v>
      </c>
    </row>
    <row r="44" customFormat="false" ht="12.75" hidden="false" customHeight="false" outlineLevel="0" collapsed="false">
      <c r="A44" s="28" t="s">
        <v>739</v>
      </c>
      <c r="B44" s="28" t="s">
        <v>366</v>
      </c>
      <c r="C44" s="129" t="s">
        <v>696</v>
      </c>
      <c r="D44" s="130" t="s">
        <v>367</v>
      </c>
      <c r="E44" s="49" t="s">
        <v>368</v>
      </c>
      <c r="F44" s="28" t="s">
        <v>121</v>
      </c>
      <c r="G44" s="28" t="s">
        <v>122</v>
      </c>
      <c r="I44" s="28" t="s">
        <v>124</v>
      </c>
    </row>
    <row r="45" customFormat="false" ht="12.75" hidden="false" customHeight="false" outlineLevel="0" collapsed="false">
      <c r="A45" s="28" t="s">
        <v>739</v>
      </c>
      <c r="B45" s="28" t="s">
        <v>747</v>
      </c>
      <c r="C45" s="129" t="s">
        <v>696</v>
      </c>
      <c r="D45" s="130" t="s">
        <v>748</v>
      </c>
      <c r="E45" s="49" t="s">
        <v>749</v>
      </c>
      <c r="F45" s="28" t="s">
        <v>97</v>
      </c>
      <c r="G45" s="28" t="s">
        <v>226</v>
      </c>
      <c r="H45" s="28" t="s">
        <v>227</v>
      </c>
      <c r="I45" s="28" t="s">
        <v>228</v>
      </c>
      <c r="J45" s="50"/>
    </row>
    <row r="46" customFormat="false" ht="12.75" hidden="false" customHeight="false" outlineLevel="0" collapsed="false">
      <c r="B46" s="131" t="s">
        <v>750</v>
      </c>
      <c r="E46" s="49"/>
      <c r="J46" s="50"/>
    </row>
    <row r="47" customFormat="false" ht="12.75" hidden="false" customHeight="false" outlineLevel="0" collapsed="false">
      <c r="A47" s="28" t="s">
        <v>751</v>
      </c>
      <c r="B47" s="28" t="s">
        <v>90</v>
      </c>
      <c r="C47" s="129" t="s">
        <v>696</v>
      </c>
      <c r="D47" s="130" t="s">
        <v>216</v>
      </c>
      <c r="E47" s="130" t="s">
        <v>217</v>
      </c>
      <c r="F47" s="28" t="s">
        <v>188</v>
      </c>
      <c r="G47" s="28" t="s">
        <v>29</v>
      </c>
      <c r="H47" s="28" t="s">
        <v>30</v>
      </c>
      <c r="I47" s="28" t="s">
        <v>189</v>
      </c>
    </row>
    <row r="48" customFormat="false" ht="25.5" hidden="false" customHeight="false" outlineLevel="0" collapsed="false">
      <c r="A48" s="28" t="s">
        <v>751</v>
      </c>
      <c r="B48" s="28" t="s">
        <v>351</v>
      </c>
      <c r="C48" s="129" t="s">
        <v>696</v>
      </c>
      <c r="D48" s="130" t="s">
        <v>352</v>
      </c>
      <c r="E48" s="49" t="s">
        <v>353</v>
      </c>
      <c r="F48" s="28" t="s">
        <v>97</v>
      </c>
      <c r="G48" s="28" t="s">
        <v>226</v>
      </c>
      <c r="H48" s="28" t="s">
        <v>227</v>
      </c>
      <c r="I48" s="28" t="s">
        <v>228</v>
      </c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0"/>
      <c r="GN48" s="50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0"/>
      <c r="HC48" s="50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0"/>
      <c r="HR48" s="50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0"/>
      <c r="IV48" s="50"/>
      <c r="IW48" s="50"/>
    </row>
    <row r="49" customFormat="false" ht="12.75" hidden="false" customHeight="false" outlineLevel="0" collapsed="false">
      <c r="A49" s="28" t="s">
        <v>751</v>
      </c>
      <c r="B49" s="28" t="s">
        <v>752</v>
      </c>
      <c r="C49" s="129" t="s">
        <v>696</v>
      </c>
      <c r="D49" s="130" t="s">
        <v>186</v>
      </c>
      <c r="E49" s="130" t="s">
        <v>187</v>
      </c>
      <c r="F49" s="28" t="s">
        <v>188</v>
      </c>
      <c r="G49" s="28" t="s">
        <v>29</v>
      </c>
      <c r="H49" s="28" t="s">
        <v>30</v>
      </c>
      <c r="I49" s="28" t="s">
        <v>189</v>
      </c>
    </row>
    <row r="50" customFormat="false" ht="12.75" hidden="false" customHeight="false" outlineLevel="0" collapsed="false">
      <c r="A50" s="28" t="s">
        <v>751</v>
      </c>
      <c r="B50" s="28" t="s">
        <v>348</v>
      </c>
      <c r="C50" s="129" t="s">
        <v>696</v>
      </c>
      <c r="D50" s="130" t="s">
        <v>349</v>
      </c>
      <c r="E50" s="49" t="s">
        <v>350</v>
      </c>
      <c r="F50" s="28" t="s">
        <v>121</v>
      </c>
      <c r="G50" s="28" t="s">
        <v>122</v>
      </c>
      <c r="I50" s="28" t="s">
        <v>124</v>
      </c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</row>
    <row r="51" customFormat="false" ht="12.75" hidden="false" customHeight="false" outlineLevel="0" collapsed="false">
      <c r="A51" s="28" t="s">
        <v>751</v>
      </c>
      <c r="B51" s="28" t="s">
        <v>369</v>
      </c>
      <c r="C51" s="129" t="s">
        <v>696</v>
      </c>
      <c r="D51" s="130" t="s">
        <v>370</v>
      </c>
      <c r="E51" s="49" t="s">
        <v>371</v>
      </c>
      <c r="F51" s="28" t="s">
        <v>97</v>
      </c>
      <c r="G51" s="28" t="s">
        <v>226</v>
      </c>
      <c r="H51" s="28" t="s">
        <v>227</v>
      </c>
      <c r="I51" s="28" t="s">
        <v>228</v>
      </c>
      <c r="J51" s="50"/>
    </row>
    <row r="52" customFormat="false" ht="25.5" hidden="false" customHeight="false" outlineLevel="0" collapsed="false">
      <c r="A52" s="28" t="s">
        <v>751</v>
      </c>
      <c r="B52" s="28" t="s">
        <v>378</v>
      </c>
      <c r="C52" s="129" t="s">
        <v>696</v>
      </c>
      <c r="D52" s="130" t="s">
        <v>379</v>
      </c>
      <c r="E52" s="49" t="s">
        <v>380</v>
      </c>
      <c r="F52" s="28" t="s">
        <v>97</v>
      </c>
      <c r="G52" s="28" t="s">
        <v>226</v>
      </c>
      <c r="H52" s="28" t="s">
        <v>227</v>
      </c>
      <c r="I52" s="28" t="s">
        <v>228</v>
      </c>
    </row>
    <row r="53" customFormat="false" ht="12.75" hidden="false" customHeight="false" outlineLevel="0" collapsed="false">
      <c r="A53" s="141" t="s">
        <v>751</v>
      </c>
      <c r="B53" s="145" t="s">
        <v>344</v>
      </c>
      <c r="C53" s="143" t="s">
        <v>696</v>
      </c>
      <c r="D53" s="144" t="s">
        <v>337</v>
      </c>
      <c r="F53" s="50" t="s">
        <v>192</v>
      </c>
      <c r="G53" s="48" t="s">
        <v>81</v>
      </c>
      <c r="H53" s="48" t="s">
        <v>193</v>
      </c>
      <c r="I53" s="48" t="s">
        <v>194</v>
      </c>
    </row>
    <row r="54" customFormat="false" ht="12.75" hidden="false" customHeight="false" outlineLevel="0" collapsed="false">
      <c r="A54" s="28" t="s">
        <v>751</v>
      </c>
      <c r="B54" s="50" t="s">
        <v>753</v>
      </c>
      <c r="C54" s="129" t="s">
        <v>696</v>
      </c>
      <c r="D54" s="130" t="s">
        <v>754</v>
      </c>
      <c r="E54" s="49" t="s">
        <v>755</v>
      </c>
      <c r="F54" s="50" t="s">
        <v>192</v>
      </c>
      <c r="G54" s="48" t="s">
        <v>81</v>
      </c>
      <c r="H54" s="48" t="s">
        <v>193</v>
      </c>
      <c r="I54" s="48" t="s">
        <v>194</v>
      </c>
    </row>
    <row r="55" customFormat="false" ht="51" hidden="false" customHeight="false" outlineLevel="0" collapsed="false">
      <c r="A55" s="28" t="s">
        <v>751</v>
      </c>
      <c r="B55" s="28" t="s">
        <v>94</v>
      </c>
      <c r="C55" s="129" t="s">
        <v>696</v>
      </c>
      <c r="D55" s="130" t="s">
        <v>222</v>
      </c>
      <c r="E55" s="49" t="s">
        <v>223</v>
      </c>
      <c r="F55" s="28" t="s">
        <v>68</v>
      </c>
      <c r="G55" s="28" t="s">
        <v>69</v>
      </c>
      <c r="H55" s="28" t="s">
        <v>70</v>
      </c>
      <c r="I55" s="28" t="s">
        <v>71</v>
      </c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  <c r="IW55" s="50"/>
    </row>
    <row r="56" customFormat="false" ht="25.5" hidden="false" customHeight="false" outlineLevel="0" collapsed="false">
      <c r="A56" s="28" t="s">
        <v>751</v>
      </c>
      <c r="B56" s="28" t="s">
        <v>102</v>
      </c>
      <c r="C56" s="129" t="s">
        <v>696</v>
      </c>
      <c r="D56" s="130" t="s">
        <v>230</v>
      </c>
      <c r="E56" s="49" t="s">
        <v>231</v>
      </c>
      <c r="F56" s="28" t="s">
        <v>68</v>
      </c>
      <c r="G56" s="28" t="s">
        <v>69</v>
      </c>
      <c r="H56" s="28" t="s">
        <v>70</v>
      </c>
      <c r="I56" s="28" t="s">
        <v>71</v>
      </c>
      <c r="J56" s="50"/>
    </row>
    <row r="57" customFormat="false" ht="12.75" hidden="false" customHeight="false" outlineLevel="0" collapsed="false">
      <c r="B57" s="131" t="s">
        <v>756</v>
      </c>
      <c r="E57" s="49"/>
      <c r="J57" s="50"/>
    </row>
    <row r="58" customFormat="false" ht="12.75" hidden="false" customHeight="false" outlineLevel="0" collapsed="false">
      <c r="A58" s="28" t="s">
        <v>757</v>
      </c>
      <c r="B58" s="50" t="s">
        <v>357</v>
      </c>
      <c r="C58" s="129" t="s">
        <v>696</v>
      </c>
      <c r="D58" s="130" t="s">
        <v>358</v>
      </c>
      <c r="E58" s="49" t="s">
        <v>359</v>
      </c>
      <c r="F58" s="50" t="s">
        <v>192</v>
      </c>
      <c r="G58" s="48" t="s">
        <v>81</v>
      </c>
      <c r="H58" s="48" t="s">
        <v>193</v>
      </c>
      <c r="I58" s="48" t="s">
        <v>194</v>
      </c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  <c r="IW58" s="50"/>
    </row>
    <row r="59" customFormat="false" ht="12.75" hidden="false" customHeight="false" outlineLevel="0" collapsed="false">
      <c r="A59" s="28" t="s">
        <v>757</v>
      </c>
      <c r="B59" s="137" t="s">
        <v>401</v>
      </c>
      <c r="C59" s="138" t="s">
        <v>710</v>
      </c>
      <c r="D59" s="139" t="s">
        <v>758</v>
      </c>
      <c r="E59" s="139" t="s">
        <v>759</v>
      </c>
      <c r="F59" s="137" t="s">
        <v>89</v>
      </c>
      <c r="G59" s="137" t="s">
        <v>213</v>
      </c>
      <c r="H59" s="137" t="s">
        <v>214</v>
      </c>
      <c r="I59" s="137" t="s">
        <v>215</v>
      </c>
      <c r="J59" s="50"/>
    </row>
    <row r="60" customFormat="false" ht="25.5" hidden="false" customHeight="false" outlineLevel="0" collapsed="false">
      <c r="A60" s="28" t="s">
        <v>757</v>
      </c>
      <c r="B60" s="137" t="s">
        <v>161</v>
      </c>
      <c r="C60" s="138" t="s">
        <v>710</v>
      </c>
      <c r="D60" s="139" t="s">
        <v>760</v>
      </c>
      <c r="E60" s="139" t="s">
        <v>761</v>
      </c>
      <c r="F60" s="137" t="s">
        <v>63</v>
      </c>
      <c r="G60" s="137" t="s">
        <v>64</v>
      </c>
      <c r="H60" s="137" t="s">
        <v>162</v>
      </c>
      <c r="I60" s="137" t="s">
        <v>163</v>
      </c>
    </row>
    <row r="61" customFormat="false" ht="12.75" hidden="false" customHeight="false" outlineLevel="0" collapsed="false">
      <c r="A61" s="28" t="s">
        <v>757</v>
      </c>
      <c r="B61" s="48" t="s">
        <v>762</v>
      </c>
      <c r="C61" s="129" t="s">
        <v>696</v>
      </c>
      <c r="D61" s="130" t="s">
        <v>708</v>
      </c>
      <c r="E61" s="49"/>
      <c r="F61" s="50" t="s">
        <v>192</v>
      </c>
      <c r="G61" s="48"/>
      <c r="H61" s="48"/>
      <c r="I61" s="48"/>
    </row>
    <row r="62" customFormat="false" ht="12.75" hidden="true" customHeight="false" outlineLevel="0" collapsed="false">
      <c r="B62" s="28" t="s">
        <v>569</v>
      </c>
      <c r="C62" s="129" t="s">
        <v>696</v>
      </c>
      <c r="D62" s="130" t="s">
        <v>708</v>
      </c>
      <c r="F62" s="28" t="s">
        <v>21</v>
      </c>
      <c r="J62" s="50"/>
    </row>
    <row r="63" customFormat="false" ht="12.75" hidden="false" customHeight="false" outlineLevel="0" collapsed="false">
      <c r="A63" s="28" t="s">
        <v>757</v>
      </c>
      <c r="B63" s="28" t="s">
        <v>454</v>
      </c>
      <c r="C63" s="129" t="s">
        <v>696</v>
      </c>
      <c r="D63" s="130" t="s">
        <v>455</v>
      </c>
      <c r="E63" s="49" t="s">
        <v>456</v>
      </c>
      <c r="F63" s="28" t="s">
        <v>97</v>
      </c>
      <c r="G63" s="28" t="s">
        <v>226</v>
      </c>
      <c r="H63" s="28" t="s">
        <v>227</v>
      </c>
      <c r="I63" s="28" t="s">
        <v>228</v>
      </c>
    </row>
    <row r="64" customFormat="false" ht="12.75" hidden="false" customHeight="false" outlineLevel="0" collapsed="false">
      <c r="A64" s="28" t="s">
        <v>757</v>
      </c>
      <c r="B64" s="50" t="s">
        <v>763</v>
      </c>
      <c r="C64" s="129" t="s">
        <v>696</v>
      </c>
      <c r="D64" s="130" t="s">
        <v>389</v>
      </c>
      <c r="E64" s="49" t="s">
        <v>390</v>
      </c>
      <c r="F64" s="50" t="s">
        <v>192</v>
      </c>
      <c r="G64" s="48" t="s">
        <v>81</v>
      </c>
      <c r="H64" s="48" t="s">
        <v>193</v>
      </c>
      <c r="I64" s="48" t="s">
        <v>194</v>
      </c>
    </row>
    <row r="65" customFormat="false" ht="12.75" hidden="false" customHeight="false" outlineLevel="0" collapsed="false">
      <c r="A65" s="28" t="s">
        <v>757</v>
      </c>
      <c r="B65" s="137" t="s">
        <v>375</v>
      </c>
      <c r="C65" s="138" t="s">
        <v>710</v>
      </c>
      <c r="D65" s="139" t="s">
        <v>764</v>
      </c>
      <c r="E65" s="139" t="s">
        <v>765</v>
      </c>
      <c r="F65" s="137" t="s">
        <v>89</v>
      </c>
      <c r="G65" s="137" t="s">
        <v>213</v>
      </c>
      <c r="H65" s="137" t="s">
        <v>214</v>
      </c>
      <c r="I65" s="137" t="s">
        <v>215</v>
      </c>
    </row>
    <row r="66" customFormat="false" ht="25.5" hidden="false" customHeight="false" outlineLevel="0" collapsed="false">
      <c r="A66" s="28" t="s">
        <v>757</v>
      </c>
      <c r="B66" s="137" t="s">
        <v>672</v>
      </c>
      <c r="C66" s="138" t="s">
        <v>710</v>
      </c>
      <c r="D66" s="139" t="s">
        <v>766</v>
      </c>
      <c r="E66" s="139" t="s">
        <v>767</v>
      </c>
      <c r="F66" s="137" t="s">
        <v>89</v>
      </c>
      <c r="G66" s="137" t="s">
        <v>213</v>
      </c>
      <c r="H66" s="137" t="s">
        <v>214</v>
      </c>
      <c r="I66" s="137" t="s">
        <v>215</v>
      </c>
    </row>
    <row r="67" customFormat="false" ht="12.75" hidden="false" customHeight="false" outlineLevel="0" collapsed="false">
      <c r="A67" s="28" t="s">
        <v>757</v>
      </c>
      <c r="B67" s="137" t="s">
        <v>164</v>
      </c>
      <c r="C67" s="138" t="s">
        <v>710</v>
      </c>
      <c r="D67" s="139" t="s">
        <v>768</v>
      </c>
      <c r="E67" s="139" t="s">
        <v>769</v>
      </c>
      <c r="F67" s="137" t="s">
        <v>89</v>
      </c>
      <c r="G67" s="137" t="s">
        <v>213</v>
      </c>
      <c r="H67" s="137" t="s">
        <v>214</v>
      </c>
      <c r="I67" s="137" t="s">
        <v>215</v>
      </c>
      <c r="J67" s="137"/>
      <c r="K67" s="137"/>
      <c r="L67" s="137"/>
      <c r="M67" s="137"/>
      <c r="N67" s="137"/>
      <c r="O67" s="137"/>
    </row>
    <row r="68" customFormat="false" ht="25.5" hidden="false" customHeight="false" outlineLevel="0" collapsed="false">
      <c r="A68" s="28" t="s">
        <v>757</v>
      </c>
      <c r="B68" s="137" t="s">
        <v>770</v>
      </c>
      <c r="C68" s="138" t="s">
        <v>710</v>
      </c>
      <c r="D68" s="139" t="s">
        <v>771</v>
      </c>
      <c r="E68" s="139" t="s">
        <v>772</v>
      </c>
      <c r="F68" s="137" t="s">
        <v>63</v>
      </c>
      <c r="G68" s="137" t="s">
        <v>64</v>
      </c>
      <c r="H68" s="137" t="s">
        <v>162</v>
      </c>
      <c r="I68" s="137" t="s">
        <v>163</v>
      </c>
      <c r="J68" s="137"/>
      <c r="K68" s="137"/>
      <c r="L68" s="137"/>
      <c r="M68" s="137"/>
      <c r="N68" s="137"/>
      <c r="O68" s="137"/>
    </row>
    <row r="69" customFormat="false" ht="12.75" hidden="false" customHeight="false" outlineLevel="0" collapsed="false">
      <c r="A69" s="28" t="s">
        <v>757</v>
      </c>
      <c r="B69" s="28" t="s">
        <v>392</v>
      </c>
      <c r="C69" s="129" t="s">
        <v>696</v>
      </c>
      <c r="D69" s="130" t="s">
        <v>393</v>
      </c>
      <c r="E69" s="49" t="s">
        <v>394</v>
      </c>
      <c r="F69" s="28" t="s">
        <v>121</v>
      </c>
      <c r="G69" s="28" t="s">
        <v>122</v>
      </c>
      <c r="I69" s="28" t="s">
        <v>124</v>
      </c>
      <c r="J69" s="137"/>
      <c r="K69" s="137"/>
      <c r="L69" s="137"/>
      <c r="M69" s="137"/>
      <c r="N69" s="137"/>
      <c r="O69" s="137"/>
    </row>
    <row r="70" customFormat="false" ht="12.75" hidden="false" customHeight="false" outlineLevel="0" collapsed="false">
      <c r="B70" s="131" t="s">
        <v>773</v>
      </c>
      <c r="E70" s="49"/>
      <c r="J70" s="137"/>
      <c r="K70" s="137"/>
      <c r="L70" s="137"/>
      <c r="M70" s="137"/>
      <c r="N70" s="137"/>
      <c r="O70" s="137"/>
    </row>
    <row r="71" customFormat="false" ht="12.75" hidden="false" customHeight="true" outlineLevel="0" collapsed="false">
      <c r="A71" s="28" t="s">
        <v>774</v>
      </c>
      <c r="B71" s="28" t="s">
        <v>440</v>
      </c>
      <c r="C71" s="129" t="s">
        <v>696</v>
      </c>
      <c r="D71" s="130" t="s">
        <v>441</v>
      </c>
      <c r="E71" s="49" t="s">
        <v>442</v>
      </c>
      <c r="F71" s="28" t="s">
        <v>97</v>
      </c>
      <c r="G71" s="28" t="s">
        <v>226</v>
      </c>
      <c r="H71" s="28" t="s">
        <v>227</v>
      </c>
      <c r="I71" s="28" t="s">
        <v>228</v>
      </c>
      <c r="J71" s="137"/>
      <c r="K71" s="137"/>
      <c r="L71" s="137"/>
      <c r="M71" s="137"/>
      <c r="N71" s="137"/>
      <c r="O71" s="137"/>
    </row>
    <row r="72" customFormat="false" ht="12.75" hidden="false" customHeight="true" outlineLevel="0" collapsed="false">
      <c r="A72" s="28" t="s">
        <v>774</v>
      </c>
      <c r="B72" s="28" t="s">
        <v>160</v>
      </c>
      <c r="C72" s="129" t="s">
        <v>696</v>
      </c>
      <c r="D72" s="130" t="s">
        <v>317</v>
      </c>
      <c r="E72" s="49" t="s">
        <v>318</v>
      </c>
      <c r="F72" s="28" t="s">
        <v>68</v>
      </c>
      <c r="G72" s="28" t="s">
        <v>69</v>
      </c>
      <c r="H72" s="28" t="s">
        <v>70</v>
      </c>
      <c r="I72" s="28" t="s">
        <v>71</v>
      </c>
      <c r="J72" s="137"/>
      <c r="K72" s="137"/>
      <c r="L72" s="137"/>
      <c r="M72" s="137"/>
      <c r="N72" s="137"/>
      <c r="O72" s="137"/>
    </row>
    <row r="73" customFormat="false" ht="12.75" hidden="false" customHeight="true" outlineLevel="0" collapsed="false">
      <c r="A73" s="28" t="s">
        <v>774</v>
      </c>
      <c r="B73" s="28" t="s">
        <v>338</v>
      </c>
      <c r="C73" s="129" t="s">
        <v>696</v>
      </c>
      <c r="D73" s="130" t="s">
        <v>339</v>
      </c>
      <c r="E73" s="49" t="s">
        <v>340</v>
      </c>
      <c r="F73" s="28" t="s">
        <v>97</v>
      </c>
      <c r="G73" s="28" t="s">
        <v>226</v>
      </c>
      <c r="H73" s="28" t="s">
        <v>227</v>
      </c>
      <c r="I73" s="28" t="s">
        <v>228</v>
      </c>
      <c r="J73" s="137"/>
      <c r="K73" s="137"/>
      <c r="L73" s="137"/>
      <c r="M73" s="137"/>
      <c r="N73" s="137"/>
      <c r="O73" s="137"/>
    </row>
    <row r="74" customFormat="false" ht="12.75" hidden="false" customHeight="true" outlineLevel="0" collapsed="false">
      <c r="A74" s="28" t="s">
        <v>774</v>
      </c>
      <c r="B74" s="28" t="s">
        <v>416</v>
      </c>
      <c r="C74" s="129" t="s">
        <v>696</v>
      </c>
      <c r="D74" s="130" t="s">
        <v>417</v>
      </c>
      <c r="E74" s="49" t="s">
        <v>418</v>
      </c>
      <c r="F74" s="28" t="s">
        <v>97</v>
      </c>
      <c r="G74" s="28" t="s">
        <v>226</v>
      </c>
      <c r="H74" s="28" t="s">
        <v>227</v>
      </c>
      <c r="I74" s="28" t="s">
        <v>228</v>
      </c>
      <c r="J74" s="137"/>
      <c r="K74" s="137"/>
      <c r="L74" s="137"/>
      <c r="M74" s="137"/>
      <c r="N74" s="137"/>
      <c r="O74" s="137"/>
    </row>
    <row r="75" customFormat="false" ht="12.75" hidden="false" customHeight="true" outlineLevel="0" collapsed="false">
      <c r="A75" s="141" t="s">
        <v>774</v>
      </c>
      <c r="B75" s="141" t="s">
        <v>354</v>
      </c>
      <c r="C75" s="143" t="s">
        <v>696</v>
      </c>
      <c r="D75" s="144" t="s">
        <v>355</v>
      </c>
      <c r="E75" s="49" t="s">
        <v>356</v>
      </c>
      <c r="F75" s="28" t="s">
        <v>97</v>
      </c>
      <c r="G75" s="28" t="s">
        <v>226</v>
      </c>
      <c r="H75" s="28" t="s">
        <v>227</v>
      </c>
      <c r="I75" s="28" t="s">
        <v>228</v>
      </c>
      <c r="J75" s="137"/>
      <c r="K75" s="137"/>
      <c r="L75" s="137"/>
      <c r="M75" s="137"/>
      <c r="N75" s="137"/>
      <c r="O75" s="137"/>
    </row>
    <row r="76" customFormat="false" ht="12.75" hidden="false" customHeight="true" outlineLevel="0" collapsed="false">
      <c r="A76" s="28" t="s">
        <v>774</v>
      </c>
      <c r="B76" s="28" t="s">
        <v>775</v>
      </c>
      <c r="C76" s="129" t="s">
        <v>696</v>
      </c>
      <c r="D76" s="130" t="s">
        <v>346</v>
      </c>
      <c r="E76" s="49" t="s">
        <v>347</v>
      </c>
      <c r="F76" s="28" t="s">
        <v>97</v>
      </c>
      <c r="G76" s="28" t="s">
        <v>226</v>
      </c>
      <c r="H76" s="28" t="s">
        <v>227</v>
      </c>
      <c r="I76" s="28" t="s">
        <v>228</v>
      </c>
      <c r="J76" s="146"/>
      <c r="K76" s="146"/>
      <c r="L76" s="146"/>
      <c r="M76" s="146"/>
      <c r="N76" s="146"/>
      <c r="O76" s="146"/>
    </row>
    <row r="77" customFormat="false" ht="12.75" hidden="false" customHeight="true" outlineLevel="0" collapsed="false">
      <c r="A77" s="28" t="s">
        <v>774</v>
      </c>
      <c r="B77" s="28" t="s">
        <v>158</v>
      </c>
      <c r="C77" s="129" t="s">
        <v>696</v>
      </c>
      <c r="D77" s="130" t="s">
        <v>313</v>
      </c>
      <c r="E77" s="49" t="s">
        <v>314</v>
      </c>
      <c r="F77" s="28" t="s">
        <v>97</v>
      </c>
      <c r="G77" s="28" t="s">
        <v>226</v>
      </c>
      <c r="H77" s="28" t="s">
        <v>227</v>
      </c>
      <c r="I77" s="28" t="s">
        <v>228</v>
      </c>
      <c r="J77" s="137"/>
      <c r="K77" s="137"/>
      <c r="L77" s="137"/>
      <c r="M77" s="137"/>
      <c r="N77" s="137"/>
      <c r="O77" s="137"/>
    </row>
    <row r="78" customFormat="false" ht="12.75" hidden="false" customHeight="true" outlineLevel="0" collapsed="false">
      <c r="A78" s="28" t="s">
        <v>774</v>
      </c>
      <c r="B78" s="28" t="s">
        <v>96</v>
      </c>
      <c r="C78" s="129" t="s">
        <v>696</v>
      </c>
      <c r="D78" s="130" t="s">
        <v>224</v>
      </c>
      <c r="E78" s="49" t="s">
        <v>225</v>
      </c>
      <c r="F78" s="28" t="s">
        <v>97</v>
      </c>
      <c r="G78" s="28" t="s">
        <v>226</v>
      </c>
      <c r="H78" s="28" t="s">
        <v>227</v>
      </c>
      <c r="I78" s="28" t="s">
        <v>228</v>
      </c>
      <c r="J78" s="137"/>
      <c r="K78" s="137"/>
      <c r="L78" s="137"/>
      <c r="M78" s="137"/>
      <c r="N78" s="137"/>
      <c r="O78" s="137"/>
    </row>
    <row r="79" customFormat="false" ht="12.75" hidden="false" customHeight="true" outlineLevel="0" collapsed="false">
      <c r="A79" s="28" t="s">
        <v>774</v>
      </c>
      <c r="B79" s="28" t="s">
        <v>776</v>
      </c>
      <c r="C79" s="129" t="s">
        <v>696</v>
      </c>
      <c r="D79" s="130" t="s">
        <v>410</v>
      </c>
      <c r="E79" s="49" t="s">
        <v>411</v>
      </c>
      <c r="F79" s="28" t="s">
        <v>97</v>
      </c>
      <c r="G79" s="28" t="s">
        <v>226</v>
      </c>
      <c r="H79" s="28" t="s">
        <v>227</v>
      </c>
      <c r="I79" s="28" t="s">
        <v>228</v>
      </c>
      <c r="J79" s="137"/>
      <c r="K79" s="137"/>
      <c r="L79" s="137"/>
      <c r="M79" s="137"/>
      <c r="N79" s="137"/>
      <c r="O79" s="137"/>
    </row>
    <row r="80" customFormat="false" ht="12.75" hidden="false" customHeight="true" outlineLevel="0" collapsed="false">
      <c r="A80" s="28" t="s">
        <v>774</v>
      </c>
      <c r="B80" s="28" t="s">
        <v>93</v>
      </c>
      <c r="C80" s="129" t="s">
        <v>696</v>
      </c>
      <c r="D80" s="130" t="s">
        <v>220</v>
      </c>
      <c r="E80" s="49" t="s">
        <v>221</v>
      </c>
      <c r="F80" s="28" t="s">
        <v>68</v>
      </c>
      <c r="G80" s="28" t="s">
        <v>69</v>
      </c>
      <c r="H80" s="28" t="s">
        <v>70</v>
      </c>
      <c r="I80" s="28" t="s">
        <v>71</v>
      </c>
      <c r="J80" s="137"/>
      <c r="K80" s="137"/>
      <c r="L80" s="137"/>
      <c r="M80" s="137"/>
      <c r="N80" s="137"/>
      <c r="O80" s="137"/>
    </row>
    <row r="81" customFormat="false" ht="12.75" hidden="false" customHeight="true" outlineLevel="0" collapsed="false">
      <c r="A81" s="28" t="s">
        <v>774</v>
      </c>
      <c r="B81" s="28" t="s">
        <v>777</v>
      </c>
      <c r="C81" s="129" t="s">
        <v>696</v>
      </c>
      <c r="D81" s="130" t="s">
        <v>234</v>
      </c>
      <c r="E81" s="49" t="s">
        <v>235</v>
      </c>
      <c r="F81" s="28" t="s">
        <v>97</v>
      </c>
      <c r="G81" s="28" t="s">
        <v>226</v>
      </c>
      <c r="H81" s="28" t="s">
        <v>227</v>
      </c>
      <c r="I81" s="28" t="s">
        <v>228</v>
      </c>
      <c r="J81" s="137"/>
      <c r="K81" s="137"/>
      <c r="L81" s="137"/>
      <c r="M81" s="137"/>
      <c r="N81" s="137"/>
      <c r="O81" s="137"/>
    </row>
    <row r="82" customFormat="false" ht="12.75" hidden="false" customHeight="true" outlineLevel="0" collapsed="false">
      <c r="B82" s="131" t="s">
        <v>773</v>
      </c>
      <c r="E82" s="49"/>
      <c r="J82" s="137"/>
      <c r="K82" s="137"/>
      <c r="L82" s="137"/>
      <c r="M82" s="137"/>
      <c r="N82" s="137"/>
      <c r="O82" s="137"/>
    </row>
    <row r="83" customFormat="false" ht="12.75" hidden="false" customHeight="true" outlineLevel="0" collapsed="false">
      <c r="A83" s="28" t="s">
        <v>778</v>
      </c>
      <c r="B83" s="137" t="s">
        <v>479</v>
      </c>
      <c r="C83" s="138" t="s">
        <v>710</v>
      </c>
      <c r="D83" s="139" t="s">
        <v>779</v>
      </c>
      <c r="E83" s="139" t="s">
        <v>780</v>
      </c>
      <c r="F83" s="137" t="s">
        <v>63</v>
      </c>
      <c r="G83" s="137" t="s">
        <v>64</v>
      </c>
      <c r="H83" s="137" t="s">
        <v>162</v>
      </c>
      <c r="I83" s="137" t="s">
        <v>163</v>
      </c>
      <c r="J83" s="137"/>
      <c r="K83" s="137"/>
      <c r="L83" s="137"/>
      <c r="M83" s="137"/>
      <c r="N83" s="137"/>
      <c r="O83" s="137"/>
    </row>
    <row r="84" customFormat="false" ht="12.75" hidden="false" customHeight="true" outlineLevel="0" collapsed="false">
      <c r="A84" s="28" t="s">
        <v>778</v>
      </c>
      <c r="B84" s="137" t="s">
        <v>489</v>
      </c>
      <c r="C84" s="138" t="s">
        <v>710</v>
      </c>
      <c r="D84" s="139" t="s">
        <v>781</v>
      </c>
      <c r="E84" s="139" t="s">
        <v>782</v>
      </c>
      <c r="F84" s="137" t="s">
        <v>89</v>
      </c>
      <c r="G84" s="137" t="s">
        <v>213</v>
      </c>
      <c r="H84" s="137" t="s">
        <v>214</v>
      </c>
      <c r="I84" s="137" t="s">
        <v>215</v>
      </c>
      <c r="J84" s="137"/>
      <c r="K84" s="137"/>
      <c r="L84" s="137"/>
      <c r="M84" s="137"/>
      <c r="N84" s="137"/>
      <c r="O84" s="137"/>
    </row>
    <row r="85" customFormat="false" ht="12.75" hidden="false" customHeight="true" outlineLevel="0" collapsed="false">
      <c r="A85" s="141" t="s">
        <v>778</v>
      </c>
      <c r="B85" s="145" t="s">
        <v>783</v>
      </c>
      <c r="C85" s="143" t="s">
        <v>696</v>
      </c>
      <c r="D85" s="144" t="s">
        <v>232</v>
      </c>
      <c r="E85" s="49" t="s">
        <v>233</v>
      </c>
      <c r="F85" s="50" t="s">
        <v>192</v>
      </c>
      <c r="G85" s="48" t="s">
        <v>81</v>
      </c>
      <c r="H85" s="48" t="s">
        <v>193</v>
      </c>
      <c r="I85" s="48" t="s">
        <v>194</v>
      </c>
      <c r="J85" s="137"/>
      <c r="K85" s="137"/>
      <c r="L85" s="137"/>
      <c r="M85" s="137"/>
      <c r="N85" s="137"/>
      <c r="O85" s="137"/>
    </row>
    <row r="86" customFormat="false" ht="12.75" hidden="false" customHeight="false" outlineLevel="0" collapsed="false">
      <c r="A86" s="28" t="s">
        <v>778</v>
      </c>
      <c r="B86" s="137" t="s">
        <v>784</v>
      </c>
      <c r="C86" s="138" t="s">
        <v>710</v>
      </c>
      <c r="D86" s="139" t="s">
        <v>785</v>
      </c>
      <c r="E86" s="139" t="s">
        <v>786</v>
      </c>
      <c r="F86" s="137" t="s">
        <v>89</v>
      </c>
      <c r="G86" s="137" t="s">
        <v>213</v>
      </c>
      <c r="H86" s="137" t="s">
        <v>214</v>
      </c>
      <c r="I86" s="137" t="s">
        <v>215</v>
      </c>
      <c r="J86" s="137"/>
      <c r="K86" s="137"/>
      <c r="L86" s="137"/>
      <c r="M86" s="137"/>
      <c r="N86" s="137"/>
      <c r="O86" s="137"/>
    </row>
    <row r="87" customFormat="false" ht="12.75" hidden="false" customHeight="false" outlineLevel="0" collapsed="false">
      <c r="A87" s="28" t="s">
        <v>778</v>
      </c>
      <c r="B87" s="137" t="s">
        <v>787</v>
      </c>
      <c r="C87" s="138" t="s">
        <v>710</v>
      </c>
      <c r="D87" s="139" t="s">
        <v>788</v>
      </c>
      <c r="E87" s="139" t="s">
        <v>789</v>
      </c>
      <c r="F87" s="137" t="s">
        <v>436</v>
      </c>
      <c r="G87" s="137" t="s">
        <v>437</v>
      </c>
      <c r="H87" s="137" t="s">
        <v>438</v>
      </c>
      <c r="I87" s="137" t="s">
        <v>439</v>
      </c>
      <c r="J87" s="137"/>
      <c r="K87" s="137"/>
      <c r="L87" s="137"/>
      <c r="M87" s="137"/>
      <c r="N87" s="137"/>
      <c r="O87" s="137"/>
    </row>
    <row r="88" customFormat="false" ht="12.75" hidden="false" customHeight="false" outlineLevel="0" collapsed="false">
      <c r="A88" s="28" t="s">
        <v>778</v>
      </c>
      <c r="B88" s="28" t="s">
        <v>333</v>
      </c>
      <c r="C88" s="129" t="s">
        <v>696</v>
      </c>
      <c r="D88" s="130" t="s">
        <v>334</v>
      </c>
      <c r="E88" s="49" t="s">
        <v>335</v>
      </c>
      <c r="F88" s="28" t="s">
        <v>97</v>
      </c>
      <c r="G88" s="28" t="s">
        <v>226</v>
      </c>
      <c r="H88" s="28" t="s">
        <v>227</v>
      </c>
      <c r="I88" s="28" t="s">
        <v>228</v>
      </c>
      <c r="J88" s="137"/>
      <c r="K88" s="137"/>
      <c r="L88" s="137"/>
      <c r="M88" s="137"/>
      <c r="N88" s="137"/>
      <c r="O88" s="137"/>
    </row>
    <row r="89" customFormat="false" ht="25.5" hidden="false" customHeight="false" outlineLevel="0" collapsed="false">
      <c r="A89" s="28" t="s">
        <v>778</v>
      </c>
      <c r="B89" s="137" t="s">
        <v>395</v>
      </c>
      <c r="C89" s="138" t="s">
        <v>710</v>
      </c>
      <c r="D89" s="139" t="s">
        <v>790</v>
      </c>
      <c r="E89" s="139" t="s">
        <v>791</v>
      </c>
      <c r="F89" s="137" t="s">
        <v>89</v>
      </c>
      <c r="G89" s="137" t="s">
        <v>213</v>
      </c>
      <c r="H89" s="137" t="s">
        <v>214</v>
      </c>
      <c r="I89" s="137" t="s">
        <v>215</v>
      </c>
      <c r="J89" s="137"/>
      <c r="K89" s="137"/>
      <c r="L89" s="137"/>
      <c r="M89" s="137"/>
      <c r="N89" s="137"/>
      <c r="O89" s="137"/>
    </row>
    <row r="90" customFormat="false" ht="12.75" hidden="false" customHeight="false" outlineLevel="0" collapsed="false">
      <c r="A90" s="28" t="s">
        <v>778</v>
      </c>
      <c r="B90" s="28" t="s">
        <v>360</v>
      </c>
      <c r="C90" s="129" t="s">
        <v>696</v>
      </c>
      <c r="D90" s="130" t="s">
        <v>361</v>
      </c>
      <c r="E90" s="49" t="s">
        <v>362</v>
      </c>
      <c r="F90" s="28" t="s">
        <v>97</v>
      </c>
      <c r="G90" s="28" t="s">
        <v>226</v>
      </c>
      <c r="H90" s="28" t="s">
        <v>227</v>
      </c>
      <c r="I90" s="28" t="s">
        <v>228</v>
      </c>
      <c r="J90" s="137"/>
      <c r="K90" s="137"/>
      <c r="L90" s="137"/>
      <c r="M90" s="137"/>
      <c r="N90" s="137"/>
      <c r="O90" s="137"/>
    </row>
    <row r="91" customFormat="false" ht="25.5" hidden="false" customHeight="false" outlineLevel="0" collapsed="false">
      <c r="A91" s="28" t="s">
        <v>778</v>
      </c>
      <c r="B91" s="137" t="s">
        <v>792</v>
      </c>
      <c r="C91" s="138" t="s">
        <v>710</v>
      </c>
      <c r="D91" s="139" t="s">
        <v>793</v>
      </c>
      <c r="E91" s="139" t="s">
        <v>794</v>
      </c>
      <c r="F91" s="137" t="s">
        <v>436</v>
      </c>
      <c r="G91" s="137" t="s">
        <v>437</v>
      </c>
      <c r="H91" s="137" t="s">
        <v>438</v>
      </c>
      <c r="I91" s="137" t="s">
        <v>439</v>
      </c>
      <c r="J91" s="137"/>
      <c r="K91" s="137"/>
      <c r="L91" s="137"/>
      <c r="M91" s="137"/>
      <c r="N91" s="137"/>
      <c r="O91" s="137"/>
    </row>
    <row r="92" customFormat="false" ht="12.75" hidden="false" customHeight="false" outlineLevel="0" collapsed="false">
      <c r="A92" s="28" t="s">
        <v>778</v>
      </c>
      <c r="B92" s="137" t="s">
        <v>536</v>
      </c>
      <c r="C92" s="138" t="s">
        <v>710</v>
      </c>
      <c r="D92" s="139" t="s">
        <v>795</v>
      </c>
      <c r="E92" s="139" t="s">
        <v>796</v>
      </c>
      <c r="F92" s="137" t="s">
        <v>436</v>
      </c>
      <c r="G92" s="137" t="s">
        <v>437</v>
      </c>
      <c r="H92" s="137" t="s">
        <v>438</v>
      </c>
      <c r="I92" s="137" t="s">
        <v>439</v>
      </c>
      <c r="J92" s="137"/>
      <c r="K92" s="137"/>
      <c r="L92" s="137"/>
      <c r="M92" s="137"/>
      <c r="N92" s="137"/>
      <c r="O92" s="137"/>
    </row>
    <row r="93" customFormat="false" ht="12.75" hidden="false" customHeight="false" outlineLevel="0" collapsed="false">
      <c r="B93" s="140" t="s">
        <v>773</v>
      </c>
      <c r="C93" s="138"/>
      <c r="D93" s="139"/>
      <c r="E93" s="139"/>
      <c r="F93" s="137"/>
      <c r="G93" s="137"/>
      <c r="H93" s="137"/>
      <c r="I93" s="137"/>
      <c r="J93" s="137"/>
      <c r="K93" s="137"/>
      <c r="L93" s="137"/>
      <c r="M93" s="137"/>
      <c r="N93" s="137"/>
      <c r="O93" s="137"/>
    </row>
    <row r="94" customFormat="false" ht="12.75" hidden="false" customHeight="false" outlineLevel="0" collapsed="false">
      <c r="A94" s="28" t="s">
        <v>797</v>
      </c>
      <c r="B94" s="137" t="s">
        <v>61</v>
      </c>
      <c r="C94" s="138" t="s">
        <v>710</v>
      </c>
      <c r="D94" s="139" t="s">
        <v>798</v>
      </c>
      <c r="E94" s="139" t="s">
        <v>799</v>
      </c>
      <c r="F94" s="137" t="s">
        <v>63</v>
      </c>
      <c r="G94" s="137" t="s">
        <v>64</v>
      </c>
      <c r="H94" s="137" t="s">
        <v>162</v>
      </c>
      <c r="I94" s="137" t="s">
        <v>163</v>
      </c>
      <c r="J94" s="137"/>
      <c r="K94" s="137"/>
      <c r="L94" s="137"/>
      <c r="M94" s="137"/>
      <c r="N94" s="137"/>
      <c r="O94" s="137"/>
    </row>
    <row r="95" customFormat="false" ht="12.75" hidden="false" customHeight="false" outlineLevel="0" collapsed="false">
      <c r="A95" s="28" t="s">
        <v>797</v>
      </c>
      <c r="B95" s="28" t="s">
        <v>800</v>
      </c>
      <c r="C95" s="129" t="s">
        <v>696</v>
      </c>
      <c r="D95" s="130" t="s">
        <v>382</v>
      </c>
      <c r="E95" s="49" t="s">
        <v>383</v>
      </c>
      <c r="F95" s="28" t="s">
        <v>97</v>
      </c>
      <c r="G95" s="28" t="s">
        <v>226</v>
      </c>
      <c r="H95" s="28" t="s">
        <v>227</v>
      </c>
      <c r="I95" s="28" t="s">
        <v>228</v>
      </c>
      <c r="J95" s="137"/>
      <c r="K95" s="137"/>
      <c r="L95" s="137"/>
      <c r="M95" s="137"/>
      <c r="N95" s="137"/>
      <c r="O95" s="137"/>
    </row>
    <row r="96" customFormat="false" ht="25.5" hidden="false" customHeight="false" outlineLevel="0" collapsed="false">
      <c r="A96" s="28" t="s">
        <v>797</v>
      </c>
      <c r="B96" s="28" t="s">
        <v>147</v>
      </c>
      <c r="C96" s="129" t="s">
        <v>696</v>
      </c>
      <c r="D96" s="130" t="s">
        <v>276</v>
      </c>
      <c r="E96" s="49" t="s">
        <v>277</v>
      </c>
      <c r="F96" s="28" t="s">
        <v>121</v>
      </c>
      <c r="G96" s="28" t="s">
        <v>122</v>
      </c>
      <c r="I96" s="28" t="s">
        <v>124</v>
      </c>
      <c r="J96" s="137"/>
      <c r="K96" s="137"/>
      <c r="L96" s="137"/>
      <c r="M96" s="137"/>
      <c r="N96" s="137"/>
      <c r="O96" s="137"/>
    </row>
    <row r="97" customFormat="false" ht="12.75" hidden="false" customHeight="false" outlineLevel="0" collapsed="false">
      <c r="A97" s="28" t="s">
        <v>797</v>
      </c>
      <c r="B97" s="28" t="s">
        <v>372</v>
      </c>
      <c r="C97" s="129" t="s">
        <v>696</v>
      </c>
      <c r="D97" s="130" t="s">
        <v>373</v>
      </c>
      <c r="E97" s="130" t="s">
        <v>374</v>
      </c>
      <c r="F97" s="28" t="s">
        <v>188</v>
      </c>
      <c r="G97" s="28" t="s">
        <v>29</v>
      </c>
      <c r="H97" s="28" t="s">
        <v>30</v>
      </c>
      <c r="I97" s="28" t="s">
        <v>189</v>
      </c>
      <c r="J97" s="137"/>
      <c r="K97" s="137"/>
      <c r="L97" s="137"/>
      <c r="M97" s="137"/>
      <c r="N97" s="137"/>
      <c r="O97" s="137"/>
    </row>
    <row r="98" customFormat="false" ht="12.75" hidden="false" customHeight="false" outlineLevel="0" collapsed="false">
      <c r="A98" s="28" t="s">
        <v>797</v>
      </c>
      <c r="B98" s="137" t="s">
        <v>433</v>
      </c>
      <c r="C98" s="138" t="s">
        <v>710</v>
      </c>
      <c r="D98" s="139" t="s">
        <v>801</v>
      </c>
      <c r="E98" s="139" t="s">
        <v>802</v>
      </c>
      <c r="F98" s="137" t="s">
        <v>436</v>
      </c>
      <c r="G98" s="137" t="s">
        <v>437</v>
      </c>
      <c r="H98" s="137" t="s">
        <v>438</v>
      </c>
      <c r="I98" s="137" t="s">
        <v>439</v>
      </c>
      <c r="J98" s="137"/>
      <c r="K98" s="137"/>
      <c r="L98" s="137"/>
      <c r="M98" s="137"/>
      <c r="N98" s="137"/>
      <c r="O98" s="137"/>
    </row>
    <row r="99" customFormat="false" ht="25.5" hidden="false" customHeight="false" outlineLevel="0" collapsed="false">
      <c r="A99" s="28" t="s">
        <v>797</v>
      </c>
      <c r="B99" s="137" t="s">
        <v>463</v>
      </c>
      <c r="C99" s="138" t="s">
        <v>710</v>
      </c>
      <c r="D99" s="139" t="s">
        <v>803</v>
      </c>
      <c r="E99" s="139" t="s">
        <v>804</v>
      </c>
      <c r="F99" s="137" t="s">
        <v>89</v>
      </c>
      <c r="G99" s="137" t="s">
        <v>213</v>
      </c>
      <c r="H99" s="137" t="s">
        <v>214</v>
      </c>
      <c r="I99" s="137" t="s">
        <v>215</v>
      </c>
      <c r="J99" s="137"/>
      <c r="K99" s="137"/>
      <c r="L99" s="137"/>
      <c r="M99" s="137"/>
      <c r="N99" s="137"/>
      <c r="O99" s="137"/>
    </row>
    <row r="100" customFormat="false" ht="25.5" hidden="false" customHeight="false" outlineLevel="0" collapsed="false">
      <c r="A100" s="28" t="s">
        <v>797</v>
      </c>
      <c r="B100" s="137" t="s">
        <v>805</v>
      </c>
      <c r="C100" s="138" t="s">
        <v>710</v>
      </c>
      <c r="D100" s="139" t="s">
        <v>806</v>
      </c>
      <c r="E100" s="139" t="s">
        <v>807</v>
      </c>
      <c r="F100" s="137" t="s">
        <v>89</v>
      </c>
      <c r="G100" s="137" t="s">
        <v>213</v>
      </c>
      <c r="H100" s="137" t="s">
        <v>214</v>
      </c>
      <c r="I100" s="137" t="s">
        <v>215</v>
      </c>
      <c r="J100" s="137"/>
      <c r="K100" s="137"/>
      <c r="L100" s="137"/>
      <c r="M100" s="137"/>
      <c r="N100" s="137"/>
      <c r="O100" s="137"/>
    </row>
    <row r="101" customFormat="false" ht="12.75" hidden="false" customHeight="false" outlineLevel="0" collapsed="false">
      <c r="A101" s="28" t="s">
        <v>797</v>
      </c>
      <c r="B101" s="137" t="s">
        <v>526</v>
      </c>
      <c r="C101" s="138" t="s">
        <v>710</v>
      </c>
      <c r="D101" s="139" t="s">
        <v>808</v>
      </c>
      <c r="E101" s="139" t="s">
        <v>809</v>
      </c>
      <c r="F101" s="137" t="s">
        <v>63</v>
      </c>
      <c r="G101" s="137" t="s">
        <v>64</v>
      </c>
      <c r="H101" s="137" t="s">
        <v>162</v>
      </c>
      <c r="I101" s="137" t="s">
        <v>163</v>
      </c>
      <c r="J101" s="137"/>
      <c r="K101" s="137"/>
      <c r="L101" s="137"/>
      <c r="M101" s="137"/>
      <c r="N101" s="137"/>
      <c r="O101" s="137"/>
    </row>
    <row r="102" customFormat="false" ht="12.75" hidden="false" customHeight="false" outlineLevel="0" collapsed="false">
      <c r="A102" s="145" t="s">
        <v>797</v>
      </c>
      <c r="B102" s="145" t="s">
        <v>326</v>
      </c>
      <c r="C102" s="143" t="s">
        <v>696</v>
      </c>
      <c r="D102" s="144" t="s">
        <v>327</v>
      </c>
      <c r="E102" s="49" t="s">
        <v>328</v>
      </c>
      <c r="F102" s="50" t="s">
        <v>192</v>
      </c>
      <c r="G102" s="50"/>
      <c r="H102" s="50"/>
      <c r="I102" s="50"/>
      <c r="J102" s="146"/>
      <c r="K102" s="146"/>
      <c r="L102" s="146"/>
      <c r="M102" s="146"/>
      <c r="N102" s="146"/>
      <c r="O102" s="146"/>
    </row>
    <row r="104" customFormat="false" ht="12.75" hidden="false" customHeight="false" outlineLevel="0" collapsed="false">
      <c r="A104" s="141" t="s">
        <v>810</v>
      </c>
      <c r="B104" s="141"/>
      <c r="C104" s="1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2001-01-29T18:21:22Z</dcterms:created>
  <dc:creator>bbarred</dc:creator>
  <dc:description/>
  <dc:language>en-US</dc:language>
  <cp:lastModifiedBy>pmahoney</cp:lastModifiedBy>
  <cp:lastPrinted>2001-02-01T05:12:26Z</cp:lastPrinted>
  <cp:revision>0</cp:revision>
  <dc:subject/>
  <dc:title/>
</cp:coreProperties>
</file>