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pine Deal" sheetId="1" state="visible" r:id="rId3"/>
    <sheet name="Incremental Load" sheetId="2" state="visible" r:id="rId4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<sst xmlns="http://schemas.openxmlformats.org/spreadsheetml/2006/main" count="31" uniqueCount="22">
  <si>
    <t xml:space="preserve">Includes no ramp-up.  Simply a step-up from 200 to 1000 MW on Jan '04</t>
  </si>
  <si>
    <t xml:space="preserve">Deal Value</t>
  </si>
  <si>
    <t xml:space="preserve">Start</t>
  </si>
  <si>
    <t xml:space="preserve">End</t>
  </si>
  <si>
    <t xml:space="preserve">MW</t>
  </si>
  <si>
    <t xml:space="preserve">Days</t>
  </si>
  <si>
    <t xml:space="preserve">Hours</t>
  </si>
  <si>
    <t xml:space="preserve">MWh</t>
  </si>
  <si>
    <t xml:space="preserve">Total MWh</t>
  </si>
  <si>
    <t xml:space="preserve">$/KWh</t>
  </si>
  <si>
    <t xml:space="preserve">Assumes a linear increase from 200 MW on Oct '01 to 1000 MW on Jan '04</t>
  </si>
  <si>
    <r>
      <rPr>
        <b val="true"/>
        <sz val="10"/>
        <color rgb="FF0000FF"/>
        <rFont val="Arial Narrow"/>
        <family val="2"/>
      </rPr>
      <t xml:space="preserve">Conclusion: </t>
    </r>
    <r>
      <rPr>
        <sz val="10"/>
        <color rgb="FF0000FF"/>
        <rFont val="Arial Narrow"/>
        <family val="2"/>
      </rPr>
      <t xml:space="preserve">The actual value probably lies somewhere in between.</t>
    </r>
    <r>
      <rPr>
        <b val="true"/>
        <sz val="10"/>
        <color rgb="FF0000FF"/>
        <rFont val="Arial Narrow"/>
        <family val="2"/>
      </rPr>
      <t xml:space="preserve">  $0.058/KWh is a reasonable approximation.</t>
    </r>
  </si>
  <si>
    <t xml:space="preserve">Below is an excerpt from a Feb 8 article from the Dow Jones Energy Service:</t>
  </si>
  <si>
    <t xml:space="preserve">Calif Gov Outlines Plan To Add 5000 MW By July 2001</t>
  </si>
  <si>
    <t xml:space="preserve">(Copyright (c) 2001, Dow Jones &amp; Company, Inc.)</t>
  </si>
  <si>
    <t xml:space="preserve">Under Davis's emergency powers, he proposed that California bring 5,000 megawatts on-line by July 2001, when the Sutter Power Plant and other plants are expected to begin generating electricity. He said an additional 5,000 megawatts will come on-line by 2002, and another 15,000 MW by July 2004. </t>
  </si>
  <si>
    <t xml:space="preserve">It can be assumed that these capacity additions will be a combination of peaking and baseload plants.  In order to get a rough estimate for what these projections would indicate from a gas demand perspective, I made some rough assumptions below as to average plant dispatch per day and heat rate.  </t>
  </si>
  <si>
    <t xml:space="preserve">Cum. New MW</t>
  </si>
  <si>
    <t xml:space="preserve">Avg. Hours/day</t>
  </si>
  <si>
    <t xml:space="preserve">Avg. Heat Rate</t>
  </si>
  <si>
    <t xml:space="preserve">New MMBtu/d</t>
  </si>
  <si>
    <t xml:space="preserve">Although the dispatch and heat rate assumption clearly may vary, Gov. Davis' projections indicate a rather sharp increase in gas demand for Cali power generation.  Are these projections feasible, given transportation constraints and pipeline construction lead time?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</si>
</sst>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/d/yyyy"/>
    <numFmt numFmtId="168" formatCode="_(* #,##0.00_);_(* \(#,##0.00\);_(* \-??_);_(@_)"/>
    <numFmt numFmtId="169" formatCode="_(* #,##0_);_(* \(#,##0\);_(* \-??_);_(@_)"/>
    <numFmt numFmtId="170" formatCode="_(\$* #,##0.0000_);_(\$* \(#,##0.0000\);_(\$* \-??_);_(@_)"/>
  </numFmts>
  <fonts count="9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color rgb="FF0000FF"/>
      <name val="Arial Narrow"/>
      <family val="2"/>
    </font>
    <font>
      <b val="true"/>
      <i val="true"/>
      <sz val="8"/>
      <name val="Times New Roman"/>
      <family val="1"/>
    </font>
    <font>
      <i val="true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66"/>
    <col collapsed="false" customWidth="true" hidden="false" outlineLevel="0" max="2" min="2" style="0" width="17.99"/>
    <col collapsed="false" customWidth="true" hidden="false" outlineLevel="0" max="3" min="3" style="0" width="15.82"/>
    <col collapsed="false" customWidth="true" hidden="false" outlineLevel="0" max="4" min="4" style="0" width="11.5"/>
    <col collapsed="false" customWidth="true" hidden="false" outlineLevel="0" max="5" min="5" style="0" width="16.32"/>
    <col collapsed="false" customWidth="true" hidden="false" outlineLevel="0" max="6" min="6" style="0" width="9.49"/>
    <col collapsed="false" customWidth="true" hidden="false" outlineLevel="0" max="9" min="7" style="0" width="10.5"/>
  </cols>
  <sheetData>
    <row r="1" customFormat="false" ht="12.75" hidden="false" customHeight="tru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1"/>
      <c r="B2" s="1"/>
      <c r="C2" s="1"/>
    </row>
    <row r="3" customFormat="false" ht="12.75" hidden="false" customHeight="false" outlineLevel="0" collapsed="false">
      <c r="A3" s="2" t="s">
        <v>1</v>
      </c>
      <c r="B3" s="3" t="n">
        <v>4600000000</v>
      </c>
      <c r="C3" s="4"/>
    </row>
    <row r="4" customFormat="false" ht="12.75" hidden="false" customHeight="false" outlineLevel="0" collapsed="false">
      <c r="A4" s="2" t="s">
        <v>2</v>
      </c>
      <c r="B4" s="5" t="n">
        <v>37165</v>
      </c>
      <c r="C4" s="6" t="n">
        <f aca="false">B5+1</f>
        <v>37987</v>
      </c>
    </row>
    <row r="5" customFormat="false" ht="12.75" hidden="false" customHeight="false" outlineLevel="0" collapsed="false">
      <c r="A5" s="2" t="s">
        <v>3</v>
      </c>
      <c r="B5" s="5" t="n">
        <v>37986</v>
      </c>
      <c r="C5" s="6" t="n">
        <v>40908</v>
      </c>
      <c r="D5" s="7"/>
    </row>
    <row r="6" customFormat="false" ht="12.75" hidden="false" customHeight="false" outlineLevel="0" collapsed="false">
      <c r="A6" s="2" t="s">
        <v>4</v>
      </c>
      <c r="B6" s="8" t="n">
        <v>200</v>
      </c>
      <c r="C6" s="9" t="n">
        <v>1000</v>
      </c>
    </row>
    <row r="7" customFormat="false" ht="12.75" hidden="false" customHeight="false" outlineLevel="0" collapsed="false">
      <c r="A7" s="2" t="s">
        <v>5</v>
      </c>
      <c r="B7" s="8" t="n">
        <f aca="false">B5-B4+1</f>
        <v>822</v>
      </c>
      <c r="C7" s="9" t="n">
        <f aca="false">C5-C4+1</f>
        <v>2922</v>
      </c>
      <c r="D7" s="10"/>
      <c r="E7" s="11"/>
      <c r="IV7" s="10"/>
    </row>
    <row r="8" customFormat="false" ht="12.75" hidden="false" customHeight="false" outlineLevel="0" collapsed="false">
      <c r="A8" s="2" t="s">
        <v>6</v>
      </c>
      <c r="B8" s="8" t="n">
        <f aca="false">B7*24</f>
        <v>19728</v>
      </c>
      <c r="C8" s="9" t="n">
        <f aca="false">C7*24</f>
        <v>70128</v>
      </c>
      <c r="E8" s="11"/>
    </row>
    <row r="9" customFormat="false" ht="12.75" hidden="false" customHeight="false" outlineLevel="0" collapsed="false">
      <c r="A9" s="2" t="s">
        <v>7</v>
      </c>
      <c r="B9" s="8" t="n">
        <f aca="false">B8*B6</f>
        <v>3945600</v>
      </c>
      <c r="C9" s="9" t="n">
        <f aca="false">C8*C6</f>
        <v>70128000</v>
      </c>
    </row>
    <row r="10" customFormat="false" ht="12.75" hidden="false" customHeight="false" outlineLevel="0" collapsed="false">
      <c r="A10" s="12"/>
      <c r="B10" s="13"/>
      <c r="C10" s="4"/>
    </row>
    <row r="11" customFormat="false" ht="12.75" hidden="false" customHeight="false" outlineLevel="0" collapsed="false">
      <c r="A11" s="2" t="s">
        <v>8</v>
      </c>
      <c r="B11" s="14" t="n">
        <f aca="false">SUM(B9:C9)</f>
        <v>74073600</v>
      </c>
      <c r="C11" s="4"/>
      <c r="D11" s="10"/>
    </row>
    <row r="12" customFormat="false" ht="12.75" hidden="false" customHeight="false" outlineLevel="0" collapsed="false">
      <c r="A12" s="15" t="s">
        <v>9</v>
      </c>
      <c r="B12" s="16" t="n">
        <f aca="false">B3/B11/1000</f>
        <v>0.0621003974425436</v>
      </c>
      <c r="C12" s="17"/>
    </row>
    <row r="14" customFormat="false" ht="12.75" hidden="false" customHeight="true" outlineLevel="0" collapsed="false">
      <c r="A14" s="1" t="s">
        <v>10</v>
      </c>
      <c r="B14" s="1"/>
      <c r="C14" s="1"/>
    </row>
    <row r="15" customFormat="false" ht="12.75" hidden="false" customHeight="false" outlineLevel="0" collapsed="false">
      <c r="A15" s="1"/>
      <c r="B15" s="1"/>
      <c r="C15" s="1"/>
    </row>
    <row r="16" customFormat="false" ht="12.75" hidden="false" customHeight="false" outlineLevel="0" collapsed="false">
      <c r="A16" s="2" t="s">
        <v>1</v>
      </c>
      <c r="B16" s="3" t="n">
        <v>4600000000</v>
      </c>
      <c r="C16" s="4"/>
    </row>
    <row r="17" customFormat="false" ht="12.75" hidden="false" customHeight="false" outlineLevel="0" collapsed="false">
      <c r="A17" s="2" t="s">
        <v>2</v>
      </c>
      <c r="B17" s="5" t="n">
        <v>37165</v>
      </c>
      <c r="C17" s="6" t="n">
        <f aca="false">B18+1</f>
        <v>37987</v>
      </c>
    </row>
    <row r="18" customFormat="false" ht="12.75" hidden="false" customHeight="false" outlineLevel="0" collapsed="false">
      <c r="A18" s="2" t="s">
        <v>3</v>
      </c>
      <c r="B18" s="5" t="n">
        <v>37986</v>
      </c>
      <c r="C18" s="6" t="n">
        <v>40908</v>
      </c>
    </row>
    <row r="19" customFormat="false" ht="12.75" hidden="false" customHeight="false" outlineLevel="0" collapsed="false">
      <c r="A19" s="2" t="s">
        <v>4</v>
      </c>
      <c r="B19" s="8" t="n">
        <v>600</v>
      </c>
      <c r="C19" s="9" t="n">
        <v>1000</v>
      </c>
    </row>
    <row r="20" customFormat="false" ht="12.75" hidden="false" customHeight="false" outlineLevel="0" collapsed="false">
      <c r="A20" s="2" t="s">
        <v>5</v>
      </c>
      <c r="B20" s="8" t="n">
        <f aca="false">B18-B17+1</f>
        <v>822</v>
      </c>
      <c r="C20" s="9" t="n">
        <f aca="false">C18-C17+1</f>
        <v>2922</v>
      </c>
    </row>
    <row r="21" customFormat="false" ht="12.75" hidden="false" customHeight="false" outlineLevel="0" collapsed="false">
      <c r="A21" s="2" t="s">
        <v>6</v>
      </c>
      <c r="B21" s="8" t="n">
        <f aca="false">B20*24</f>
        <v>19728</v>
      </c>
      <c r="C21" s="9" t="n">
        <f aca="false">C20*24</f>
        <v>70128</v>
      </c>
    </row>
    <row r="22" customFormat="false" ht="12.75" hidden="false" customHeight="false" outlineLevel="0" collapsed="false">
      <c r="A22" s="2" t="s">
        <v>7</v>
      </c>
      <c r="B22" s="8" t="n">
        <f aca="false">B21*B19</f>
        <v>11836800</v>
      </c>
      <c r="C22" s="9" t="n">
        <f aca="false">C21*C19</f>
        <v>70128000</v>
      </c>
    </row>
    <row r="23" customFormat="false" ht="12.75" hidden="false" customHeight="false" outlineLevel="0" collapsed="false">
      <c r="A23" s="12"/>
      <c r="B23" s="13"/>
      <c r="C23" s="4"/>
    </row>
    <row r="24" customFormat="false" ht="12.75" hidden="false" customHeight="false" outlineLevel="0" collapsed="false">
      <c r="A24" s="2" t="s">
        <v>8</v>
      </c>
      <c r="B24" s="14" t="n">
        <f aca="false">SUM(B22:C22)</f>
        <v>81964800</v>
      </c>
      <c r="C24" s="4"/>
    </row>
    <row r="25" customFormat="false" ht="12.75" hidden="false" customHeight="false" outlineLevel="0" collapsed="false">
      <c r="A25" s="15" t="s">
        <v>9</v>
      </c>
      <c r="B25" s="16" t="n">
        <f aca="false">B16/B24/1000</f>
        <v>0.0561216522214414</v>
      </c>
      <c r="C25" s="17"/>
    </row>
    <row r="28" customFormat="false" ht="12.75" hidden="false" customHeight="false" outlineLevel="0" collapsed="false">
      <c r="A28" s="18" t="s">
        <v>11</v>
      </c>
    </row>
  </sheetData>
  <mergeCells count="2">
    <mergeCell ref="A1:C2"/>
    <mergeCell ref="A14:C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S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"/>
    <col collapsed="false" customWidth="true" hidden="false" outlineLevel="0" max="2" min="2" style="0" width="16.32"/>
    <col collapsed="false" customWidth="true" hidden="false" outlineLevel="0" max="3" min="3" style="0" width="9.49"/>
    <col collapsed="false" customWidth="true" hidden="false" outlineLevel="0" max="6" min="4" style="0" width="10.5"/>
  </cols>
  <sheetData>
    <row r="1" customFormat="false" ht="12.75" hidden="false" customHeight="true" outlineLevel="0" collapsed="false">
      <c r="A1" s="19" t="s">
        <v>12</v>
      </c>
    </row>
    <row r="2" customFormat="false" ht="12.75" hidden="false" customHeight="false" outlineLevel="0" collapsed="false">
      <c r="A2" s="20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customFormat="false" ht="12.75" hidden="false" customHeight="false" outlineLevel="0" collapsed="false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customFormat="false" ht="12.75" hidden="false" customHeight="true" outlineLevel="0" collapsed="false">
      <c r="A4" s="21"/>
      <c r="B4" s="22" t="s">
        <v>15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customFormat="false" ht="23.25" hidden="false" customHeight="true" outlineLevel="0" collapsed="false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customFormat="false" ht="12.75" hidden="false" customHeight="false" outlineLevel="0" collapsed="false">
      <c r="A6" s="7"/>
    </row>
    <row r="7" customFormat="false" ht="12.75" hidden="false" customHeight="true" outlineLevel="0" collapsed="false">
      <c r="A7" s="23" t="s">
        <v>16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customFormat="false" ht="12.75" hidden="false" customHeight="false" outlineLevel="0" collapsed="false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IS8" s="10"/>
    </row>
    <row r="9" customFormat="false" ht="12.75" hidden="false" customHeight="false" outlineLevel="0" collapsed="false">
      <c r="B9" s="11"/>
    </row>
    <row r="10" customFormat="false" ht="13.5" hidden="false" customHeight="false" outlineLevel="0" collapsed="false">
      <c r="A10" s="10"/>
      <c r="C10" s="24" t="n">
        <v>2001</v>
      </c>
      <c r="D10" s="24" t="n">
        <f aca="false">C10+1</f>
        <v>2002</v>
      </c>
      <c r="E10" s="24" t="n">
        <f aca="false">D10+1</f>
        <v>2003</v>
      </c>
      <c r="F10" s="24" t="n">
        <f aca="false">E10+1</f>
        <v>2004</v>
      </c>
    </row>
    <row r="11" customFormat="false" ht="12.75" hidden="false" customHeight="false" outlineLevel="0" collapsed="false">
      <c r="B11" s="0" t="s">
        <v>17</v>
      </c>
      <c r="C11" s="8" t="n">
        <v>5000</v>
      </c>
      <c r="D11" s="8" t="n">
        <v>10000</v>
      </c>
      <c r="E11" s="8" t="n">
        <v>17500</v>
      </c>
      <c r="F11" s="8" t="n">
        <v>25000</v>
      </c>
    </row>
    <row r="12" customFormat="false" ht="12.75" hidden="false" customHeight="false" outlineLevel="0" collapsed="false">
      <c r="B12" s="0" t="s">
        <v>18</v>
      </c>
      <c r="C12" s="25" t="n">
        <v>10</v>
      </c>
      <c r="D12" s="8" t="n">
        <f aca="false">C12</f>
        <v>10</v>
      </c>
      <c r="E12" s="8" t="n">
        <f aca="false">D12</f>
        <v>10</v>
      </c>
      <c r="F12" s="8" t="n">
        <f aca="false">E12</f>
        <v>10</v>
      </c>
    </row>
    <row r="13" customFormat="false" ht="12.75" hidden="false" customHeight="true" outlineLevel="0" collapsed="false">
      <c r="B13" s="0" t="s">
        <v>19</v>
      </c>
      <c r="C13" s="25" t="n">
        <v>8000</v>
      </c>
      <c r="D13" s="8" t="n">
        <f aca="false">C13</f>
        <v>8000</v>
      </c>
      <c r="E13" s="8" t="n">
        <f aca="false">D13</f>
        <v>8000</v>
      </c>
      <c r="F13" s="8" t="n">
        <f aca="false">E13</f>
        <v>8000</v>
      </c>
    </row>
    <row r="14" customFormat="false" ht="12.75" hidden="false" customHeight="false" outlineLevel="0" collapsed="false">
      <c r="B14" s="26" t="s">
        <v>20</v>
      </c>
      <c r="C14" s="27" t="n">
        <f aca="false">C11*C12*C13/1000</f>
        <v>400000</v>
      </c>
      <c r="D14" s="27" t="n">
        <f aca="false">D11*D12*D13/1000</f>
        <v>800000</v>
      </c>
      <c r="E14" s="27" t="n">
        <f aca="false">E11*E12*E13/1000</f>
        <v>1400000</v>
      </c>
      <c r="F14" s="27" t="n">
        <f aca="false">F11*F12*F13/1000</f>
        <v>2000000</v>
      </c>
    </row>
    <row r="16" customFormat="false" ht="12.75" hidden="false" customHeight="true" outlineLevel="0" collapsed="false">
      <c r="A16" s="23" t="s">
        <v>21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customFormat="false" ht="12.75" hidden="false" customHeight="false" outlineLevel="0" collapsed="false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</sheetData>
  <mergeCells count="3">
    <mergeCell ref="B4:L5"/>
    <mergeCell ref="A7:L8"/>
    <mergeCell ref="A16:L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2001-02-07T15:37:43Z</dcterms:created>
  <dc:creator>Tyrell</dc:creator>
  <dc:description/>
  <dc:language>en-US</dc:language>
  <cp:lastModifiedBy>Tyrell</cp:lastModifiedBy>
  <cp:lastPrinted>2001-02-09T13:17:05Z</cp:lastPrinted>
  <dcterms:modified xsi:type="dcterms:W3CDTF">2001-02-09T13:55:41Z</dcterms:modified>
  <cp:revision>0</cp:revision>
  <dc:subject/>
  <dc:title/>
</cp:coreProperties>
</file>