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<sst xmlns="http://schemas.openxmlformats.org/spreadsheetml/2006/main" count="44" uniqueCount="31">
  <si>
    <r>
      <rPr>
        <b val="true"/>
        <sz val="16"/>
        <rFont val="ElegaGarmnd BT"/>
        <family val="1"/>
      </rPr>
      <t xml:space="preserve">Cálculo del precio del Gas Natural para </t>
    </r>
    <r>
      <rPr>
        <b val="true"/>
        <sz val="16"/>
        <color rgb="FFFF0000"/>
        <rFont val="ElegaGarmnd BT"/>
        <family val="1"/>
      </rPr>
      <t xml:space="preserve">Chihuahua </t>
    </r>
    <r>
      <rPr>
        <b val="true"/>
        <sz val="16"/>
        <rFont val="ElegaGarmnd BT"/>
        <family val="1"/>
      </rPr>
      <t xml:space="preserve">(en base variable mensual)</t>
    </r>
  </si>
  <si>
    <t xml:space="preserve">Unidad de</t>
  </si>
  <si>
    <t xml:space="preserve">Concepto</t>
  </si>
  <si>
    <t xml:space="preserve">Medida</t>
  </si>
  <si>
    <t xml:space="preserve">Mayo 2000</t>
  </si>
  <si>
    <t xml:space="preserve">Junio 2000</t>
  </si>
  <si>
    <t xml:space="preserve">Julio 2000</t>
  </si>
  <si>
    <t xml:space="preserve">Agosto 2000</t>
  </si>
  <si>
    <t xml:space="preserve">Sept. 2000</t>
  </si>
  <si>
    <t xml:space="preserve">Oct. 2000</t>
  </si>
  <si>
    <t xml:space="preserve">Precio Cuenca Permian</t>
  </si>
  <si>
    <t xml:space="preserve">USD/MMBtu</t>
  </si>
  <si>
    <t xml:space="preserve">Fuel (4.85%)</t>
  </si>
  <si>
    <t xml:space="preserve">"</t>
  </si>
  <si>
    <t xml:space="preserve">Transporte Permian - Hueco (max. int.)</t>
  </si>
  <si>
    <t xml:space="preserve">Transporte Hueco - Frontera (firme fijo)</t>
  </si>
  <si>
    <t xml:space="preserve">Gas Research Institute (Fijo)</t>
  </si>
  <si>
    <t xml:space="preserve">Transporte Hueco - Frontera (uso)</t>
  </si>
  <si>
    <t xml:space="preserve">Gas Research Institute (uso)</t>
  </si>
  <si>
    <t xml:space="preserve">Annual Charge Adjustment (ACA)</t>
  </si>
  <si>
    <t xml:space="preserve">Subtotal Gas en frontera</t>
  </si>
  <si>
    <t xml:space="preserve">Gastos de Importación (0.25%)</t>
  </si>
  <si>
    <t xml:space="preserve">Transporte Frontera - Gloria de Dios</t>
  </si>
  <si>
    <t xml:space="preserve">Transporte Nacional</t>
  </si>
  <si>
    <r>
      <rPr>
        <sz val="12"/>
        <rFont val="ElegaGarmnd BT"/>
        <family val="1"/>
      </rPr>
      <t xml:space="preserve">Servicio </t>
    </r>
    <r>
      <rPr>
        <b val="true"/>
        <sz val="12"/>
        <rFont val="ElegaGarmnd BT"/>
        <family val="1"/>
      </rPr>
      <t xml:space="preserve">Base Variable</t>
    </r>
  </si>
  <si>
    <t xml:space="preserve">Sub-Total PEMEX</t>
  </si>
  <si>
    <t xml:space="preserve">Equivale a =</t>
  </si>
  <si>
    <t xml:space="preserve">$/Gcal</t>
  </si>
  <si>
    <t xml:space="preserve">Tipo de cambio (15 dias ultimo mes DO)</t>
  </si>
  <si>
    <t xml:space="preserve">$/USD</t>
  </si>
  <si>
    <t xml:space="preserve">Tipo de cambio Netback y Transporte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</si>
</sst>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_(* #,##0.00_);_(* \(#,##0.00\);_(* \-??_);_(@_)"/>
    <numFmt numFmtId="167" formatCode="_(* #,##0.00000_);_(* \(#,##0.00000\);_(* \-??_);_(@_)"/>
  </numFmts>
  <fonts count="9">
    <font>
      <sz val="12"/>
      <name val="ElegaGarmnd BT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00FF"/>
      <name val="ElegaGarmnd BT"/>
      <family val="1"/>
    </font>
    <font>
      <b val="true"/>
      <sz val="16"/>
      <name val="ElegaGarmnd BT"/>
      <family val="1"/>
    </font>
    <font>
      <b val="true"/>
      <sz val="16"/>
      <color rgb="FFFF0000"/>
      <name val="ElegaGarmnd BT"/>
      <family val="1"/>
    </font>
    <font>
      <sz val="12"/>
      <name val="ElegaGarmnd BT"/>
      <family val="1"/>
    </font>
    <font>
      <b val="true"/>
      <sz val="12"/>
      <name val="ElegaGarmnd BT"/>
      <family val="1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8.13"/>
    <col collapsed="false" customWidth="true" hidden="false" outlineLevel="0" max="2" min="2" style="0" width="15.42"/>
    <col collapsed="false" customWidth="true" hidden="false" outlineLevel="0" max="3" min="3" style="0" width="14.28"/>
    <col collapsed="false" customWidth="true" hidden="false" outlineLevel="0" max="7" min="4" style="0" width="13.14"/>
    <col collapsed="false" customWidth="true" hidden="false" outlineLevel="0" max="8" min="8" style="0" width="12.71"/>
  </cols>
  <sheetData>
    <row r="1" customFormat="false" ht="23.25" hidden="false" customHeight="false" outlineLevel="0" collapsed="false">
      <c r="A1" s="1"/>
      <c r="B1" s="1"/>
      <c r="C1" s="1"/>
      <c r="D1" s="1"/>
    </row>
    <row r="2" customFormat="false" ht="21" hidden="false" customHeight="false" outlineLevel="0" collapsed="false">
      <c r="A2" s="2" t="s">
        <v>0</v>
      </c>
      <c r="B2" s="2"/>
      <c r="C2" s="2"/>
      <c r="D2" s="2"/>
      <c r="E2" s="2"/>
      <c r="F2" s="2"/>
      <c r="G2" s="2"/>
    </row>
    <row r="3" customFormat="false" ht="15.75" hidden="false" customHeight="false" outlineLevel="0" collapsed="false">
      <c r="A3" s="3"/>
      <c r="B3" s="4" t="s">
        <v>1</v>
      </c>
      <c r="C3" s="3"/>
      <c r="D3" s="5"/>
      <c r="E3" s="5"/>
      <c r="F3" s="5"/>
      <c r="G3" s="5"/>
      <c r="H3" s="5"/>
    </row>
    <row r="4" customFormat="false" ht="16.5" hidden="false" customHeight="false" outlineLevel="0" collapsed="false">
      <c r="A4" s="6" t="s">
        <v>2</v>
      </c>
      <c r="B4" s="6" t="s">
        <v>3</v>
      </c>
      <c r="C4" s="6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customFormat="false" ht="15.75" hidden="false" customHeight="false" outlineLevel="0" collapsed="false">
      <c r="A5" s="8" t="s">
        <v>10</v>
      </c>
      <c r="B5" s="9" t="s">
        <v>11</v>
      </c>
      <c r="C5" s="10" t="n">
        <v>2.87</v>
      </c>
      <c r="D5" s="11" t="n">
        <v>4.1</v>
      </c>
      <c r="E5" s="11" t="n">
        <v>4.35</v>
      </c>
      <c r="F5" s="11" t="n">
        <v>3.77</v>
      </c>
      <c r="G5" s="11" t="n">
        <v>4.5</v>
      </c>
      <c r="H5" s="11" t="n">
        <v>5.15</v>
      </c>
    </row>
    <row r="6" customFormat="false" ht="15.75" hidden="false" customHeight="false" outlineLevel="0" collapsed="false">
      <c r="A6" s="12" t="s">
        <v>12</v>
      </c>
      <c r="B6" s="13" t="s">
        <v>13</v>
      </c>
      <c r="C6" s="14" t="n">
        <f aca="false">+C5*0.0485</f>
        <v>0.139195</v>
      </c>
      <c r="D6" s="15" t="n">
        <f aca="false">+D5*0.0485</f>
        <v>0.19885</v>
      </c>
      <c r="E6" s="15" t="n">
        <f aca="false">+E5*0.0485</f>
        <v>0.210975</v>
      </c>
      <c r="F6" s="15" t="n">
        <f aca="false">+F5*0.0485</f>
        <v>0.182845</v>
      </c>
      <c r="G6" s="15" t="n">
        <f aca="false">+G5*0.0485</f>
        <v>0.21825</v>
      </c>
      <c r="H6" s="15" t="n">
        <f aca="false">+H5*0.0485</f>
        <v>0.249775</v>
      </c>
    </row>
    <row r="7" customFormat="false" ht="15.75" hidden="false" customHeight="false" outlineLevel="0" collapsed="false">
      <c r="A7" s="12" t="s">
        <v>14</v>
      </c>
      <c r="B7" s="13" t="s">
        <v>13</v>
      </c>
      <c r="C7" s="14" t="n">
        <v>0.15819</v>
      </c>
      <c r="D7" s="15" t="n">
        <v>0.15819</v>
      </c>
      <c r="E7" s="15" t="n">
        <v>0.15819</v>
      </c>
      <c r="F7" s="15" t="n">
        <v>0.15819</v>
      </c>
      <c r="G7" s="15" t="n">
        <v>0.15819</v>
      </c>
      <c r="H7" s="15" t="n">
        <v>0.15819</v>
      </c>
    </row>
    <row r="8" customFormat="false" ht="15.75" hidden="false" customHeight="false" outlineLevel="0" collapsed="false">
      <c r="A8" s="12" t="s">
        <v>15</v>
      </c>
      <c r="B8" s="13" t="s">
        <v>13</v>
      </c>
      <c r="C8" s="14" t="n">
        <v>0.0445</v>
      </c>
      <c r="D8" s="15" t="n">
        <v>0.0445</v>
      </c>
      <c r="E8" s="15" t="n">
        <v>0.0445</v>
      </c>
      <c r="F8" s="15" t="n">
        <v>0.0445</v>
      </c>
      <c r="G8" s="15" t="n">
        <v>0.0445</v>
      </c>
      <c r="H8" s="15" t="n">
        <v>0.0445</v>
      </c>
    </row>
    <row r="9" customFormat="false" ht="15.75" hidden="false" customHeight="false" outlineLevel="0" collapsed="false">
      <c r="A9" s="12" t="s">
        <v>16</v>
      </c>
      <c r="B9" s="13" t="s">
        <v>13</v>
      </c>
      <c r="C9" s="14" t="n">
        <v>0.00855</v>
      </c>
      <c r="D9" s="15" t="n">
        <v>0.00855</v>
      </c>
      <c r="E9" s="15" t="n">
        <v>0.00855</v>
      </c>
      <c r="F9" s="15" t="n">
        <v>0.00855</v>
      </c>
      <c r="G9" s="15" t="n">
        <v>0.00855</v>
      </c>
      <c r="H9" s="15" t="n">
        <v>0.00855</v>
      </c>
    </row>
    <row r="10" customFormat="false" ht="15.75" hidden="false" customHeight="false" outlineLevel="0" collapsed="false">
      <c r="A10" s="12" t="s">
        <v>17</v>
      </c>
      <c r="B10" s="13" t="s">
        <v>13</v>
      </c>
      <c r="C10" s="14" t="n">
        <v>0.0001</v>
      </c>
      <c r="D10" s="15" t="n">
        <v>0.0001</v>
      </c>
      <c r="E10" s="15" t="n">
        <v>0.0001</v>
      </c>
      <c r="F10" s="15" t="n">
        <v>0.0001</v>
      </c>
      <c r="G10" s="15" t="n">
        <v>0.0001</v>
      </c>
      <c r="H10" s="15" t="n">
        <v>0.0001</v>
      </c>
    </row>
    <row r="11" customFormat="false" ht="15.75" hidden="false" customHeight="false" outlineLevel="0" collapsed="false">
      <c r="A11" s="12" t="s">
        <v>18</v>
      </c>
      <c r="B11" s="13" t="s">
        <v>13</v>
      </c>
      <c r="C11" s="14" t="n">
        <v>0.0075</v>
      </c>
      <c r="D11" s="15" t="n">
        <v>0.0075</v>
      </c>
      <c r="E11" s="15" t="n">
        <v>0.0075</v>
      </c>
      <c r="F11" s="15" t="n">
        <v>0.0075</v>
      </c>
      <c r="G11" s="15" t="n">
        <v>0.0075</v>
      </c>
      <c r="H11" s="15" t="n">
        <v>0.0075</v>
      </c>
    </row>
    <row r="12" customFormat="false" ht="15.75" hidden="false" customHeight="false" outlineLevel="0" collapsed="false">
      <c r="A12" s="12" t="s">
        <v>19</v>
      </c>
      <c r="B12" s="13" t="s">
        <v>13</v>
      </c>
      <c r="C12" s="16" t="n">
        <v>0.0022</v>
      </c>
      <c r="D12" s="17" t="n">
        <v>0.0022</v>
      </c>
      <c r="E12" s="17" t="n">
        <v>0.0022</v>
      </c>
      <c r="F12" s="17" t="n">
        <v>0.0022</v>
      </c>
      <c r="G12" s="17" t="n">
        <v>0.0022</v>
      </c>
      <c r="H12" s="17" t="n">
        <v>0.0022</v>
      </c>
    </row>
    <row r="13" customFormat="false" ht="16.5" hidden="false" customHeight="false" outlineLevel="0" collapsed="false">
      <c r="A13" s="18" t="s">
        <v>20</v>
      </c>
      <c r="B13" s="13" t="s">
        <v>13</v>
      </c>
      <c r="C13" s="19" t="n">
        <f aca="false">+SUM(C5:C12)</f>
        <v>3.230235</v>
      </c>
      <c r="D13" s="20" t="n">
        <f aca="false">+SUM(D5:D12)</f>
        <v>4.51989</v>
      </c>
      <c r="E13" s="20" t="n">
        <f aca="false">+SUM(E5:E12)</f>
        <v>4.782015</v>
      </c>
      <c r="F13" s="20" t="n">
        <f aca="false">+SUM(F5:F12)</f>
        <v>4.173885</v>
      </c>
      <c r="G13" s="20" t="n">
        <f aca="false">+SUM(G5:G12)</f>
        <v>4.93929</v>
      </c>
      <c r="H13" s="20" t="n">
        <f aca="false">+SUM(H5:H12)</f>
        <v>5.620815</v>
      </c>
    </row>
    <row r="14" customFormat="false" ht="16.5" hidden="false" customHeight="false" outlineLevel="0" collapsed="false">
      <c r="A14" s="12" t="s">
        <v>21</v>
      </c>
      <c r="B14" s="13" t="s">
        <v>13</v>
      </c>
      <c r="C14" s="14" t="n">
        <f aca="false">+C13*0.0025</f>
        <v>0.0080755875</v>
      </c>
      <c r="D14" s="15" t="n">
        <f aca="false">+D13*0.0025</f>
        <v>0.011299725</v>
      </c>
      <c r="E14" s="15" t="n">
        <f aca="false">+E13*0.0025</f>
        <v>0.0119550375</v>
      </c>
      <c r="F14" s="15" t="n">
        <f aca="false">+F13*0.0025</f>
        <v>0.0104347125</v>
      </c>
      <c r="G14" s="15" t="n">
        <f aca="false">+G13*0.0025</f>
        <v>0.012348225</v>
      </c>
      <c r="H14" s="15" t="n">
        <f aca="false">+H13*0.0025</f>
        <v>0.0140520375</v>
      </c>
    </row>
    <row r="15" customFormat="false" ht="15.75" hidden="false" customHeight="false" outlineLevel="0" collapsed="false">
      <c r="A15" s="12" t="s">
        <v>22</v>
      </c>
      <c r="B15" s="13" t="s">
        <v>13</v>
      </c>
      <c r="C15" s="14" t="n">
        <v>0.053</v>
      </c>
      <c r="D15" s="15" t="n">
        <v>0.053</v>
      </c>
      <c r="E15" s="15" t="n">
        <v>0.053</v>
      </c>
      <c r="F15" s="15" t="n">
        <v>0.053</v>
      </c>
      <c r="G15" s="15" t="n">
        <v>0.053</v>
      </c>
      <c r="H15" s="15" t="n">
        <v>0.053</v>
      </c>
    </row>
    <row r="16" customFormat="false" ht="15.75" hidden="false" customHeight="false" outlineLevel="0" collapsed="false">
      <c r="A16" s="12" t="s">
        <v>23</v>
      </c>
      <c r="B16" s="13" t="s">
        <v>13</v>
      </c>
      <c r="C16" s="14" t="n">
        <f aca="false">0.74416*0.252</f>
        <v>0.18752832</v>
      </c>
      <c r="D16" s="15" t="n">
        <f aca="false">0.74416*0.252</f>
        <v>0.18752832</v>
      </c>
      <c r="E16" s="15" t="n">
        <f aca="false">0.74416*0.252</f>
        <v>0.18752832</v>
      </c>
      <c r="F16" s="15" t="n">
        <f aca="false">0.74416*0.252</f>
        <v>0.18752832</v>
      </c>
      <c r="G16" s="15" t="n">
        <f aca="false">0.74416*0.252</f>
        <v>0.18752832</v>
      </c>
      <c r="H16" s="15" t="n">
        <f aca="false">0.74416*0.252</f>
        <v>0.18752832</v>
      </c>
    </row>
    <row r="17" customFormat="false" ht="15.75" hidden="false" customHeight="false" outlineLevel="0" collapsed="false">
      <c r="A17" s="12" t="s">
        <v>24</v>
      </c>
      <c r="B17" s="13" t="s">
        <v>13</v>
      </c>
      <c r="C17" s="16" t="n">
        <f aca="false">0.06*4.17439*0.252</f>
        <v>0.0631167768</v>
      </c>
      <c r="D17" s="17" t="n">
        <f aca="false">0.06*4.17439*0.252</f>
        <v>0.0631167768</v>
      </c>
      <c r="E17" s="17" t="n">
        <f aca="false">0.06*4.17439*0.252</f>
        <v>0.0631167768</v>
      </c>
      <c r="F17" s="17" t="n">
        <f aca="false">0.06*4.17439*0.252</f>
        <v>0.0631167768</v>
      </c>
      <c r="G17" s="17" t="n">
        <f aca="false">0.06*4.17439*0.252</f>
        <v>0.0631167768</v>
      </c>
      <c r="H17" s="17" t="n">
        <f aca="false">0.06*4.17439*0.252</f>
        <v>0.0631167768</v>
      </c>
    </row>
    <row r="18" customFormat="false" ht="16.5" hidden="false" customHeight="false" outlineLevel="0" collapsed="false">
      <c r="A18" s="18" t="s">
        <v>25</v>
      </c>
      <c r="B18" s="21" t="s">
        <v>11</v>
      </c>
      <c r="C18" s="19" t="n">
        <f aca="false">SUM(C13:C17)</f>
        <v>3.5419556843</v>
      </c>
      <c r="D18" s="20" t="n">
        <f aca="false">SUM(D13:D17)</f>
        <v>4.8348348218</v>
      </c>
      <c r="E18" s="20" t="n">
        <f aca="false">SUM(E13:E17)</f>
        <v>5.0976151343</v>
      </c>
      <c r="F18" s="20" t="n">
        <f aca="false">SUM(F13:F17)</f>
        <v>4.4879648093</v>
      </c>
      <c r="G18" s="20" t="n">
        <f aca="false">SUM(G13:G17)</f>
        <v>5.2552833218</v>
      </c>
      <c r="H18" s="20" t="n">
        <f aca="false">SUM(H13:H17)</f>
        <v>5.9385121343</v>
      </c>
    </row>
    <row r="19" customFormat="false" ht="17.25" hidden="false" customHeight="false" outlineLevel="0" collapsed="false">
      <c r="A19" s="22" t="s">
        <v>26</v>
      </c>
      <c r="B19" s="6" t="s">
        <v>27</v>
      </c>
      <c r="C19" s="23" t="n">
        <f aca="false">+(((SUM(C13:C15)+C17)*C20)/0.252)+((C16*C21)/0.252)</f>
        <v>132.203266937279</v>
      </c>
      <c r="D19" s="24" t="n">
        <f aca="false">+(((SUM(D13:D15)+D17)*D20)/0.252)+((D16*D21)/0.252)</f>
        <v>183.170050454792</v>
      </c>
      <c r="E19" s="24" t="n">
        <f aca="false">+(((SUM(E13:E15)+E17)*E20)/0.252)+((E16*E21)/0.252)</f>
        <v>200.306540789911</v>
      </c>
      <c r="F19" s="24" t="n">
        <f aca="false">+(((SUM(F13:F15)+F17)*F20)/0.252)+((F16*F21)/0.252)</f>
        <v>167.202539236418</v>
      </c>
      <c r="G19" s="24" t="n">
        <f aca="false">+(((SUM(G13:G15)+G17)*G20)/0.252)+((G16*G21)/0.252)</f>
        <v>192.665594333223</v>
      </c>
      <c r="H19" s="24" t="n">
        <f aca="false">+(((SUM(H13:H15)+H17)*H20)/0.252)+((H16*H21)/0.252)</f>
        <v>220.682083808853</v>
      </c>
    </row>
    <row r="20" customFormat="false" ht="15.75" hidden="false" customHeight="false" outlineLevel="0" collapsed="false">
      <c r="A20" s="25" t="s">
        <v>28</v>
      </c>
      <c r="B20" s="26" t="s">
        <v>29</v>
      </c>
      <c r="C20" s="27" t="n">
        <v>9.4033</v>
      </c>
      <c r="D20" s="27" t="n">
        <v>9.5486</v>
      </c>
      <c r="E20" s="27" t="n">
        <v>9.9022</v>
      </c>
      <c r="F20" s="27" t="n">
        <v>9.3894</v>
      </c>
      <c r="G20" s="27" t="n">
        <v>9.2401</v>
      </c>
      <c r="H20" s="27" t="n">
        <v>9.37</v>
      </c>
    </row>
    <row r="21" customFormat="false" ht="15.75" hidden="false" customHeight="false" outlineLevel="0" collapsed="false">
      <c r="A21" s="25" t="s">
        <v>30</v>
      </c>
      <c r="B21" s="26" t="s">
        <v>29</v>
      </c>
      <c r="C21" s="27" t="n">
        <v>9.4521</v>
      </c>
      <c r="D21" s="27" t="n">
        <v>9.511</v>
      </c>
      <c r="E21" s="27" t="n">
        <v>9.9003</v>
      </c>
      <c r="F21" s="27" t="n">
        <v>9.3667</v>
      </c>
      <c r="G21" s="27" t="n">
        <v>9.1995</v>
      </c>
      <c r="H21" s="27" t="n">
        <v>9.1995</v>
      </c>
    </row>
  </sheetData>
  <mergeCells count="2">
    <mergeCell ref="A1:D1"/>
    <mergeCell ref="A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2000-06-10T12:55:07Z</dcterms:created>
  <dc:creator>Luis J. Valles T.</dc:creator>
  <dc:description/>
  <dc:language>en-US</dc:language>
  <cp:lastModifiedBy>Luis J. Valles T.</cp:lastModifiedBy>
  <cp:lastPrinted>2000-10-28T12:14:28Z</cp:lastPrinted>
  <cp:revision>0</cp:revision>
  <dc:subject/>
  <dc:title/>
</cp:coreProperties>
</file>