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<sst xmlns="http://schemas.openxmlformats.org/spreadsheetml/2006/main" count="19" uniqueCount="18">
  <si>
    <t xml:space="preserve">COH 5-2</t>
  </si>
  <si>
    <t xml:space="preserve">Avon Lake Faciltiy</t>
  </si>
  <si>
    <t xml:space="preserve">Akron-Facility</t>
  </si>
  <si>
    <t xml:space="preserve">TOTAL DEMAND (DTH/MONTH) at COH 5-2</t>
  </si>
  <si>
    <t xml:space="preserve">Month</t>
  </si>
  <si>
    <t xml:space="preserve">Volume (dth/month)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</si>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</sst>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99"/>
    <col collapsed="false" customWidth="true" hidden="false" outlineLevel="0" max="3" min="3" style="0" width="19.28"/>
    <col collapsed="false" customWidth="true" hidden="false" outlineLevel="0" max="4" min="4" style="0" width="18.14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</row>
    <row r="2" customFormat="false" ht="38.25" hidden="false" customHeight="false" outlineLevel="0" collapsed="false">
      <c r="D2" s="3" t="s">
        <v>3</v>
      </c>
      <c r="E2" s="4"/>
    </row>
    <row r="3" customFormat="false" ht="12.75" hidden="false" customHeight="false" outlineLevel="0" collapsed="false">
      <c r="A3" s="2" t="s">
        <v>4</v>
      </c>
      <c r="B3" s="2" t="s">
        <v>5</v>
      </c>
      <c r="C3" s="2" t="s">
        <v>5</v>
      </c>
    </row>
    <row r="4" customFormat="false" ht="12.75" hidden="false" customHeight="false" outlineLevel="0" collapsed="false">
      <c r="A4" s="2" t="s">
        <v>6</v>
      </c>
      <c r="B4" s="5" t="n">
        <f aca="false">1674*1.04</f>
        <v>1740.96</v>
      </c>
      <c r="C4" s="5" t="n">
        <f aca="false">4642*1.04</f>
        <v>4827.68</v>
      </c>
      <c r="D4" s="6" t="n">
        <f aca="false">B4+C4</f>
        <v>6568.64</v>
      </c>
    </row>
    <row r="5" customFormat="false" ht="12.75" hidden="false" customHeight="false" outlineLevel="0" collapsed="false">
      <c r="A5" s="2" t="s">
        <v>7</v>
      </c>
      <c r="B5" s="5" t="n">
        <f aca="false">2050*1.04</f>
        <v>2132</v>
      </c>
      <c r="C5" s="5" t="n">
        <f aca="false">6969*1.04</f>
        <v>7247.76</v>
      </c>
      <c r="D5" s="6" t="n">
        <f aca="false">B5+C5</f>
        <v>9379.76</v>
      </c>
    </row>
    <row r="6" customFormat="false" ht="12.75" hidden="false" customHeight="false" outlineLevel="0" collapsed="false">
      <c r="A6" s="2" t="s">
        <v>8</v>
      </c>
      <c r="B6" s="5" t="n">
        <f aca="false">1147*1.04</f>
        <v>1192.88</v>
      </c>
      <c r="C6" s="5" t="n">
        <f aca="false">4043*1.04</f>
        <v>4204.72</v>
      </c>
      <c r="D6" s="6" t="n">
        <f aca="false">B6+C6</f>
        <v>5397.6</v>
      </c>
    </row>
    <row r="7" customFormat="false" ht="12.75" hidden="false" customHeight="false" outlineLevel="0" collapsed="false">
      <c r="A7" s="2" t="s">
        <v>9</v>
      </c>
      <c r="B7" s="5" t="n">
        <f aca="false">2006*1.04</f>
        <v>2086.24</v>
      </c>
      <c r="C7" s="5" t="n">
        <f aca="false">4190*1.04</f>
        <v>4357.6</v>
      </c>
      <c r="D7" s="6" t="n">
        <f aca="false">B7+C7</f>
        <v>6443.84</v>
      </c>
    </row>
    <row r="8" customFormat="false" ht="12.75" hidden="false" customHeight="false" outlineLevel="0" collapsed="false">
      <c r="A8" s="2" t="s">
        <v>10</v>
      </c>
      <c r="B8" s="5" t="n">
        <f aca="false">2063*1.04</f>
        <v>2145.52</v>
      </c>
      <c r="C8" s="5" t="n">
        <f aca="false">3702*1.04</f>
        <v>3850.08</v>
      </c>
      <c r="D8" s="6" t="n">
        <f aca="false">B8+C8</f>
        <v>5995.6</v>
      </c>
    </row>
    <row r="9" customFormat="false" ht="12.75" hidden="false" customHeight="false" outlineLevel="0" collapsed="false">
      <c r="A9" s="2" t="s">
        <v>11</v>
      </c>
      <c r="B9" s="5" t="n">
        <f aca="false">2047*1.04</f>
        <v>2128.88</v>
      </c>
      <c r="C9" s="5" t="n">
        <f aca="false">4299*1.04</f>
        <v>4470.96</v>
      </c>
      <c r="D9" s="6" t="n">
        <f aca="false">B9+C9</f>
        <v>6599.84</v>
      </c>
    </row>
    <row r="10" customFormat="false" ht="12.75" hidden="false" customHeight="false" outlineLevel="0" collapsed="false">
      <c r="A10" s="2" t="s">
        <v>12</v>
      </c>
      <c r="B10" s="5" t="n">
        <f aca="false">1399*1.04</f>
        <v>1454.96</v>
      </c>
      <c r="C10" s="5" t="n">
        <f aca="false">3148*1.04</f>
        <v>3273.92</v>
      </c>
      <c r="D10" s="6" t="n">
        <f aca="false">B10+C10</f>
        <v>4728.88</v>
      </c>
    </row>
    <row r="11" customFormat="false" ht="12.75" hidden="false" customHeight="false" outlineLevel="0" collapsed="false">
      <c r="A11" s="2" t="s">
        <v>13</v>
      </c>
      <c r="B11" s="5" t="n">
        <f aca="false">2065*1.04</f>
        <v>2147.6</v>
      </c>
      <c r="C11" s="5" t="n">
        <f aca="false">2946*1.04</f>
        <v>3063.84</v>
      </c>
      <c r="D11" s="6" t="n">
        <f aca="false">B11+C11</f>
        <v>5211.44</v>
      </c>
    </row>
    <row r="12" customFormat="false" ht="12.75" hidden="false" customHeight="false" outlineLevel="0" collapsed="false">
      <c r="A12" s="2" t="s">
        <v>14</v>
      </c>
      <c r="B12" s="5" t="n">
        <f aca="false">808*1.04</f>
        <v>840.32</v>
      </c>
      <c r="C12" s="5" t="n">
        <f aca="false">3580*1.04</f>
        <v>3723.2</v>
      </c>
      <c r="D12" s="6" t="n">
        <f aca="false">B12+C12</f>
        <v>4563.52</v>
      </c>
    </row>
    <row r="13" customFormat="false" ht="12.75" hidden="false" customHeight="false" outlineLevel="0" collapsed="false">
      <c r="A13" s="2" t="s">
        <v>15</v>
      </c>
      <c r="B13" s="5" t="n">
        <f aca="false">1607*1.04</f>
        <v>1671.28</v>
      </c>
      <c r="C13" s="5" t="n">
        <f aca="false">3833*1.04</f>
        <v>3986.32</v>
      </c>
      <c r="D13" s="6" t="n">
        <f aca="false">B13+C13</f>
        <v>5657.6</v>
      </c>
    </row>
    <row r="14" customFormat="false" ht="12.75" hidden="false" customHeight="false" outlineLevel="0" collapsed="false">
      <c r="A14" s="2" t="s">
        <v>16</v>
      </c>
      <c r="B14" s="5" t="n">
        <f aca="false">2298*1.04</f>
        <v>2389.92</v>
      </c>
      <c r="C14" s="5" t="n">
        <f aca="false">3961*1.04</f>
        <v>4119.44</v>
      </c>
      <c r="D14" s="6" t="n">
        <f aca="false">B14+C14</f>
        <v>6509.36</v>
      </c>
    </row>
    <row r="15" customFormat="false" ht="12.75" hidden="false" customHeight="false" outlineLevel="0" collapsed="false">
      <c r="A15" s="2" t="s">
        <v>17</v>
      </c>
      <c r="B15" s="5" t="n">
        <f aca="false">1917*1.04</f>
        <v>1993.68</v>
      </c>
      <c r="C15" s="5" t="n">
        <f aca="false">4026*1.04</f>
        <v>4187.04</v>
      </c>
      <c r="D15" s="6" t="n">
        <f aca="false">B15+C15</f>
        <v>6180.72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2001-10-02T12:06:40Z</dcterms:created>
  <dc:creator>abillings</dc:creator>
  <dc:description/>
  <dc:language>en-US</dc:language>
  <cp:lastModifiedBy>abillings</cp:lastModifiedBy>
  <cp:revision>0</cp:revision>
  <dc:subject/>
  <dc:title/>
</cp:coreProperties>
</file>