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<sst xmlns="http://schemas.openxmlformats.org/spreadsheetml/2006/main" count="36" uniqueCount="34">
  <si>
    <t xml:space="preserve">CommodityLogic Big Numbers</t>
  </si>
  <si>
    <t xml:space="preserve">CommodityLogic is in two primary businesses:  </t>
  </si>
  <si>
    <t xml:space="preserve">1.   Short-term commodity finance</t>
  </si>
  <si>
    <t xml:space="preserve">2.   Commodity logistics</t>
  </si>
  <si>
    <t xml:space="preserve">1.  Commodity Finance</t>
  </si>
  <si>
    <t xml:space="preserve">How big are the North American and European commodity markets?</t>
  </si>
  <si>
    <t xml:space="preserve">$trillion</t>
  </si>
  <si>
    <t xml:space="preserve">Agriculture</t>
  </si>
  <si>
    <t xml:space="preserve">Bandwidth</t>
  </si>
  <si>
    <t xml:space="preserve">Crude</t>
  </si>
  <si>
    <t xml:space="preserve">  Total guesses--</t>
  </si>
  <si>
    <t xml:space="preserve">Natgas</t>
  </si>
  <si>
    <t xml:space="preserve">    these numbers must be checked</t>
  </si>
  <si>
    <t xml:space="preserve">Power</t>
  </si>
  <si>
    <t xml:space="preserve">Metals</t>
  </si>
  <si>
    <t xml:space="preserve">Pulp &amp; Paper</t>
  </si>
  <si>
    <t xml:space="preserve">trillion</t>
  </si>
  <si>
    <t xml:space="preserve">Assume 10% of market is short-term financed, 30-day tenor, 10% annual interest.</t>
  </si>
  <si>
    <t xml:space="preserve">billion total principal</t>
  </si>
  <si>
    <t xml:space="preserve">billion interest payments</t>
  </si>
  <si>
    <t xml:space="preserve">Assume CommodityLogic captures 3% of short-term market.</t>
  </si>
  <si>
    <t xml:space="preserve">million interest</t>
  </si>
  <si>
    <t xml:space="preserve">Assume CommodityLogic makes bid/ask spread 500 basis points wide.</t>
  </si>
  <si>
    <t xml:space="preserve">million profit</t>
  </si>
  <si>
    <t xml:space="preserve">2.  Commodity Logistics</t>
  </si>
  <si>
    <t xml:space="preserve">Assume Enron is involved in 20% of commodity transactions in US and Europe</t>
  </si>
  <si>
    <t xml:space="preserve">with a logistics staff of 800 (excludes agriculture), and this is typical of industry.</t>
  </si>
  <si>
    <t xml:space="preserve">Assume fully-costed logistics employee is $100,000 per year.</t>
  </si>
  <si>
    <t xml:space="preserve">Total annual industry logistics spend is then</t>
  </si>
  <si>
    <t xml:space="preserve">million</t>
  </si>
  <si>
    <t xml:space="preserve">Assume CommodityLogic doubles efficiency.</t>
  </si>
  <si>
    <t xml:space="preserve">    Savings then equal</t>
  </si>
  <si>
    <t xml:space="preserve">Assume CommodityLogic captures 25% of savings.</t>
  </si>
  <si>
    <t xml:space="preserve">   Profit then equals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</si>
</sst>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_(\$* #,##0.00_);_(\$* \(#,##0.00\);_(\$* \-??_);_(@_)"/>
    <numFmt numFmtId="167" formatCode="_(\$* #,##0.0_);_(\$* \(#,##0.0\);_(\$* \-??_);_(@_)"/>
    <numFmt numFmtId="168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56"/>
    <col collapsed="false" customWidth="true" hidden="false" outlineLevel="0" max="6" min="6" style="0" width="13.28"/>
    <col collapsed="false" customWidth="true" hidden="false" outlineLevel="0" max="7" min="7" style="1" width="15.85"/>
  </cols>
  <sheetData>
    <row r="1" customFormat="false" ht="15.75" hidden="false" customHeight="false" outlineLevel="0" collapsed="false">
      <c r="A1" s="2" t="s">
        <v>0</v>
      </c>
      <c r="B1" s="2"/>
    </row>
    <row r="3" customFormat="false" ht="12.75" hidden="false" customHeight="false" outlineLevel="0" collapsed="false">
      <c r="A3" s="3"/>
      <c r="B3" s="3"/>
      <c r="C3" s="3" t="s">
        <v>1</v>
      </c>
    </row>
    <row r="4" customFormat="false" ht="12.75" hidden="false" customHeight="false" outlineLevel="0" collapsed="false">
      <c r="A4" s="3"/>
      <c r="B4" s="3"/>
      <c r="C4" s="3"/>
      <c r="D4" s="3" t="s">
        <v>2</v>
      </c>
    </row>
    <row r="5" customFormat="false" ht="12.75" hidden="false" customHeight="false" outlineLevel="0" collapsed="false">
      <c r="A5" s="3"/>
      <c r="B5" s="3"/>
      <c r="C5" s="3"/>
      <c r="D5" s="3" t="s">
        <v>3</v>
      </c>
    </row>
    <row r="7" customFormat="false" ht="15.75" hidden="false" customHeight="false" outlineLevel="0" collapsed="false">
      <c r="A7" s="2" t="s">
        <v>4</v>
      </c>
      <c r="B7" s="2"/>
      <c r="G7" s="4"/>
    </row>
    <row r="9" customFormat="false" ht="12.75" hidden="false" customHeight="false" outlineLevel="0" collapsed="false">
      <c r="A9" s="3"/>
      <c r="B9" s="3"/>
      <c r="C9" s="0" t="s">
        <v>5</v>
      </c>
    </row>
    <row r="10" customFormat="false" ht="12.75" hidden="false" customHeight="false" outlineLevel="0" collapsed="false">
      <c r="F10" s="1" t="s">
        <v>6</v>
      </c>
      <c r="G10" s="0"/>
    </row>
    <row r="11" customFormat="false" ht="12.75" hidden="false" customHeight="false" outlineLevel="0" collapsed="false">
      <c r="D11" s="0" t="s">
        <v>7</v>
      </c>
      <c r="F11" s="4" t="n">
        <v>1.5</v>
      </c>
      <c r="G11" s="0"/>
    </row>
    <row r="12" customFormat="false" ht="12.75" hidden="false" customHeight="false" outlineLevel="0" collapsed="false">
      <c r="D12" s="0" t="s">
        <v>8</v>
      </c>
      <c r="F12" s="4" t="n">
        <v>0.8</v>
      </c>
      <c r="G12" s="0"/>
    </row>
    <row r="13" customFormat="false" ht="12.75" hidden="false" customHeight="false" outlineLevel="0" collapsed="false">
      <c r="D13" s="0" t="s">
        <v>9</v>
      </c>
      <c r="F13" s="4" t="n">
        <v>1</v>
      </c>
      <c r="G13" s="0" t="s">
        <v>10</v>
      </c>
    </row>
    <row r="14" customFormat="false" ht="12.75" hidden="false" customHeight="false" outlineLevel="0" collapsed="false">
      <c r="D14" s="0" t="s">
        <v>11</v>
      </c>
      <c r="F14" s="4" t="n">
        <v>0.5</v>
      </c>
      <c r="G14" s="0" t="s">
        <v>12</v>
      </c>
    </row>
    <row r="15" customFormat="false" ht="12.75" hidden="false" customHeight="false" outlineLevel="0" collapsed="false">
      <c r="D15" s="0" t="s">
        <v>13</v>
      </c>
      <c r="F15" s="4" t="n">
        <v>0.5</v>
      </c>
      <c r="G15" s="0"/>
    </row>
    <row r="16" customFormat="false" ht="12.75" hidden="false" customHeight="false" outlineLevel="0" collapsed="false">
      <c r="D16" s="0" t="s">
        <v>14</v>
      </c>
      <c r="F16" s="4" t="n">
        <v>1</v>
      </c>
      <c r="G16" s="0"/>
    </row>
    <row r="17" customFormat="false" ht="12.75" hidden="false" customHeight="false" outlineLevel="0" collapsed="false">
      <c r="D17" s="0" t="s">
        <v>15</v>
      </c>
      <c r="F17" s="4" t="n">
        <v>0.5</v>
      </c>
      <c r="G17" s="0"/>
    </row>
    <row r="18" customFormat="false" ht="5.25" hidden="false" customHeight="true" outlineLevel="0" collapsed="false">
      <c r="F18" s="4"/>
      <c r="G18" s="0"/>
    </row>
    <row r="19" customFormat="false" ht="12.75" hidden="false" customHeight="false" outlineLevel="0" collapsed="false">
      <c r="F19" s="5" t="n">
        <f aca="false">SUM(F11:F18)</f>
        <v>5.8</v>
      </c>
      <c r="G19" s="0" t="s">
        <v>16</v>
      </c>
    </row>
    <row r="22" customFormat="false" ht="12.75" hidden="false" customHeight="false" outlineLevel="0" collapsed="false">
      <c r="A22" s="3"/>
      <c r="B22" s="3"/>
      <c r="C22" s="0" t="s">
        <v>17</v>
      </c>
    </row>
    <row r="23" customFormat="false" ht="12.75" hidden="false" customHeight="false" outlineLevel="0" collapsed="false">
      <c r="A23" s="3"/>
      <c r="B23" s="3"/>
    </row>
    <row r="24" customFormat="false" ht="12.75" hidden="false" customHeight="false" outlineLevel="0" collapsed="false">
      <c r="A24" s="3"/>
      <c r="B24" s="3"/>
      <c r="D24" s="6" t="n">
        <f aca="false">F19/10*1000</f>
        <v>580</v>
      </c>
      <c r="E24" s="0" t="s">
        <v>18</v>
      </c>
    </row>
    <row r="25" customFormat="false" ht="12.75" hidden="false" customHeight="false" outlineLevel="0" collapsed="false">
      <c r="A25" s="3"/>
      <c r="B25" s="3"/>
      <c r="D25" s="6" t="n">
        <f aca="false">D24*30/360*0.1</f>
        <v>4.83333333333333</v>
      </c>
      <c r="E25" s="0" t="s">
        <v>19</v>
      </c>
    </row>
    <row r="26" customFormat="false" ht="12.75" hidden="false" customHeight="false" outlineLevel="0" collapsed="false">
      <c r="A26" s="3"/>
      <c r="B26" s="3"/>
    </row>
    <row r="27" customFormat="false" ht="12.75" hidden="false" customHeight="false" outlineLevel="0" collapsed="false">
      <c r="A27" s="3"/>
      <c r="B27" s="3"/>
      <c r="C27" s="0" t="s">
        <v>20</v>
      </c>
    </row>
    <row r="28" customFormat="false" ht="12.75" hidden="false" customHeight="false" outlineLevel="0" collapsed="false">
      <c r="A28" s="3"/>
      <c r="B28" s="3"/>
    </row>
    <row r="29" customFormat="false" ht="12.75" hidden="false" customHeight="false" outlineLevel="0" collapsed="false">
      <c r="A29" s="3"/>
      <c r="B29" s="3"/>
      <c r="D29" s="6" t="n">
        <f aca="false">D25*0.03*1000</f>
        <v>145</v>
      </c>
      <c r="E29" s="0" t="s">
        <v>21</v>
      </c>
    </row>
    <row r="30" customFormat="false" ht="12.75" hidden="false" customHeight="false" outlineLevel="0" collapsed="false">
      <c r="A30" s="3"/>
      <c r="B30" s="3"/>
    </row>
    <row r="31" customFormat="false" ht="12.75" hidden="false" customHeight="false" outlineLevel="0" collapsed="false">
      <c r="A31" s="3"/>
      <c r="B31" s="3"/>
      <c r="C31" s="0" t="s">
        <v>22</v>
      </c>
    </row>
    <row r="33" customFormat="false" ht="12.75" hidden="false" customHeight="false" outlineLevel="0" collapsed="false">
      <c r="D33" s="6" t="n">
        <f aca="false">0.025*D24*1000*0.03*30/360</f>
        <v>36.25</v>
      </c>
      <c r="E33" s="0" t="s">
        <v>23</v>
      </c>
    </row>
    <row r="35" customFormat="false" ht="15.75" hidden="false" customHeight="false" outlineLevel="0" collapsed="false">
      <c r="A35" s="2" t="s">
        <v>24</v>
      </c>
      <c r="B35" s="2"/>
    </row>
    <row r="37" customFormat="false" ht="12.75" hidden="false" customHeight="false" outlineLevel="0" collapsed="false">
      <c r="A37" s="3"/>
      <c r="C37" s="0" t="s">
        <v>25</v>
      </c>
    </row>
    <row r="38" customFormat="false" ht="12.75" hidden="false" customHeight="false" outlineLevel="0" collapsed="false">
      <c r="C38" s="0" t="s">
        <v>26</v>
      </c>
    </row>
    <row r="40" customFormat="false" ht="12.75" hidden="false" customHeight="false" outlineLevel="0" collapsed="false">
      <c r="C40" s="0" t="s">
        <v>27</v>
      </c>
    </row>
    <row r="42" customFormat="false" ht="12.75" hidden="false" customHeight="false" outlineLevel="0" collapsed="false">
      <c r="C42" s="0" t="s">
        <v>28</v>
      </c>
      <c r="G42" s="7" t="n">
        <f aca="false">800/0.2*2*100000/1000000</f>
        <v>800</v>
      </c>
      <c r="H42" s="0" t="s">
        <v>29</v>
      </c>
    </row>
    <row r="44" customFormat="false" ht="12.75" hidden="false" customHeight="false" outlineLevel="0" collapsed="false">
      <c r="C44" s="0" t="s">
        <v>30</v>
      </c>
    </row>
    <row r="45" customFormat="false" ht="12.75" hidden="false" customHeight="false" outlineLevel="0" collapsed="false">
      <c r="C45" s="0" t="s">
        <v>31</v>
      </c>
      <c r="F45" s="8" t="n">
        <f aca="false">G42/2</f>
        <v>400</v>
      </c>
      <c r="G45" s="9" t="s">
        <v>29</v>
      </c>
    </row>
    <row r="46" customFormat="false" ht="12.75" hidden="false" customHeight="false" outlineLevel="0" collapsed="false">
      <c r="G46" s="9"/>
    </row>
    <row r="47" customFormat="false" ht="12.75" hidden="false" customHeight="false" outlineLevel="0" collapsed="false">
      <c r="C47" s="0" t="s">
        <v>32</v>
      </c>
      <c r="G47" s="9"/>
    </row>
    <row r="48" customFormat="false" ht="12.75" hidden="false" customHeight="false" outlineLevel="0" collapsed="false">
      <c r="C48" s="0" t="s">
        <v>33</v>
      </c>
      <c r="F48" s="8" t="n">
        <f aca="false">F45*0.25</f>
        <v>100</v>
      </c>
      <c r="G48" s="9" t="s">
        <v>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2000-07-12T15:47:12Z</dcterms:created>
  <dc:creator>tgros</dc:creator>
  <dc:description/>
  <dc:language>en-US</dc:language>
  <cp:lastModifiedBy>tgros</cp:lastModifiedBy>
  <cp:lastPrinted>2000-07-12T18:25:33Z</cp:lastPrinted>
  <cp:revision>0</cp:revision>
  <dc:subject/>
  <dc:title/>
</cp:coreProperties>
</file>