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1.xml.rels" ContentType="application/vnd.openxmlformats-package.relationships+xml"/>
  <Override PartName="/xl/worksheets/_rels/sheet5.xml.rels" ContentType="application/vnd.openxmlformats-package.relationships+xml"/>
  <Override PartName="/xl/worksheets/_rels/sheet10.xml.rels" ContentType="application/vnd.openxmlformats-package.relationships+xml"/>
  <Override PartName="/xl/worksheets/_rels/sheet4.xml.rels" ContentType="application/vnd.openxmlformats-package.relationships+xml"/>
  <Override PartName="/xl/worksheets/_rels/sheet9.xml.rels" ContentType="application/vnd.openxmlformats-package.relationships+xml"/>
  <Override PartName="/xl/worksheets/_rels/sheet6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xl/comments4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C (31)SUN" sheetId="2" state="visible" r:id="rId4"/>
    <sheet name="DEC (30)SAT" sheetId="3" state="visible" r:id="rId5"/>
    <sheet name="DEC (29)" sheetId="4" state="visible" r:id="rId6"/>
    <sheet name="DEC (28)" sheetId="5" state="visible" r:id="rId7"/>
    <sheet name="DEC (27)" sheetId="6" state="visible" r:id="rId8"/>
    <sheet name="DEC (26)" sheetId="7" state="visible" r:id="rId9"/>
    <sheet name="DEC(25)" sheetId="8" state="visible" r:id="rId10"/>
    <sheet name="PEAK BO" sheetId="9" state="visible" r:id="rId11"/>
    <sheet name="SUNDAY-HOLIDAY BO" sheetId="10" state="visible" r:id="rId12"/>
    <sheet name="OFFPEAK BO" sheetId="11" state="visible" r:id="rId13"/>
  </sheets>
  <definedNames>
    <definedName function="false" hidden="false" localSheetId="6" name="_xlnm.Print_Area" vbProcedure="false">'DEC (26)'!$1:$65536</definedName>
    <definedName function="false" hidden="false" localSheetId="5" name="_xlnm.Print_Area" vbProcedure="false">'DEC (27)'!$1:$65536</definedName>
    <definedName function="false" hidden="false" localSheetId="4" name="_xlnm.Print_Area" vbProcedure="false">'DEC (28)'!$1:$65536</definedName>
    <definedName function="false" hidden="false" localSheetId="3" name="_xlnm.Print_Area" vbProcedure="false">'DEC (29)'!$1:$65536</definedName>
    <definedName function="false" hidden="false" localSheetId="2" name="_xlnm.Print_Area" vbProcedure="false">'DEC (30)SAT'!$1:$65536</definedName>
    <definedName function="false" hidden="false" localSheetId="1" name="_xlnm.Print_Area" vbProcedure="false">'DEC (31)SUN'!$1:$65536</definedName>
    <definedName function="false" hidden="true" localSheetId="10" name="_xlnm._FilterDatabase" vbProcedure="false">'OFFPEAK BO'!$A$1:$AF$106</definedName>
    <definedName function="false" hidden="true" localSheetId="8" name="_xlnm._FilterDatabase" vbProcedure="false">'PEAK BO'!$A$1:$AA$615</definedName>
    <definedName function="false" hidden="true" localSheetId="9" name="_xlnm._FilterDatabase" vbProcedure="false">'SUNDAY-HOLIDAY BO'!$A$1:$AF$106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66" authorId="0">
      <text>
        <r>
          <rPr>
            <b val="true"/>
            <sz val="10"/>
            <color rgb="FF000000"/>
            <rFont val="Tahoma"/>
            <family val="2"/>
          </rPr>
          <t xml:space="preserve">I told them I would leave this here, they are less of a pain about delivery.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292</xdr:colOff>
                <xdr:row>148</xdr:row>
                <xdr:rowOff>8</xdr:rowOff>
              </xdr:from>
              <xdr:to>
                <xdr:col>12</xdr:col>
                <xdr:colOff>36</xdr:colOff>
                <xdr:row>152</xdr:row>
                <xdr:rowOff>12</xdr:rowOff>
              </xdr:to>
            </anchor>
          </commentPr>
        </mc:Choice>
        <mc:Fallback/>
      </mc:AlternateContent>
    </comment>
  </commentList>
</comments>
</file>

<file path=xl/comments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65" authorId="0">
      <text>
        <r>
          <rPr>
            <b val="true"/>
            <sz val="10"/>
            <color rgb="FF000000"/>
            <rFont val="Tahoma"/>
            <family val="2"/>
          </rPr>
          <t xml:space="preserve">I told them I would leave this here, they are less of a pain about delivery.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292</xdr:colOff>
                <xdr:row>147</xdr:row>
                <xdr:rowOff>8</xdr:rowOff>
              </xdr:from>
              <xdr:to>
                <xdr:col>12</xdr:col>
                <xdr:colOff>36</xdr:colOff>
                <xdr:row>151</xdr:row>
                <xdr:rowOff>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I169" authorId="0">
      <text>
        <r>
          <rPr>
            <b val="true"/>
            <sz val="10"/>
            <color rgb="FF000000"/>
            <rFont val="Tahoma"/>
            <family val="2"/>
          </rPr>
          <t xml:space="preserve">I told them I would leave this here, they are less of a pain about delivery.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292</xdr:colOff>
                <xdr:row>152</xdr:row>
                <xdr:rowOff>13</xdr:rowOff>
              </xdr:from>
              <xdr:to>
                <xdr:col>12</xdr:col>
                <xdr:colOff>36</xdr:colOff>
                <xdr:row>156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<sst xmlns="http://schemas.openxmlformats.org/spreadsheetml/2006/main" count="32705" uniqueCount="2188">
  <si>
    <t xml:space="preserve">SUMMARY</t>
  </si>
  <si>
    <t xml:space="preserve">DRAFT</t>
  </si>
  <si>
    <t xml:space="preserve">MONTH LONG HLH BOOKOUTS (5 DAYS)</t>
  </si>
  <si>
    <t xml:space="preserve">TOTAL BOOKOUTS</t>
  </si>
  <si>
    <t xml:space="preserve">MONTH LONG LLH M-S B/O (5 DAYS)</t>
  </si>
  <si>
    <t xml:space="preserve">TOTAL PHYS</t>
  </si>
  <si>
    <t xml:space="preserve">MONTH LONG SUNDAY B/O (2 DAYS)</t>
  </si>
  <si>
    <t xml:space="preserve">GRAND TOTAL</t>
  </si>
  <si>
    <t xml:space="preserve">ALL MONTHLY B/O</t>
  </si>
  <si>
    <t xml:space="preserve">B/O % OF TOTAL</t>
  </si>
  <si>
    <t xml:space="preserve">Bookout</t>
  </si>
  <si>
    <t xml:space="preserve">Phys</t>
  </si>
  <si>
    <t xml:space="preserve">Day Total</t>
  </si>
  <si>
    <t xml:space="preserve">OUT OF PERIOD</t>
  </si>
  <si>
    <t xml:space="preserve">ORIGINAL COUNT</t>
  </si>
  <si>
    <t xml:space="preserve">NA</t>
  </si>
  <si>
    <t xml:space="preserve">WAS WHOLE MONTH</t>
  </si>
  <si>
    <t xml:space="preserve">VARIANCE</t>
  </si>
  <si>
    <t xml:space="preserve">N/A</t>
  </si>
  <si>
    <t xml:space="preserve">THE VALUES ARE FOR THE 6 DAY PERIOD ONLY,</t>
  </si>
  <si>
    <t xml:space="preserve">MONTH LONG BOOKOUTS ARE PRO-RATA FOR </t>
  </si>
  <si>
    <t xml:space="preserve">THE TIME PERIOD.</t>
  </si>
  <si>
    <t xml:space="preserve">S DEAL#</t>
  </si>
  <si>
    <t xml:space="preserve">S $</t>
  </si>
  <si>
    <t xml:space="preserve">S CONT TERM</t>
  </si>
  <si>
    <t xml:space="preserve">SCHD HRS</t>
  </si>
  <si>
    <t xml:space="preserve">TZ</t>
  </si>
  <si>
    <t xml:space="preserve"># HRS</t>
  </si>
  <si>
    <t xml:space="preserve">MWS</t>
  </si>
  <si>
    <t xml:space="preserve">VAR?</t>
  </si>
  <si>
    <t xml:space="preserve">UPSTREAM PATH</t>
  </si>
  <si>
    <t xml:space="preserve">X</t>
  </si>
  <si>
    <t xml:space="preserve">SUPPLY</t>
  </si>
  <si>
    <t xml:space="preserve">-E-</t>
  </si>
  <si>
    <t xml:space="preserve">MARKET</t>
  </si>
  <si>
    <t xml:space="preserve">DOWNSTREAM PATH</t>
  </si>
  <si>
    <t xml:space="preserve">M CONT TERM</t>
  </si>
  <si>
    <t xml:space="preserve">M $</t>
  </si>
  <si>
    <t xml:space="preserve">TAG/ISO</t>
  </si>
  <si>
    <t xml:space="preserve">M DEAL</t>
  </si>
  <si>
    <t xml:space="preserve">BORD 1</t>
  </si>
  <si>
    <t xml:space="preserve">BORD 2</t>
  </si>
  <si>
    <t xml:space="preserve">SCHED TERM</t>
  </si>
  <si>
    <t xml:space="preserve">PHY?</t>
  </si>
  <si>
    <t xml:space="preserve">GLOBAL ID</t>
  </si>
  <si>
    <t xml:space="preserve">COMMENT</t>
  </si>
  <si>
    <t xml:space="preserve">TRAN1 </t>
  </si>
  <si>
    <t xml:space="preserve">TRAN2</t>
  </si>
  <si>
    <t xml:space="preserve">TRAN3</t>
  </si>
  <si>
    <t xml:space="preserve">TRAN4</t>
  </si>
  <si>
    <t xml:space="preserve">TRAN5</t>
  </si>
  <si>
    <t xml:space="preserve">TRAN6</t>
  </si>
  <si>
    <t xml:space="preserve">TRAN7</t>
  </si>
  <si>
    <t xml:space="preserve">TRAN8</t>
  </si>
  <si>
    <t xml:space="preserve">COB LL</t>
  </si>
  <si>
    <t xml:space="preserve">486160.1</t>
  </si>
  <si>
    <t xml:space="preserve">12/21/00-12/23/00</t>
  </si>
  <si>
    <t xml:space="preserve">1-24</t>
  </si>
  <si>
    <t xml:space="preserve">PST</t>
  </si>
  <si>
    <t xml:space="preserve">PGE-PGE(T)SYS/JD-PGE-E</t>
  </si>
  <si>
    <t xml:space="preserve">PGE(T)JD/CPT JACK</t>
  </si>
  <si>
    <t xml:space="preserve">MID</t>
  </si>
  <si>
    <r>
      <rPr>
        <b val="true"/>
        <sz val="8"/>
        <color rgb="FF000000"/>
        <rFont val="Arial"/>
        <family val="2"/>
      </rPr>
      <t xml:space="preserve">PGEU_PGE_MID2</t>
    </r>
    <r>
      <rPr>
        <sz val="8"/>
        <color rgb="FF000000"/>
        <rFont val="Arial"/>
        <family val="2"/>
      </rPr>
      <t xml:space="preserve">  MID(T) CPT JACK/TRACEY MID(T) TRACEY/WESTLEY-MID@WESTLEY</t>
    </r>
  </si>
  <si>
    <t xml:space="preserve">10/30/00-12/31/00</t>
  </si>
  <si>
    <t xml:space="preserve">3689.1</t>
  </si>
  <si>
    <t xml:space="preserve">COB N/S</t>
  </si>
  <si>
    <t xml:space="preserve">DAY</t>
  </si>
  <si>
    <t xml:space="preserve">P</t>
  </si>
  <si>
    <t xml:space="preserve">PGE(T)JD/Malin</t>
  </si>
  <si>
    <t xml:space="preserve">PWX (OPTION)</t>
  </si>
  <si>
    <t xml:space="preserve">BPA(T) 333594-MALIN/JD BPA(T) JD/BCB O#10030-PWX-BCH@SYS</t>
  </si>
  <si>
    <t xml:space="preserve">PWX</t>
  </si>
  <si>
    <t xml:space="preserve">74885.2</t>
  </si>
  <si>
    <t xml:space="preserve">353911.1</t>
  </si>
  <si>
    <t xml:space="preserve">SCL </t>
  </si>
  <si>
    <t xml:space="preserve">PSC</t>
  </si>
  <si>
    <t xml:space="preserve">BPA(T) SCL/BCB O#10030 NF-PWX-BCH-BCH@SYS</t>
  </si>
  <si>
    <t xml:space="preserve">486111.1</t>
  </si>
  <si>
    <t xml:space="preserve">12/31/00-12/31/00</t>
  </si>
  <si>
    <t xml:space="preserve">PAC-PAC(T) SYS/MALIN O#100105-PAC-WAPA</t>
  </si>
  <si>
    <t xml:space="preserve">SCEM</t>
  </si>
  <si>
    <t xml:space="preserve">341222.1</t>
  </si>
  <si>
    <t xml:space="preserve">MONTAN@COLSTRIP-MONTANA(T) COLSTIP/GARR O#340569(F)-DUKE-SUB-BPA(T) GARR/JD O#96038(NF)-SUB-DUKE-BPA(T) JD/MALIN O#96032 (F)</t>
  </si>
  <si>
    <t xml:space="preserve">DUKE</t>
  </si>
  <si>
    <t xml:space="preserve">ISO(T) MALIN/NP 15 CISO@NP 15 GID#OOM</t>
  </si>
  <si>
    <t xml:space="preserve">BPA C#22611-DYPMI-MIECO-DUKE-EPMI-SNPD-BPA(T) BPA SYS/WWP SYS-O#96092 NF</t>
  </si>
  <si>
    <t xml:space="preserve">153992.1</t>
  </si>
  <si>
    <t xml:space="preserve">BPA C#23547-MIECO-AEP-EPMI-SNPD-BPA(T) BPA SYS/WWP SYS O#96092 NF</t>
  </si>
  <si>
    <t xml:space="preserve">AEP</t>
  </si>
  <si>
    <t xml:space="preserve">121746.1</t>
  </si>
  <si>
    <t xml:space="preserve">BPA C#10219-NEVI-WWP-EPMI-SNPD-BPA(T) BPA SYS/WWP SYS O#96092 NF</t>
  </si>
  <si>
    <t xml:space="preserve">WWP</t>
  </si>
  <si>
    <t xml:space="preserve">COB SHAPED SUN</t>
  </si>
  <si>
    <t xml:space="preserve">146517.1</t>
  </si>
  <si>
    <t xml:space="preserve">12/29/00-12/29/00</t>
  </si>
  <si>
    <t xml:space="preserve">1</t>
  </si>
  <si>
    <t xml:space="preserve">PGE(T)JD/MALIN</t>
  </si>
  <si>
    <t xml:space="preserve">CISO</t>
  </si>
  <si>
    <t xml:space="preserve">13676 F</t>
  </si>
  <si>
    <t xml:space="preserve">2</t>
  </si>
  <si>
    <t xml:space="preserve">3</t>
  </si>
  <si>
    <t xml:space="preserve">4</t>
  </si>
  <si>
    <t xml:space="preserve">5</t>
  </si>
  <si>
    <t xml:space="preserve">6</t>
  </si>
  <si>
    <t xml:space="preserve">7</t>
  </si>
  <si>
    <t xml:space="preserve">8</t>
  </si>
  <si>
    <t xml:space="preserve">9</t>
  </si>
  <si>
    <t xml:space="preserve">10</t>
  </si>
  <si>
    <t xml:space="preserve">11</t>
  </si>
  <si>
    <t xml:space="preserve">12</t>
  </si>
  <si>
    <t xml:space="preserve">13</t>
  </si>
  <si>
    <t xml:space="preserve">14</t>
  </si>
  <si>
    <t xml:space="preserve">15</t>
  </si>
  <si>
    <t xml:space="preserve">16</t>
  </si>
  <si>
    <t xml:space="preserve">17</t>
  </si>
  <si>
    <t xml:space="preserve">18</t>
  </si>
  <si>
    <t xml:space="preserve">19</t>
  </si>
  <si>
    <t xml:space="preserve">20</t>
  </si>
  <si>
    <t xml:space="preserve">21</t>
  </si>
  <si>
    <t xml:space="preserve">22</t>
  </si>
  <si>
    <t xml:space="preserve">23</t>
  </si>
  <si>
    <t xml:space="preserve">24</t>
  </si>
  <si>
    <t xml:space="preserve">TAC SYSTEM LLH</t>
  </si>
  <si>
    <t xml:space="preserve">161861.1</t>
  </si>
  <si>
    <t xml:space="preserve">12/1/00-12/31/00</t>
  </si>
  <si>
    <t xml:space="preserve">Y</t>
  </si>
  <si>
    <r>
      <rPr>
        <sz val="8"/>
        <rFont val="Arial"/>
        <family val="2"/>
      </rPr>
      <t xml:space="preserve">BPA C#</t>
    </r>
    <r>
      <rPr>
        <b val="true"/>
        <sz val="8"/>
        <color rgb="FF000080"/>
        <rFont val="Arial"/>
        <family val="2"/>
      </rPr>
      <t xml:space="preserve">22006</t>
    </r>
    <r>
      <rPr>
        <sz val="8"/>
        <rFont val="Arial"/>
        <family val="2"/>
      </rPr>
      <t xml:space="preserve">-BPA(T)SYS/SYS #95363 NF NWD</t>
    </r>
  </si>
  <si>
    <t xml:space="preserve">BPA</t>
  </si>
  <si>
    <t xml:space="preserve">TACOMA</t>
  </si>
  <si>
    <t xml:space="preserve">130840.4</t>
  </si>
  <si>
    <t xml:space="preserve">Tacoma System Border</t>
  </si>
  <si>
    <t xml:space="preserve">486154.1</t>
  </si>
  <si>
    <t xml:space="preserve">BOOKOUT</t>
  </si>
  <si>
    <t xml:space="preserve">130840.9</t>
  </si>
  <si>
    <t xml:space="preserve">N</t>
  </si>
  <si>
    <t xml:space="preserve">PGE SYSTEM LLH</t>
  </si>
  <si>
    <t xml:space="preserve">155606.1</t>
  </si>
  <si>
    <r>
      <rPr>
        <sz val="8"/>
        <rFont val="Arial"/>
        <family val="2"/>
      </rPr>
      <t xml:space="preserve">BPA C#</t>
    </r>
    <r>
      <rPr>
        <b val="true"/>
        <sz val="8"/>
        <color rgb="FFFF0000"/>
        <rFont val="Arial"/>
        <family val="2"/>
      </rPr>
      <t xml:space="preserve">21937</t>
    </r>
    <r>
      <rPr>
        <sz val="8"/>
        <rFont val="Arial"/>
        <family val="2"/>
      </rPr>
      <t xml:space="preserve">-BPA(T)SYS/SYS #95363 NF NWD</t>
    </r>
  </si>
  <si>
    <t xml:space="preserve">PGE</t>
  </si>
  <si>
    <t xml:space="preserve">JD B/R@.25</t>
  </si>
  <si>
    <t xml:space="preserve">486170.1</t>
  </si>
  <si>
    <t xml:space="preserve">Portland General System</t>
  </si>
  <si>
    <t xml:space="preserve">NOB HLH</t>
  </si>
  <si>
    <t xml:space="preserve">NOB LLH</t>
  </si>
  <si>
    <t xml:space="preserve">COB HLH MONTHLY PATHS</t>
  </si>
  <si>
    <t xml:space="preserve">COB HLH BOM BOOKOUTS</t>
  </si>
  <si>
    <t xml:space="preserve">COB LLH MONTHLY PATHS</t>
  </si>
  <si>
    <t xml:space="preserve">153325.1</t>
  </si>
  <si>
    <t xml:space="preserve">C#21896 BPA(T)SYS/JD/MALIN O#95363 F</t>
  </si>
  <si>
    <t xml:space="preserve">SMUD</t>
  </si>
  <si>
    <r>
      <rPr>
        <b val="true"/>
        <sz val="8"/>
        <rFont val="Arial"/>
        <family val="2"/>
      </rPr>
      <t xml:space="preserve">PGAE_EPMI_SMUD3</t>
    </r>
    <r>
      <rPr>
        <sz val="8"/>
        <rFont val="Arial"/>
        <family val="2"/>
      </rPr>
      <t xml:space="preserve"> SMUD(T) MALIN/RANCHO SECO-SMUD@RANCHO SEKO</t>
    </r>
  </si>
  <si>
    <t xml:space="preserve">11/1/00-12/31/00</t>
  </si>
  <si>
    <t xml:space="preserve">12486, 12469, 12471, 12473</t>
  </si>
  <si>
    <t xml:space="preserve">301784.1</t>
  </si>
  <si>
    <t xml:space="preserve">152393.1</t>
  </si>
  <si>
    <t xml:space="preserve">C#21876 BPA(T)SYS/JD/MALIN O#95363 F</t>
  </si>
  <si>
    <r>
      <rPr>
        <b val="true"/>
        <sz val="8"/>
        <rFont val="Arial"/>
        <family val="2"/>
      </rPr>
      <t xml:space="preserve">PGAE_EPMI_SMUD4</t>
    </r>
    <r>
      <rPr>
        <sz val="8"/>
        <rFont val="Arial"/>
        <family val="2"/>
      </rPr>
      <t xml:space="preserve"> SMUD(T) MALIN/RANCHO SECO-SMUD@RANCHO SEKO</t>
    </r>
  </si>
  <si>
    <t xml:space="preserve">12487, 12468, 12470, 12472</t>
  </si>
  <si>
    <t xml:space="preserve">325130.1</t>
  </si>
  <si>
    <t xml:space="preserve">392618.1</t>
  </si>
  <si>
    <t xml:space="preserve">BPA C# 23547    BPA(T)SYS/JD/MALIN O#95363 F-MIECO</t>
  </si>
  <si>
    <t xml:space="preserve">AVISTA</t>
  </si>
  <si>
    <r>
      <rPr>
        <b val="true"/>
        <sz val="8"/>
        <rFont val="Arial"/>
        <family val="2"/>
      </rPr>
      <t xml:space="preserve">PGAE_EPMI_SMUD5</t>
    </r>
    <r>
      <rPr>
        <sz val="8"/>
        <rFont val="Arial"/>
        <family val="2"/>
      </rPr>
      <t xml:space="preserve"> SMUD(T) MALIN/RANCHO SECO-SMUD@RANCHO SEKO</t>
    </r>
  </si>
  <si>
    <t xml:space="preserve">12418, 12419, 12420, 12421</t>
  </si>
  <si>
    <t xml:space="preserve">236002.1</t>
  </si>
  <si>
    <t xml:space="preserve">BPA C#10219 BPA(T)SYS/JD/MALIN O#95363 F</t>
  </si>
  <si>
    <t xml:space="preserve">NEVI</t>
  </si>
  <si>
    <r>
      <rPr>
        <b val="true"/>
        <sz val="8"/>
        <rFont val="Arial"/>
        <family val="2"/>
      </rPr>
      <t xml:space="preserve">PGAE_EPMI_SMUD2</t>
    </r>
    <r>
      <rPr>
        <sz val="8"/>
        <rFont val="Arial"/>
        <family val="2"/>
      </rPr>
      <t xml:space="preserve"> SMUD(T) MALIN/RANCHO SECO-SMUD@RANCHO SECO</t>
    </r>
  </si>
  <si>
    <t xml:space="preserve">12386, 12387, 12388, 12389</t>
  </si>
  <si>
    <t xml:space="preserve">361390.1</t>
  </si>
  <si>
    <t xml:space="preserve">10/30/00-3/31/01</t>
  </si>
  <si>
    <t xml:space="preserve">BPA C#23545-BPA(T)SYS/JD O#95363 F-BPA(T)JD/MALIN O#95363 F-EPMI-NEVI</t>
  </si>
  <si>
    <r>
      <rPr>
        <b val="true"/>
        <sz val="8"/>
        <rFont val="Arial"/>
        <family val="2"/>
      </rPr>
      <t xml:space="preserve">PGAE_EPMI_SMUD1</t>
    </r>
    <r>
      <rPr>
        <sz val="8"/>
        <rFont val="Arial"/>
        <family val="2"/>
      </rPr>
      <t xml:space="preserve"> SMUD(T) MALIN/RANCHO SECO-SMUD@RANCHO SECO</t>
    </r>
  </si>
  <si>
    <t xml:space="preserve">12394, 12395, 12396, 12397</t>
  </si>
  <si>
    <t xml:space="preserve">293623.1</t>
  </si>
  <si>
    <t xml:space="preserve">COB LLH BOM BOOKOUTS</t>
  </si>
  <si>
    <t xml:space="preserve">COB S/N MONTHLY PATHS</t>
  </si>
  <si>
    <t xml:space="preserve">475375.1</t>
  </si>
  <si>
    <t xml:space="preserve">12/8/00-12/31/00</t>
  </si>
  <si>
    <t xml:space="preserve">7-22</t>
  </si>
  <si>
    <t xml:space="preserve">NCPA-(ISO CA) CISO(T)SYS/CJ O# (PGAE_PGE_NCPA1)</t>
  </si>
  <si>
    <t xml:space="preserve">NCPA</t>
  </si>
  <si>
    <t xml:space="preserve">PGE-PGE(T) CJ/JD-PGE(T) JD/PGE SYS-PGE@SYS</t>
  </si>
  <si>
    <t xml:space="preserve">475377.1</t>
  </si>
  <si>
    <t xml:space="preserve">COB S/N</t>
  </si>
  <si>
    <t xml:space="preserve">475376.1</t>
  </si>
  <si>
    <t xml:space="preserve">1-6, 23-24</t>
  </si>
  <si>
    <t xml:space="preserve">MID C LLH</t>
  </si>
  <si>
    <t xml:space="preserve">486127.1</t>
  </si>
  <si>
    <t xml:space="preserve">PPLM@SYS-PSPL(T)SYS/GARRISON #130541NF-PPLM-SNPD-BPA(T)GARRISON/SYS #96092NF-SNPD-PPLM-PWX-TEMU-CINERGY-ESI</t>
  </si>
  <si>
    <t xml:space="preserve">EPME</t>
  </si>
  <si>
    <t xml:space="preserve">SCL</t>
  </si>
  <si>
    <t xml:space="preserve">EPME TAG</t>
  </si>
  <si>
    <t xml:space="preserve">441496.1</t>
  </si>
  <si>
    <t xml:space="preserve">MID COLUMBIA</t>
  </si>
  <si>
    <t xml:space="preserve">157673.1</t>
  </si>
  <si>
    <r>
      <rPr>
        <sz val="8"/>
        <rFont val="Arial"/>
        <family val="2"/>
      </rPr>
      <t xml:space="preserve">BPA C#</t>
    </r>
    <r>
      <rPr>
        <b val="true"/>
        <sz val="8"/>
        <color rgb="FF993366"/>
        <rFont val="Arial"/>
        <family val="2"/>
      </rPr>
      <t xml:space="preserve">21958</t>
    </r>
    <r>
      <rPr>
        <sz val="8"/>
        <rFont val="Arial"/>
        <family val="2"/>
      </rPr>
      <t xml:space="preserve">-BPA(T)SYS/SYS #95363 NF NWD</t>
    </r>
  </si>
  <si>
    <t xml:space="preserve">COLSTRIP B/R</t>
  </si>
  <si>
    <t xml:space="preserve">13720</t>
  </si>
  <si>
    <t xml:space="preserve">268632.1</t>
  </si>
  <si>
    <t xml:space="preserve">223951.1</t>
  </si>
  <si>
    <r>
      <rPr>
        <sz val="8"/>
        <rFont val="Arial"/>
        <family val="2"/>
      </rPr>
      <t xml:space="preserve">BPA C#</t>
    </r>
    <r>
      <rPr>
        <b val="true"/>
        <sz val="8"/>
        <color rgb="FFFF6600"/>
        <rFont val="Arial"/>
        <family val="2"/>
      </rPr>
      <t xml:space="preserve">22664</t>
    </r>
    <r>
      <rPr>
        <sz val="8"/>
        <rFont val="Arial"/>
        <family val="2"/>
      </rPr>
      <t xml:space="preserve">-BPA(T)SYS/SYS #95363 NF NWD</t>
    </r>
  </si>
  <si>
    <t xml:space="preserve">13723</t>
  </si>
  <si>
    <t xml:space="preserve">273969.1</t>
  </si>
  <si>
    <t xml:space="preserve">IPC@SYS-IPC(T)SYS/LGBP #83756DNF-IPC-GHPD-BPA(T)LAG/SYS #96083 NF-GHPD</t>
  </si>
  <si>
    <t xml:space="preserve">EWEB</t>
  </si>
  <si>
    <t xml:space="preserve">13706</t>
  </si>
  <si>
    <t xml:space="preserve">240775.1</t>
  </si>
  <si>
    <t xml:space="preserve">458607.1</t>
  </si>
  <si>
    <t xml:space="preserve">RCPD@SYS-BPA(T)SYS/SYS #10049 NF-RCPD</t>
  </si>
  <si>
    <t xml:space="preserve">IPC</t>
  </si>
  <si>
    <t xml:space="preserve">AVISTAENE</t>
  </si>
  <si>
    <t xml:space="preserve">CHPD</t>
  </si>
  <si>
    <t xml:space="preserve">AVISTA TAG</t>
  </si>
  <si>
    <t xml:space="preserve">205213.1</t>
  </si>
  <si>
    <t xml:space="preserve">398872.1</t>
  </si>
  <si>
    <t xml:space="preserve">SNPD</t>
  </si>
  <si>
    <t xml:space="preserve">12/05/00-12/31/00</t>
  </si>
  <si>
    <t xml:space="preserve">13725</t>
  </si>
  <si>
    <t xml:space="preserve">472633.1</t>
  </si>
  <si>
    <t xml:space="preserve">486128.1</t>
  </si>
  <si>
    <t xml:space="preserve">AT MIDC</t>
  </si>
  <si>
    <t xml:space="preserve">PACW</t>
  </si>
  <si>
    <t xml:space="preserve">13716</t>
  </si>
  <si>
    <t xml:space="preserve">445182.1</t>
  </si>
  <si>
    <t xml:space="preserve">486129.1</t>
  </si>
  <si>
    <t xml:space="preserve">396130.1</t>
  </si>
  <si>
    <t xml:space="preserve">486130.1</t>
  </si>
  <si>
    <t xml:space="preserve">BPENERGYCO</t>
  </si>
  <si>
    <t xml:space="preserve">PGE@MIDC</t>
  </si>
  <si>
    <t xml:space="preserve">BP TAG</t>
  </si>
  <si>
    <t xml:space="preserve">456927.1</t>
  </si>
  <si>
    <t xml:space="preserve">390513.1</t>
  </si>
  <si>
    <t xml:space="preserve">CONAGRAENE-PGE</t>
  </si>
  <si>
    <t xml:space="preserve">PSPL</t>
  </si>
  <si>
    <t xml:space="preserve">CONAGRAENE</t>
  </si>
  <si>
    <t xml:space="preserve">161062.1</t>
  </si>
  <si>
    <t xml:space="preserve">423503.1</t>
  </si>
  <si>
    <t xml:space="preserve">180891.1</t>
  </si>
  <si>
    <t xml:space="preserve">423703.1</t>
  </si>
  <si>
    <t xml:space="preserve">352860.1</t>
  </si>
  <si>
    <t xml:space="preserve">399980.1</t>
  </si>
  <si>
    <t xml:space="preserve">396933.1</t>
  </si>
  <si>
    <t xml:space="preserve">PACW@SYS-PWX-BPA(T)SYS/SYS #10030 NF</t>
  </si>
  <si>
    <t xml:space="preserve">13722</t>
  </si>
  <si>
    <t xml:space="preserve">458645.1</t>
  </si>
  <si>
    <t xml:space="preserve">385276.1</t>
  </si>
  <si>
    <t xml:space="preserve">TEP@PV-RESI-IPC-APS(T)PV/WW #13295F-APS(T)WW/MD230 #13295F-LA(T)MD230/SYL #182-LA(T)SYL/MLN #182-LA(T)SYL/MLN #LDWPCA0024-BPA(T)MLN/JD #333842NF-IPC-BPA(T)JD/SYS #96108NF-IPC-DYPMI</t>
  </si>
  <si>
    <t xml:space="preserve">WESCO</t>
  </si>
  <si>
    <t xml:space="preserve">TEMI</t>
  </si>
  <si>
    <t xml:space="preserve">CPS-EMMT-AEP-SCL</t>
  </si>
  <si>
    <t xml:space="preserve">IPC TAGGED</t>
  </si>
  <si>
    <t xml:space="preserve">449321.1</t>
  </si>
  <si>
    <t xml:space="preserve">486131.1</t>
  </si>
  <si>
    <t xml:space="preserve">BPA(T)SYS/SYS #96018 NF-SCL@SYS</t>
  </si>
  <si>
    <t xml:space="preserve">13712</t>
  </si>
  <si>
    <t xml:space="preserve">441499.1</t>
  </si>
  <si>
    <t xml:space="preserve">13718</t>
  </si>
  <si>
    <t xml:space="preserve">BPA BUSBAR DAILY LLH</t>
  </si>
  <si>
    <t xml:space="preserve">388133.1</t>
  </si>
  <si>
    <t xml:space="preserve">PACW@SYS</t>
  </si>
  <si>
    <t xml:space="preserve">BCPD-BPA(T)SYS/SYS #10041 NF-BCPD-EWEB@SYS</t>
  </si>
  <si>
    <t xml:space="preserve">13701</t>
  </si>
  <si>
    <t xml:space="preserve">237648.1</t>
  </si>
  <si>
    <t xml:space="preserve">BPA Busbar</t>
  </si>
  <si>
    <t xml:space="preserve">BCPD@SYS-BPA(T)SYS/SYS #10041NF-BCPD</t>
  </si>
  <si>
    <t xml:space="preserve">13697</t>
  </si>
  <si>
    <t xml:space="preserve">MONTANA DAILY LLH</t>
  </si>
  <si>
    <t xml:space="preserve">268656.1</t>
  </si>
  <si>
    <t xml:space="preserve">PGE@COLSTRIP</t>
  </si>
  <si>
    <t xml:space="preserve">SMURFITSTO</t>
  </si>
  <si>
    <t xml:space="preserve">12/1/00-3/31/01</t>
  </si>
  <si>
    <t xml:space="preserve">13693</t>
  </si>
  <si>
    <t xml:space="preserve">246859.1</t>
  </si>
  <si>
    <t xml:space="preserve">Montana System Border</t>
  </si>
  <si>
    <t xml:space="preserve">403522.1</t>
  </si>
  <si>
    <t xml:space="preserve">HOT SPRINGS</t>
  </si>
  <si>
    <t xml:space="preserve">MONTANA</t>
  </si>
  <si>
    <t xml:space="preserve">TO SERVE MISSOULA LOAD</t>
  </si>
  <si>
    <t xml:space="preserve">10/1/1996-9/30/2001</t>
  </si>
  <si>
    <t xml:space="preserve">12367</t>
  </si>
  <si>
    <t xml:space="preserve">14800.2</t>
  </si>
  <si>
    <t xml:space="preserve">Hot Springs</t>
  </si>
  <si>
    <t xml:space="preserve">MONTH</t>
  </si>
  <si>
    <t xml:space="preserve">EMERALD PEOPLE'S</t>
  </si>
  <si>
    <t xml:space="preserve">EMERALDPEO</t>
  </si>
  <si>
    <t xml:space="preserve">12368</t>
  </si>
  <si>
    <t xml:space="preserve">8037.1</t>
  </si>
  <si>
    <t xml:space="preserve">Emerald People's Utility Dist</t>
  </si>
  <si>
    <t xml:space="preserve">BPA BUSBAR LLH</t>
  </si>
  <si>
    <t xml:space="preserve">130840.1</t>
  </si>
  <si>
    <t xml:space="preserve">BPA@BUSBAR C#10354</t>
  </si>
  <si>
    <t xml:space="preserve">BCPD-BPA(T)BUSBAR/SYS #10041 NF-BCPD-EWEB@SYS</t>
  </si>
  <si>
    <t xml:space="preserve">12378, 12379, 12380, 12381</t>
  </si>
  <si>
    <t xml:space="preserve">TILLAMOOPE</t>
  </si>
  <si>
    <t xml:space="preserve">TLMK NETWORK(T)BPA(T)MIDC/TLMK SYS #96037 NF-TLMK@SYS</t>
  </si>
  <si>
    <t xml:space="preserve">12369, 12370, 12371, 12372</t>
  </si>
  <si>
    <t xml:space="preserve">329563.1</t>
  </si>
  <si>
    <t xml:space="preserve">321990.1</t>
  </si>
  <si>
    <t xml:space="preserve">CLATSKANPE</t>
  </si>
  <si>
    <t xml:space="preserve">BPA(T)SYS/SYS #10040-CLSK01</t>
  </si>
  <si>
    <t xml:space="preserve">11/1/00-3/31/01</t>
  </si>
  <si>
    <t xml:space="preserve">12373</t>
  </si>
  <si>
    <t xml:space="preserve">445159.1</t>
  </si>
  <si>
    <t xml:space="preserve">MCMINNWATL</t>
  </si>
  <si>
    <t xml:space="preserve">12375</t>
  </si>
  <si>
    <t xml:space="preserve">199599.1</t>
  </si>
  <si>
    <t xml:space="preserve">334524.1</t>
  </si>
  <si>
    <t xml:space="preserve">MONT SYSTEM LLH</t>
  </si>
  <si>
    <t xml:space="preserve">272305.2</t>
  </si>
  <si>
    <t xml:space="preserve">PSPL-DETM-WWP</t>
  </si>
  <si>
    <t xml:space="preserve">MPC</t>
  </si>
  <si>
    <t xml:space="preserve">CONOCO REF</t>
  </si>
  <si>
    <t xml:space="preserve">12382</t>
  </si>
  <si>
    <t xml:space="preserve">347356.2</t>
  </si>
  <si>
    <t xml:space="preserve">12/01/00-12/31/00</t>
  </si>
  <si>
    <t xml:space="preserve">12383</t>
  </si>
  <si>
    <t xml:space="preserve">469721.1</t>
  </si>
  <si>
    <t xml:space="preserve">LOUISIANAP</t>
  </si>
  <si>
    <t xml:space="preserve">13575</t>
  </si>
  <si>
    <t xml:space="preserve">421598.1</t>
  </si>
  <si>
    <t xml:space="preserve">MID C MONTHLY LLH</t>
  </si>
  <si>
    <t xml:space="preserve">14800.1</t>
  </si>
  <si>
    <t xml:space="preserve">10/1/96-9/30/01</t>
  </si>
  <si>
    <t xml:space="preserve">CHPD-AVISTA</t>
  </si>
  <si>
    <t xml:space="preserve">MISSOULA</t>
  </si>
  <si>
    <t xml:space="preserve">12342</t>
  </si>
  <si>
    <t xml:space="preserve">467084.1</t>
  </si>
  <si>
    <t xml:space="preserve">12/1/2000-12/31/2000</t>
  </si>
  <si>
    <t xml:space="preserve">PACW(T)MIDC/PACW SYS #100102 F-PACW@SYS</t>
  </si>
  <si>
    <t xml:space="preserve">12446, 12447, 12448, 12449</t>
  </si>
  <si>
    <t xml:space="preserve">459795.1</t>
  </si>
  <si>
    <t xml:space="preserve">416560.1</t>
  </si>
  <si>
    <t xml:space="preserve">PGE-PNGC</t>
  </si>
  <si>
    <t xml:space="preserve">AQUILA</t>
  </si>
  <si>
    <t xml:space="preserve">12510, 12511, 12512, 12513</t>
  </si>
  <si>
    <t xml:space="preserve">458587.1</t>
  </si>
  <si>
    <t xml:space="preserve">472632.1</t>
  </si>
  <si>
    <t xml:space="preserve">EDISONMISM</t>
  </si>
  <si>
    <t xml:space="preserve">457161.1</t>
  </si>
  <si>
    <t xml:space="preserve">BOM</t>
  </si>
  <si>
    <t xml:space="preserve">473241.1</t>
  </si>
  <si>
    <t xml:space="preserve">12/6/2000-12/31/2000</t>
  </si>
  <si>
    <t xml:space="preserve">MIECO</t>
  </si>
  <si>
    <t xml:space="preserve">452995.1</t>
  </si>
  <si>
    <t xml:space="preserve">457066.1</t>
  </si>
  <si>
    <t xml:space="preserve">GLENDALE@AIRWAY-GLNDL(T)AIRWAY/SYLMAR GF-GLNDL(T)SYLMAR/NOB GF-GLNDL-CORAL-BPA(T)NOB/BE #329194 F-BPA(T)BE/PGE SYS #316866 NF</t>
  </si>
  <si>
    <t xml:space="preserve">CORAL</t>
  </si>
  <si>
    <t xml:space="preserve">PGE@SYS</t>
  </si>
  <si>
    <t xml:space="preserve">CAES TAG</t>
  </si>
  <si>
    <t xml:space="preserve">161894.1</t>
  </si>
  <si>
    <t xml:space="preserve">465804.1</t>
  </si>
  <si>
    <t xml:space="preserve">12/8/2000-12/31/2000</t>
  </si>
  <si>
    <t xml:space="preserve">475378.1</t>
  </si>
  <si>
    <t xml:space="preserve">467348.1</t>
  </si>
  <si>
    <t xml:space="preserve">409474.1</t>
  </si>
  <si>
    <t xml:space="preserve">MSCAPGP</t>
  </si>
  <si>
    <t xml:space="preserve">AEP-SCEM-MSCAPGP</t>
  </si>
  <si>
    <t xml:space="preserve">451946.1</t>
  </si>
  <si>
    <t xml:space="preserve">381312.1</t>
  </si>
  <si>
    <t xml:space="preserve">PINNACLEWE</t>
  </si>
  <si>
    <t xml:space="preserve">TRANSMISSION CONTINGENT</t>
  </si>
  <si>
    <t xml:space="preserve">406741.1</t>
  </si>
  <si>
    <t xml:space="preserve">446890.1</t>
  </si>
  <si>
    <t xml:space="preserve">406436.1</t>
  </si>
  <si>
    <t xml:space="preserve">389884.1</t>
  </si>
  <si>
    <t xml:space="preserve">PACW-PNGC-PWX-APC</t>
  </si>
  <si>
    <t xml:space="preserve">RESI</t>
  </si>
  <si>
    <t xml:space="preserve">388132.1</t>
  </si>
  <si>
    <t xml:space="preserve">PACW-PNGC</t>
  </si>
  <si>
    <t xml:space="preserve">COB HLH</t>
  </si>
  <si>
    <t xml:space="preserve">486133.2</t>
  </si>
  <si>
    <t xml:space="preserve">12/30/00-12/30/00</t>
  </si>
  <si>
    <t xml:space="preserve">BPA(T)MALIN/JD O#334841 F-BPA(T) O#10030 JD/BCB-PWX-BCH@BCB</t>
  </si>
  <si>
    <t xml:space="preserve">464181.1</t>
  </si>
  <si>
    <t xml:space="preserve">PAC-PAC(T) SYS/MALIN O#100105</t>
  </si>
  <si>
    <t xml:space="preserve">SPP</t>
  </si>
  <si>
    <t xml:space="preserve">PAC(T) MALIN 5/MALIN 2(NF)O#133421-SPP-TEM-BPA(T) MALIN 2/HILLTOP O#-316742(F)-TEM-SPP@HILLTOP</t>
  </si>
  <si>
    <t xml:space="preserve">420631.1</t>
  </si>
  <si>
    <t xml:space="preserve">470496.1</t>
  </si>
  <si>
    <t xml:space="preserve">TEM </t>
  </si>
  <si>
    <t xml:space="preserve">PAC-IPC</t>
  </si>
  <si>
    <t xml:space="preserve">12/11/00-12/31/00</t>
  </si>
  <si>
    <t xml:space="preserve">476464.1</t>
  </si>
  <si>
    <t xml:space="preserve">454088.1</t>
  </si>
  <si>
    <t xml:space="preserve">PAC-PAC(T) SYS/MALIN O#100105-IPC</t>
  </si>
  <si>
    <t xml:space="preserve">SEMP</t>
  </si>
  <si>
    <t xml:space="preserve">EDISON</t>
  </si>
  <si>
    <t xml:space="preserve">SRP-SCEM-PWX-BPA(T) MALIN/JD O# 334841(F)-BPA(T) JD/BCB O#10030 NF-PWX-BCH@SYS</t>
  </si>
  <si>
    <t xml:space="preserve">468053.1</t>
  </si>
  <si>
    <t xml:space="preserve">454041.1</t>
  </si>
  <si>
    <t xml:space="preserve">PAC-PAC(T) SYS/MALIN O#100105-CDWR</t>
  </si>
  <si>
    <t xml:space="preserve">TEMI-PWX-ISO(T) MALIN/NP 15-O#OOM-CISO@NP 15</t>
  </si>
  <si>
    <t xml:space="preserve">468400.1</t>
  </si>
  <si>
    <t xml:space="preserve">453846.1</t>
  </si>
  <si>
    <t xml:space="preserve">EDISON-APC-PWX-PAC-CDWR-SEMP</t>
  </si>
  <si>
    <t xml:space="preserve">298317.1</t>
  </si>
  <si>
    <t xml:space="preserve">468172.1</t>
  </si>
  <si>
    <t xml:space="preserve">12/4/00-12/31/00</t>
  </si>
  <si>
    <t xml:space="preserve">BPA C#10120</t>
  </si>
  <si>
    <t xml:space="preserve">APC-PWX-MORGAN-BPA-MSR-MID</t>
  </si>
  <si>
    <t xml:space="preserve">464244.1</t>
  </si>
  <si>
    <t xml:space="preserve">PAC-PAC(T) SYS/MALIN O#100105-PAC</t>
  </si>
  <si>
    <t xml:space="preserve">PAC</t>
  </si>
  <si>
    <t xml:space="preserve">TEMI-PWX-BPA(T) MALIN/JD O#334841 F-BPA(T) JD/TACOMA O#10030-PWX-TACOMA@SYS</t>
  </si>
  <si>
    <t xml:space="preserve">448078.1</t>
  </si>
  <si>
    <t xml:space="preserve">464324.1</t>
  </si>
  <si>
    <t xml:space="preserve">PAC </t>
  </si>
  <si>
    <t xml:space="preserve">TEMI-PWX-BPA(T) MALIN/JD O#334841 F-BPA(T) JD/TACOMA O#10030 NF -PWX-TACOMA@SYS</t>
  </si>
  <si>
    <t xml:space="preserve">282405.1</t>
  </si>
  <si>
    <t xml:space="preserve">TEMI-PWX-BPA(T) MALIN/JD O#334841 F-BPA(T) JD/BCB O#10030-PWX-BCPSO1-BCH(T) BCB/SYS O#257654 -BCPS01-BCH@SYS</t>
  </si>
  <si>
    <t xml:space="preserve">PWX-BPA(T) MALIN/JD O#334841 F-BPA(T) JD/BCB O#10030-PWX-BCPSO1-BCH(T) BCB/SYS O#257654 -BCPS01-BCH@SYS</t>
  </si>
  <si>
    <t xml:space="preserve">444226.1</t>
  </si>
  <si>
    <t xml:space="preserve">PWX-PAC</t>
  </si>
  <si>
    <t xml:space="preserve">444247.1</t>
  </si>
  <si>
    <t xml:space="preserve">SNCL</t>
  </si>
  <si>
    <t xml:space="preserve">APC-PWX-PAC</t>
  </si>
  <si>
    <t xml:space="preserve">454214.1</t>
  </si>
  <si>
    <t xml:space="preserve">486057.1</t>
  </si>
  <si>
    <t xml:space="preserve">486110.1</t>
  </si>
  <si>
    <t xml:space="preserve">12/7/00-12/31/00</t>
  </si>
  <si>
    <t xml:space="preserve">475585.1</t>
  </si>
  <si>
    <t xml:space="preserve">COB LLH</t>
  </si>
  <si>
    <t xml:space="preserve">486133.1</t>
  </si>
  <si>
    <t xml:space="preserve">BPA(T) 334841-MALIN/JD BPA(T) JD/BCB O#10030-PWX-BCH@SYS</t>
  </si>
  <si>
    <t xml:space="preserve">PWX </t>
  </si>
  <si>
    <t xml:space="preserve">486236.1</t>
  </si>
  <si>
    <t xml:space="preserve">COB SHAPED </t>
  </si>
  <si>
    <t xml:space="preserve">13675 F</t>
  </si>
  <si>
    <t xml:space="preserve">`</t>
  </si>
  <si>
    <t xml:space="preserve">TAC SYSTEM HLH</t>
  </si>
  <si>
    <t xml:space="preserve">130840.2</t>
  </si>
  <si>
    <t xml:space="preserve">486154.2</t>
  </si>
  <si>
    <t xml:space="preserve">PGE SYSTEM HLH</t>
  </si>
  <si>
    <t xml:space="preserve">486136.2</t>
  </si>
  <si>
    <t xml:space="preserve">JD B/R@.26</t>
  </si>
  <si>
    <t xml:space="preserve">486136.1</t>
  </si>
  <si>
    <t xml:space="preserve">371806.1</t>
  </si>
  <si>
    <t xml:space="preserve">EESI</t>
  </si>
  <si>
    <t xml:space="preserve">12/5/00-12/31/00</t>
  </si>
  <si>
    <t xml:space="preserve">471440.1</t>
  </si>
  <si>
    <t xml:space="preserve">471825.1</t>
  </si>
  <si>
    <t xml:space="preserve">471824.1</t>
  </si>
  <si>
    <t xml:space="preserve">469653.1</t>
  </si>
  <si>
    <t xml:space="preserve">CPS</t>
  </si>
  <si>
    <t xml:space="preserve">PSC-MERRILL-CPS</t>
  </si>
  <si>
    <t xml:space="preserve">470519.1</t>
  </si>
  <si>
    <t xml:space="preserve">474036.1</t>
  </si>
  <si>
    <t xml:space="preserve">398718.1</t>
  </si>
  <si>
    <t xml:space="preserve">474140.1</t>
  </si>
  <si>
    <t xml:space="preserve">475583.1</t>
  </si>
  <si>
    <t xml:space="preserve">451882.1</t>
  </si>
  <si>
    <t xml:space="preserve">MID C HLH</t>
  </si>
  <si>
    <r>
      <rPr>
        <sz val="8"/>
        <rFont val="Arial"/>
        <family val="2"/>
      </rPr>
      <t xml:space="preserve">BPA C#</t>
    </r>
    <r>
      <rPr>
        <b val="true"/>
        <sz val="8"/>
        <color rgb="FFFF0000"/>
        <rFont val="Arial"/>
        <family val="2"/>
      </rPr>
      <t xml:space="preserve">21937</t>
    </r>
    <r>
      <rPr>
        <sz val="8"/>
        <rFont val="Arial"/>
        <family val="2"/>
      </rPr>
      <t xml:space="preserve"> NWD</t>
    </r>
  </si>
  <si>
    <r>
      <rPr>
        <sz val="8"/>
        <rFont val="Arial"/>
        <family val="2"/>
      </rPr>
      <t xml:space="preserve">PNGC-</t>
    </r>
    <r>
      <rPr>
        <sz val="8"/>
        <color rgb="FF0000FF"/>
        <rFont val="Arial"/>
        <family val="2"/>
      </rPr>
      <t xml:space="preserve">BPA(T)SYS/NTWK #96041 F-PNGC@NTWK</t>
    </r>
  </si>
  <si>
    <t xml:space="preserve">220845.1</t>
  </si>
  <si>
    <t xml:space="preserve">13726</t>
  </si>
  <si>
    <t xml:space="preserve">268632.2</t>
  </si>
  <si>
    <t xml:space="preserve">13727</t>
  </si>
  <si>
    <t xml:space="preserve">468052.1</t>
  </si>
  <si>
    <t xml:space="preserve">12/1/2000-1/31/2001</t>
  </si>
  <si>
    <t xml:space="preserve">13728</t>
  </si>
  <si>
    <t xml:space="preserve">467090.1</t>
  </si>
  <si>
    <t xml:space="preserve">485545.1</t>
  </si>
  <si>
    <t xml:space="preserve">12/28/2000-12/31/2000</t>
  </si>
  <si>
    <t xml:space="preserve">BPA C#31343</t>
  </si>
  <si>
    <t xml:space="preserve">PGE NF IR</t>
  </si>
  <si>
    <t xml:space="preserve">12/5/2000-12/31/2000</t>
  </si>
  <si>
    <t xml:space="preserve">471842.1</t>
  </si>
  <si>
    <t xml:space="preserve">486032.1</t>
  </si>
  <si>
    <t xml:space="preserve">DYPMI</t>
  </si>
  <si>
    <t xml:space="preserve">486051.1</t>
  </si>
  <si>
    <t xml:space="preserve">486060.1</t>
  </si>
  <si>
    <t xml:space="preserve">486055.1</t>
  </si>
  <si>
    <t xml:space="preserve">486121.1</t>
  </si>
  <si>
    <t xml:space="preserve">486041.1</t>
  </si>
  <si>
    <t xml:space="preserve">EPEM</t>
  </si>
  <si>
    <t xml:space="preserve">CPS-EPEM</t>
  </si>
  <si>
    <t xml:space="preserve">66759.1</t>
  </si>
  <si>
    <t xml:space="preserve">486119.1</t>
  </si>
  <si>
    <t xml:space="preserve">354076.1</t>
  </si>
  <si>
    <t xml:space="preserve">486123.1</t>
  </si>
  <si>
    <t xml:space="preserve">GCPD</t>
  </si>
  <si>
    <t xml:space="preserve">351137.1</t>
  </si>
  <si>
    <t xml:space="preserve">486118.1</t>
  </si>
  <si>
    <t xml:space="preserve">447079.1</t>
  </si>
  <si>
    <t xml:space="preserve">486120.1</t>
  </si>
  <si>
    <t xml:space="preserve">12/4/2000-12/31/2000</t>
  </si>
  <si>
    <t xml:space="preserve">470747.1</t>
  </si>
  <si>
    <t xml:space="preserve">486122.1</t>
  </si>
  <si>
    <t xml:space="preserve">377495.1</t>
  </si>
  <si>
    <t xml:space="preserve">486125.1</t>
  </si>
  <si>
    <t xml:space="preserve">263485.1</t>
  </si>
  <si>
    <t xml:space="preserve">13731</t>
  </si>
  <si>
    <t xml:space="preserve">162508.1</t>
  </si>
  <si>
    <t xml:space="preserve">469701.1</t>
  </si>
  <si>
    <t xml:space="preserve">BUSBAR B/R</t>
  </si>
  <si>
    <t xml:space="preserve">13730</t>
  </si>
  <si>
    <t xml:space="preserve">486063.1</t>
  </si>
  <si>
    <t xml:space="preserve">PSCO</t>
  </si>
  <si>
    <t xml:space="preserve">12/12/2000-12/31/2000</t>
  </si>
  <si>
    <t xml:space="preserve">477184.1</t>
  </si>
  <si>
    <t xml:space="preserve">461127.1</t>
  </si>
  <si>
    <r>
      <rPr>
        <sz val="8"/>
        <rFont val="Arial"/>
        <family val="2"/>
      </rPr>
      <t xml:space="preserve">PNGC-</t>
    </r>
    <r>
      <rPr>
        <sz val="8"/>
        <color rgb="FF0000FF"/>
        <rFont val="Arial"/>
        <family val="2"/>
      </rPr>
      <t xml:space="preserve">PWX</t>
    </r>
  </si>
  <si>
    <t xml:space="preserve">PACW@WALLAWALLA-BHPL-PACW(T)WALLAWALLA/PACW SYS #133734F-BHPL-PPM</t>
  </si>
  <si>
    <r>
      <rPr>
        <sz val="8"/>
        <rFont val="Arial"/>
        <family val="2"/>
      </rPr>
      <t xml:space="preserve">PNGC-</t>
    </r>
    <r>
      <rPr>
        <sz val="8"/>
        <color rgb="FF0000FF"/>
        <rFont val="Arial"/>
        <family val="2"/>
      </rPr>
      <t xml:space="preserve">BPA(T)PACW SYS/NTWK #96041 F-PNGC@NTWK</t>
    </r>
  </si>
  <si>
    <t xml:space="preserve">BPA(T)PACW SYS/SCL SYS #96018 NF-SCL@SYS</t>
  </si>
  <si>
    <t xml:space="preserve">13733</t>
  </si>
  <si>
    <t xml:space="preserve">PACW@WALLAWALLA-BHPL-PACW(T)WALLAWALLA/NW HUB #133734F-BHPL-PPM</t>
  </si>
  <si>
    <t xml:space="preserve">BPA(T)NW HUB/AVA SYS #96008NF-WWP@SYS</t>
  </si>
  <si>
    <t xml:space="preserve">13734</t>
  </si>
  <si>
    <t xml:space="preserve">459213.1</t>
  </si>
  <si>
    <t xml:space="preserve">486124.1</t>
  </si>
  <si>
    <t xml:space="preserve">464051.1</t>
  </si>
  <si>
    <t xml:space="preserve">PPLM@SYS-MPC(T)SYS/GARRISON #130541F-PPLM-SCL-BPA(T)GARRISON/SYS #96018NF-SCL-PPLM</t>
  </si>
  <si>
    <t xml:space="preserve">CONSTELLPO</t>
  </si>
  <si>
    <t xml:space="preserve">CPS TAG</t>
  </si>
  <si>
    <t xml:space="preserve">443063.1</t>
  </si>
  <si>
    <t xml:space="preserve">464077.1</t>
  </si>
  <si>
    <t xml:space="preserve">13729</t>
  </si>
  <si>
    <t xml:space="preserve">468022.1</t>
  </si>
  <si>
    <t xml:space="preserve">469358.1</t>
  </si>
  <si>
    <t xml:space="preserve">351905.1</t>
  </si>
  <si>
    <t xml:space="preserve">470748.1</t>
  </si>
  <si>
    <t xml:space="preserve">354077.1</t>
  </si>
  <si>
    <t xml:space="preserve">471841.1</t>
  </si>
  <si>
    <t xml:space="preserve">REDDING@NP15-CISO(T)NP15/CJ GID#COTP_PGE_RDNG1-REDDING-PWX-BPA(T)CJ/JD #333594F-BPA(T)JD/SYS #10030 NF</t>
  </si>
  <si>
    <t xml:space="preserve">REDDING@NP15-CISO(T)NP15/CJ GID#-REDDING-PWX-BPA(T)CJ/JD #333594F-BPA(T)JD/SYS #10030 NF</t>
  </si>
  <si>
    <t xml:space="preserve">243525.1</t>
  </si>
  <si>
    <t xml:space="preserve">390763.1</t>
  </si>
  <si>
    <t xml:space="preserve">TEMU@CENTRALIA</t>
  </si>
  <si>
    <t xml:space="preserve">TRANSALT</t>
  </si>
  <si>
    <t xml:space="preserve">451736.1</t>
  </si>
  <si>
    <t xml:space="preserve">452768.1</t>
  </si>
  <si>
    <t xml:space="preserve">TEMU@CENTRALIA-BPA(T)CENT/PGE SYS #10172 NF</t>
  </si>
  <si>
    <t xml:space="preserve">457428.1</t>
  </si>
  <si>
    <t xml:space="preserve">13719</t>
  </si>
  <si>
    <t xml:space="preserve">13709</t>
  </si>
  <si>
    <t xml:space="preserve">13724</t>
  </si>
  <si>
    <t xml:space="preserve">13715</t>
  </si>
  <si>
    <t xml:space="preserve">13721</t>
  </si>
  <si>
    <t xml:space="preserve">13711</t>
  </si>
  <si>
    <t xml:space="preserve">13717</t>
  </si>
  <si>
    <t xml:space="preserve">13699</t>
  </si>
  <si>
    <t xml:space="preserve">13695</t>
  </si>
  <si>
    <t xml:space="preserve">MONTANA DAILY HLH</t>
  </si>
  <si>
    <t xml:space="preserve">268656.2</t>
  </si>
  <si>
    <t xml:space="preserve">NW DELIVERED</t>
  </si>
  <si>
    <t xml:space="preserve">HLH</t>
  </si>
  <si>
    <t xml:space="preserve">LLH</t>
  </si>
  <si>
    <t xml:space="preserve">BPA BUSBAR HLH</t>
  </si>
  <si>
    <t xml:space="preserve">TLMK IS HLH/LLH ON HOLIDAYS, ADDITIONAL 2MW NEEDS TO BE SUPPLIED ON 12/25.</t>
  </si>
  <si>
    <r>
      <rPr>
        <b val="true"/>
        <sz val="8"/>
        <rFont val="Arial"/>
        <family val="2"/>
      </rPr>
      <t xml:space="preserve">NF IR</t>
    </r>
    <r>
      <rPr>
        <b val="true"/>
        <sz val="8"/>
        <color rgb="FFFF6600"/>
        <rFont val="Arial"/>
        <family val="2"/>
      </rPr>
      <t xml:space="preserve"> BUSBAR B/R</t>
    </r>
  </si>
  <si>
    <t xml:space="preserve">12376, 12377</t>
  </si>
  <si>
    <t xml:space="preserve">469700.1</t>
  </si>
  <si>
    <t xml:space="preserve">MONT SYSTEM HLH</t>
  </si>
  <si>
    <t xml:space="preserve">272305.1</t>
  </si>
  <si>
    <t xml:space="preserve">347356.1</t>
  </si>
  <si>
    <t xml:space="preserve">469720.1</t>
  </si>
  <si>
    <t xml:space="preserve">MID C MONTHLY HLH</t>
  </si>
  <si>
    <t xml:space="preserve">450545.1</t>
  </si>
  <si>
    <t xml:space="preserve">CHELAN</t>
  </si>
  <si>
    <t xml:space="preserve">12438, 12439</t>
  </si>
  <si>
    <t xml:space="preserve">470746.1</t>
  </si>
  <si>
    <t xml:space="preserve">472680.1</t>
  </si>
  <si>
    <t xml:space="preserve">389731.1</t>
  </si>
  <si>
    <t xml:space="preserve">445181.1</t>
  </si>
  <si>
    <t xml:space="preserve">474315.1</t>
  </si>
  <si>
    <t xml:space="preserve">12/7/2000-12/31/2000</t>
  </si>
  <si>
    <t xml:space="preserve">403531.1</t>
  </si>
  <si>
    <t xml:space="preserve">458635.1</t>
  </si>
  <si>
    <t xml:space="preserve">DUKEENETRA</t>
  </si>
  <si>
    <t xml:space="preserve">475385.1</t>
  </si>
  <si>
    <t xml:space="preserve">423708.1</t>
  </si>
  <si>
    <t xml:space="preserve">475380.1</t>
  </si>
  <si>
    <t xml:space="preserve">473223.1</t>
  </si>
  <si>
    <t xml:space="preserve">477154.1</t>
  </si>
  <si>
    <t xml:space="preserve">449466.1</t>
  </si>
  <si>
    <t xml:space="preserve">477183.1</t>
  </si>
  <si>
    <t xml:space="preserve">447577.1</t>
  </si>
  <si>
    <t xml:space="preserve">477156.1</t>
  </si>
  <si>
    <t xml:space="preserve">457451.1</t>
  </si>
  <si>
    <t xml:space="preserve">CARGILLALL</t>
  </si>
  <si>
    <t xml:space="preserve">12/14/00-12/31/00</t>
  </si>
  <si>
    <t xml:space="preserve">478698.1</t>
  </si>
  <si>
    <t xml:space="preserve">485546.1</t>
  </si>
  <si>
    <t xml:space="preserve">475379.1</t>
  </si>
  <si>
    <t xml:space="preserve">485762.2</t>
  </si>
  <si>
    <t xml:space="preserve">BPA C#10120-MSR</t>
  </si>
  <si>
    <t xml:space="preserve">SCEM-PWX-BPA</t>
  </si>
  <si>
    <t xml:space="preserve">SRP-SCEM-PWX-BPA(T) MALIN/JD O# 334841(F)-BPA(T) JD/BPA O#10030 NF-PWX-BPA@SYS</t>
  </si>
  <si>
    <t xml:space="preserve">PAC-CDWR-SEMP</t>
  </si>
  <si>
    <t xml:space="preserve">TEMI-PWX-PAC</t>
  </si>
  <si>
    <t xml:space="preserve">EDISON-APC-PWX-PAC</t>
  </si>
  <si>
    <t xml:space="preserve">485620.1</t>
  </si>
  <si>
    <t xml:space="preserve">12/28/00-12/29/00</t>
  </si>
  <si>
    <t xml:space="preserve">APC-PWX-MORGAN-BPA-NEVI-WWP</t>
  </si>
  <si>
    <t xml:space="preserve">485627.1</t>
  </si>
  <si>
    <t xml:space="preserve">TEMI-PWX-PSPL</t>
  </si>
  <si>
    <t xml:space="preserve">485762.1</t>
  </si>
  <si>
    <t xml:space="preserve">485792.1</t>
  </si>
  <si>
    <t xml:space="preserve">PAC-PAC(T) SYS/MALIN O#100105-WAPA-SCEM</t>
  </si>
  <si>
    <t xml:space="preserve">COB SHAPED FRI</t>
  </si>
  <si>
    <t xml:space="preserve">485785.1</t>
  </si>
  <si>
    <t xml:space="preserve">485785.2</t>
  </si>
  <si>
    <t xml:space="preserve">485763.2</t>
  </si>
  <si>
    <r>
      <rPr>
        <sz val="8"/>
        <color rgb="FF0000FF"/>
        <rFont val="Arial"/>
        <family val="2"/>
      </rPr>
      <t xml:space="preserve">CISO@SP 15-ISO(T) SP 15/SYLMAR/NOB(LDWP CA)-</t>
    </r>
    <r>
      <rPr>
        <sz val="8"/>
        <color rgb="FFFF0000"/>
        <rFont val="Arial"/>
        <family val="2"/>
      </rPr>
      <t xml:space="preserve">(CISOEPMI3001)</t>
    </r>
    <r>
      <rPr>
        <sz val="8"/>
        <color rgb="FF0000FF"/>
        <rFont val="Arial"/>
        <family val="2"/>
      </rPr>
      <t xml:space="preserve">EPMI-BPA(T) NOB/BIG EDDY O#</t>
    </r>
    <r>
      <rPr>
        <sz val="8"/>
        <color rgb="FF800000"/>
        <rFont val="Arial"/>
        <family val="2"/>
      </rPr>
      <t xml:space="preserve"> </t>
    </r>
    <r>
      <rPr>
        <b val="true"/>
        <sz val="8"/>
        <color rgb="FF800000"/>
        <rFont val="Arial"/>
        <family val="2"/>
      </rPr>
      <t xml:space="preserve">311916</t>
    </r>
  </si>
  <si>
    <t xml:space="preserve">GHPUD</t>
  </si>
  <si>
    <t xml:space="preserve">485763.1</t>
  </si>
  <si>
    <t xml:space="preserve">13647</t>
  </si>
  <si>
    <t xml:space="preserve">13664</t>
  </si>
  <si>
    <t xml:space="preserve">13646</t>
  </si>
  <si>
    <t xml:space="preserve">485663.1</t>
  </si>
  <si>
    <t xml:space="preserve">AQUILA-CPS</t>
  </si>
  <si>
    <t xml:space="preserve">485668.1</t>
  </si>
  <si>
    <t xml:space="preserve">485637.1</t>
  </si>
  <si>
    <t xml:space="preserve">13652</t>
  </si>
  <si>
    <t xml:space="preserve">485676.1</t>
  </si>
  <si>
    <t xml:space="preserve">485793.1</t>
  </si>
  <si>
    <t xml:space="preserve">BPA C#23838-BPA(T)SYS/NW HUB #95363 NF-BPA-IPC</t>
  </si>
  <si>
    <t xml:space="preserve">BPA(T)NW HUB/SYS #96018 NF-SCL@SYS</t>
  </si>
  <si>
    <t xml:space="preserve">13649</t>
  </si>
  <si>
    <t xml:space="preserve">13653</t>
  </si>
  <si>
    <t xml:space="preserve">485684.1</t>
  </si>
  <si>
    <t xml:space="preserve">485659.1</t>
  </si>
  <si>
    <t xml:space="preserve">BCHYDRO-BCPS01-BCH(T)SYS/BCB #39080 F-BCPS01</t>
  </si>
  <si>
    <r>
      <rPr>
        <sz val="8"/>
        <rFont val="Arial"/>
        <family val="2"/>
      </rPr>
      <t xml:space="preserve">PNGC-</t>
    </r>
    <r>
      <rPr>
        <sz val="8"/>
        <color rgb="FF0000FF"/>
        <rFont val="Arial"/>
        <family val="2"/>
      </rPr>
      <t xml:space="preserve">BPA(T)BCB/NTWK #96041 F-PNGC@NTWK</t>
    </r>
  </si>
  <si>
    <t xml:space="preserve">PPLM@COLSTRIP(MPC CA)-PSPL(T)COLSTRIP/GARRISON #130508F-PPLM-PWX-BPA(T)GARRISON/GCPD SYS #10030NF</t>
  </si>
  <si>
    <t xml:space="preserve">13663</t>
  </si>
  <si>
    <t xml:space="preserve">AQUILA-PACW</t>
  </si>
  <si>
    <t xml:space="preserve">PWRX@NP15-TID-TID(T)NP15/WESLEY-TID(T)WESLEY/TRACY-TID(T)TRACY/CJ-TID-PWX-BPA(T)CJ/JD #333594F-BPA(T)JD/SYS #10030NF</t>
  </si>
  <si>
    <t xml:space="preserve">PWX TAGGED</t>
  </si>
  <si>
    <t xml:space="preserve">PGE@BOARDMAN-PGE(T)BOARDMAN/SLATT GF-PGE-SDGE-PWX-BPA(T)SLATT/SYS #10030 NF</t>
  </si>
  <si>
    <t xml:space="preserve">485619.1</t>
  </si>
  <si>
    <t xml:space="preserve">485660.1</t>
  </si>
  <si>
    <t xml:space="preserve">Possibly going to be cut, see 12/28</t>
  </si>
  <si>
    <t xml:space="preserve">1-5,24</t>
  </si>
  <si>
    <t xml:space="preserve">PPLM@SYS(MPC CA)-MPC(T)SYS/HOT SPRINGS #340406 HNF-PPLM-PWX-BPA(T)HOT SPRINGS/MIDWAY #10030 NF</t>
  </si>
  <si>
    <t xml:space="preserve">13744</t>
  </si>
  <si>
    <t xml:space="preserve">6,23</t>
  </si>
  <si>
    <t xml:space="preserve"> TO BE RESUPPLIED REAL TIME BY POWEREX</t>
  </si>
  <si>
    <t xml:space="preserve">The tag was not withdrawn because of how late the cut was</t>
  </si>
  <si>
    <t xml:space="preserve">485795.1</t>
  </si>
  <si>
    <t xml:space="preserve">APX@SP15-CISO(T)SP15/LUGO #APX1TEMU4112-APX-TEMU-LA(T)LUGO/NOB #LDWP298-BPA(T)NOB/BE #328435F-BPA(T)BE/SYS #316742NF-TEMU-CINERGY-ESI</t>
  </si>
  <si>
    <t xml:space="preserve">13645</t>
  </si>
  <si>
    <t xml:space="preserve">SNPD@SYS-BPA(T)SYS/SYS #96092 NF-SNPD-IPC</t>
  </si>
  <si>
    <t xml:space="preserve">13641</t>
  </si>
  <si>
    <t xml:space="preserve">485794.1</t>
  </si>
  <si>
    <t xml:space="preserve">PPLM@SYS(MPC CA)-MPC(T)SYS/HOT SPRINGS #340406 HNF-PPLM-PWX-BPA(T)HOT SPRINGS/SYS #10030 NF</t>
  </si>
  <si>
    <t xml:space="preserve">13638</t>
  </si>
  <si>
    <t xml:space="preserve">485797.1</t>
  </si>
  <si>
    <t xml:space="preserve">SNPD@SYS-BPA(T)SYS/SYS #96092 NF</t>
  </si>
  <si>
    <t xml:space="preserve">485796.1</t>
  </si>
  <si>
    <t xml:space="preserve">13639</t>
  </si>
  <si>
    <t xml:space="preserve">13643</t>
  </si>
  <si>
    <t xml:space="preserve">PPLM@SYS(MPC CA)-MPC(T)SYS/HOT SPRINGS #340406 HNF-PPLM</t>
  </si>
  <si>
    <t xml:space="preserve">BCPD-BPA(T)HOT SPRINGS/SYS #10041 NF-BCPD-EWEB@SYS</t>
  </si>
  <si>
    <t xml:space="preserve">13634</t>
  </si>
  <si>
    <t xml:space="preserve">13635</t>
  </si>
  <si>
    <t xml:space="preserve">13633</t>
  </si>
  <si>
    <t xml:space="preserve">COB SHAPED</t>
  </si>
  <si>
    <t xml:space="preserve">12/28/00-12/28/00</t>
  </si>
  <si>
    <t xml:space="preserve">13636</t>
  </si>
  <si>
    <t xml:space="preserve">485357.2</t>
  </si>
  <si>
    <t xml:space="preserve">MORGAN-BPA-NEVI-WWP-PSPL-PSPL(T) MALIN/JD O# 130464 HNFBPA(T) JD/PSPL SYS O# 93947-PSPL@SYS</t>
  </si>
  <si>
    <t xml:space="preserve">IPC@NP 15-ISO(T) NP 15/MALIN O#IPC_CISO_0004</t>
  </si>
  <si>
    <t xml:space="preserve">SRP-SCEM-PWX-BPA(T) MALIN/JD O# 334841(F)-BPA(T) JD/PGE O#10030 NF-PWX-PSPL-EPMI-CAEG-PGE@SYS</t>
  </si>
  <si>
    <t xml:space="preserve">TEMI-PWX-BPA(T) MALIN/JD O#334841 F-BPA(T) JD/PGE SYSO#10030-PWX-EPMI-CPS-PGE@SYS</t>
  </si>
  <si>
    <t xml:space="preserve">IPC@NP 15-ISO(T) NP 15/MALIN O#IPC_CISO_004</t>
  </si>
  <si>
    <t xml:space="preserve">PWX-BPA(T) MALIN/JD O#334841 F-BPA(T) JD/PGE SYSO#10030-PWX-EPMI-AVISTA-PGE@SYS</t>
  </si>
  <si>
    <t xml:space="preserve">BPA(T) BPA SYS/SCL SYS O# 316742(HNF)-TEM-EPEM-SCL-SCL@SYS</t>
  </si>
  <si>
    <t xml:space="preserve">485237.1</t>
  </si>
  <si>
    <t xml:space="preserve">12/27/00-12/27/00</t>
  </si>
  <si>
    <t xml:space="preserve">485232.1</t>
  </si>
  <si>
    <t xml:space="preserve">485357.1</t>
  </si>
  <si>
    <t xml:space="preserve">BPA(T) 334841-MALIN/JD BPA(T) JD/BCB O#10030 -NF-PWX-BCH-BCH(T) BCB/BC SYS-BCH@SYS</t>
  </si>
  <si>
    <t xml:space="preserve">SCL-BPA(T) SCL/JD O# 96018(NF)- BPA(T)JD/MALIN O# 94522(F)-SCL</t>
  </si>
  <si>
    <t xml:space="preserve">12/26/00-12/26/00</t>
  </si>
  <si>
    <t xml:space="preserve">485366.1</t>
  </si>
  <si>
    <t xml:space="preserve">475466.1</t>
  </si>
  <si>
    <t xml:space="preserve">485365.1</t>
  </si>
  <si>
    <t xml:space="preserve">485358.2</t>
  </si>
  <si>
    <t xml:space="preserve">485358.1</t>
  </si>
  <si>
    <r>
      <rPr>
        <sz val="8"/>
        <color rgb="FF0000FF"/>
        <rFont val="Arial"/>
        <family val="2"/>
      </rPr>
      <t xml:space="preserve">CISO@SP 15-ISO(T) SP 15/SYLMAR/NOB(LDWP CA)-(CISOEPMI3000)EPMI-BPA(T) NOB/BIG EDDY O#</t>
    </r>
    <r>
      <rPr>
        <sz val="8"/>
        <color rgb="FF800000"/>
        <rFont val="Arial"/>
        <family val="2"/>
      </rPr>
      <t xml:space="preserve"> </t>
    </r>
    <r>
      <rPr>
        <b val="true"/>
        <sz val="8"/>
        <color rgb="FF800000"/>
        <rFont val="Arial"/>
        <family val="2"/>
      </rPr>
      <t xml:space="preserve">311916</t>
    </r>
  </si>
  <si>
    <t xml:space="preserve">MID C SHEET</t>
  </si>
  <si>
    <t xml:space="preserve">741363-741364</t>
  </si>
  <si>
    <t xml:space="preserve">433301.19</t>
  </si>
  <si>
    <t xml:space="preserve">CALL OPTION</t>
  </si>
  <si>
    <t xml:space="preserve">13586</t>
  </si>
  <si>
    <t xml:space="preserve">13583</t>
  </si>
  <si>
    <t xml:space="preserve">13587</t>
  </si>
  <si>
    <t xml:space="preserve">13589</t>
  </si>
  <si>
    <t xml:space="preserve">424799.18</t>
  </si>
  <si>
    <t xml:space="preserve">424796.18</t>
  </si>
  <si>
    <t xml:space="preserve">423844.18</t>
  </si>
  <si>
    <t xml:space="preserve">EPMI@SP15-ISO(T)SP15/SYLMAR-EPMI-ISO(T)SYLMAR/NOB-BPA(T)NOB/BE #311916 F-EPMI-GHPUD-BPA(T)BE/SYS #96083 NF</t>
  </si>
  <si>
    <t xml:space="preserve">EPMI@SP15-ISO(T)SP15/SYLMAR-EPMI-ISO(T)SYLMAR/NOB-BPA(T)NOB/BE #318958 F-EPMI-GHPUD-BPA(T)BE/SYS #96083 NF</t>
  </si>
  <si>
    <t xml:space="preserve">13581</t>
  </si>
  <si>
    <t xml:space="preserve">485234.1</t>
  </si>
  <si>
    <t xml:space="preserve">12/27/2000-12/27/2000</t>
  </si>
  <si>
    <t xml:space="preserve">485361.1</t>
  </si>
  <si>
    <t xml:space="preserve">485362.1</t>
  </si>
  <si>
    <t xml:space="preserve">PWX@NP15-TID-TID(T)TRACY/WESLEY/TRACY-TID(T)TRACEY/CJ-PWX-BPA(T)CJ/JD #333594 F-BPA(T)JD/SYS #10030 NF-PWX-IPC-EPEM</t>
  </si>
  <si>
    <t xml:space="preserve">13593</t>
  </si>
  <si>
    <t xml:space="preserve">13590</t>
  </si>
  <si>
    <t xml:space="preserve">485364.1</t>
  </si>
  <si>
    <t xml:space="preserve">PACW-BHPL</t>
  </si>
  <si>
    <t xml:space="preserve">PPM</t>
  </si>
  <si>
    <t xml:space="preserve">485231.1</t>
  </si>
  <si>
    <t xml:space="preserve">485241.1</t>
  </si>
  <si>
    <t xml:space="preserve">485363.1</t>
  </si>
  <si>
    <t xml:space="preserve">BCHYDRO-BCPS01-BCH(T)SYS/BCB #39080 F-BCPS01-PWX-BPA(T)BCB/SYS #10030 NF</t>
  </si>
  <si>
    <t xml:space="preserve">13591</t>
  </si>
  <si>
    <t xml:space="preserve">IPC@NP15-ISO(T)NP15/MALIN-IPC-EPMI-TEMI-PWX-BPA(T)MALIN/JD #334841 F-PWX-BPA(T)JD/PGE SYS #10030HNF</t>
  </si>
  <si>
    <t xml:space="preserve">REDDING@NP15-CISO(T)NP15/CJ GID# COTP_SCL_RDNG1-REDDING-PWX-BPA(T)CJ/JD #333594F-BPA(T)JD/SYS #10030 NF</t>
  </si>
  <si>
    <t xml:space="preserve">13588</t>
  </si>
  <si>
    <t xml:space="preserve">PACW-PACW(T)SYS/MALIN #100105 F-PACW-EPMI-SMUD-TEMI-PWX-BPA(T)MALIN/JD #334841 F-PWX-BPA(T)JD/PGE SYS #10030HNF</t>
  </si>
  <si>
    <t xml:space="preserve">13584</t>
  </si>
  <si>
    <t xml:space="preserve">TEMU@CENTRALIA-IPC-BPA(T)CENT/SCL SYS #96108 NF-IPC</t>
  </si>
  <si>
    <t xml:space="preserve">AEP TAG</t>
  </si>
  <si>
    <t xml:space="preserve">485278.1</t>
  </si>
  <si>
    <t xml:space="preserve">13580</t>
  </si>
  <si>
    <t xml:space="preserve">485280.1</t>
  </si>
  <si>
    <t xml:space="preserve">13582</t>
  </si>
  <si>
    <t xml:space="preserve">IPC@SYS-IPC(T)LGBP OUT #83633 DNF-IPC-BPA(T)LAG/SYS #96108 NF</t>
  </si>
  <si>
    <t xml:space="preserve">485360.1</t>
  </si>
  <si>
    <t xml:space="preserve">ANAH@SJ-PNM(T)SJ/FC345 GF-IPC-ANAH(T)FC345/ELD-ANAH(T)ELD/MD230-LA(T)MD230/SYL #182F-LA(T)SYL/MLN #182F-LA(T)SYL/MLN #LDWPCA0024-IPC-BPA(T)MLN/JD #333842F-IPC-IDFP01-BPA(T)JD/SYS #96105NF-IDFP01-IPC-MORGAN</t>
  </si>
  <si>
    <t xml:space="preserve">IPC #SJ1227A</t>
  </si>
  <si>
    <t xml:space="preserve">ANAH@SJ-PNM(T)SJ/FC345 GF-IPC-ANAH(T)FC345/ELD-ANAH(T)ELD/MEAD-LA(T)MD230/SYL #182-LA(T)SYL/MLN #182-LA(T)SYL/MLN #LDWPCA0024-IPC-BPA(T)MLN/JD #333842 F-IPC-BCPD-BPA(T)JD/SYS #10041 NF-BCPD-IPC-MORGAN</t>
  </si>
  <si>
    <t xml:space="preserve">PPLM@SYS(MPC CA)-MPC(T)SYS/HOT SPRINGS #340227 HNF-PPLM</t>
  </si>
  <si>
    <t xml:space="preserve">13579</t>
  </si>
  <si>
    <t xml:space="preserve">PPLM@SYS(MPC CA)-MPC(T)SYS/HOT SPRINGS #340227 HNF-PPLM-PWX-BPA(T)HOT SPRINGS/SYS #10030 NF</t>
  </si>
  <si>
    <t xml:space="preserve">13578</t>
  </si>
  <si>
    <t xml:space="preserve">PPLM@SYS (MPC CA)-MPC(T)SYS/HOT SPRINGS #340227 HNF-PPLM-PWX-BPA(T)HOT SPRINGS/EWEB SYS #10030 NF</t>
  </si>
  <si>
    <t xml:space="preserve">485359.1</t>
  </si>
  <si>
    <t xml:space="preserve">TEP@PV-RESI-IPC-APS(T)PV/WW #13295F-APS(T)WW/MD230 #13295F-LA(T)MD230/SYL #182-LA(T)SYL/MLN #182-LA(T)SYL/MLN #LDWPCA0024-BPA(T)MLN/JD #333842NF-IPC-BCPD-BPA(T)JD/SYS#10041NF-BCPD-IPC-DYPMI</t>
  </si>
  <si>
    <t xml:space="preserve">IPC #PV1227J</t>
  </si>
  <si>
    <t xml:space="preserve">IPC@SYS-IPC(T)LGBP OUT #83633 DNF-IPC-BCPD-BPA(T)LAG/SYS #10041 NF-BCPD</t>
  </si>
  <si>
    <t xml:space="preserve">13577</t>
  </si>
  <si>
    <t xml:space="preserve">13576</t>
  </si>
  <si>
    <t xml:space="preserve">483473.2</t>
  </si>
  <si>
    <t xml:space="preserve">IPC@NP 15-ISO(T) NP 15/MALIN O#IPC_CISO_004-IPC</t>
  </si>
  <si>
    <t xml:space="preserve">SRP-SCEM-BPA(T) MALIN/JD O# 334841BPA(T) JD/PAC O#10030 NF-PWX-PAC@SYS</t>
  </si>
  <si>
    <t xml:space="preserve">EDISON-APC-PWX-BPA(T) SYS/WWP SYS O# 10030(NF)-PWX-AEP-SEMP-WWP@SYS</t>
  </si>
  <si>
    <t xml:space="preserve">TEMI-PWX-BPA(T) MALIN/JD O#333594 F-BPA(T) JD/PGE SYSO#10030-PWX-EPMI-CPS-PGE@SYS</t>
  </si>
  <si>
    <t xml:space="preserve">PWX-BPA(T) MALIN/JD O#334841 F-BPA(T) JD/PGE SYSO#10030-PWX-EPMI-CAEG-PGE@SYS</t>
  </si>
  <si>
    <t xml:space="preserve">PWX-BPA(T) MALIN/JD O#334841 F-BPA(T) JD/PAC SYSO#10030-PWX-PAC@SYS</t>
  </si>
  <si>
    <t xml:space="preserve">BPA(T) MALIN/JD O#334742(F)-BPA(T)  JD/SCL O#316742(HNF)-TEM-EPEM-SCL@SYS</t>
  </si>
  <si>
    <t xml:space="preserve">SCEM-PWX-BPA(T) 334841-MALIN/JD BPA(T) JD/WWP SYS O#10030--PWX-PSPL-DUKE-WWP@SYS</t>
  </si>
  <si>
    <t xml:space="preserve">483473.1</t>
  </si>
  <si>
    <t xml:space="preserve">BPA(T) 333594-MALIN/JD BPA(T) JD/SCL SYS O#10030-PWX-IPC-SCL@SYS</t>
  </si>
  <si>
    <t xml:space="preserve">SCL-PSC</t>
  </si>
  <si>
    <t xml:space="preserve">PAC-PAC(T) SYS/MALIN O#100105-WAPA-AEP</t>
  </si>
  <si>
    <t xml:space="preserve"> MID@ WESTLEY -(ISO CA) MID(T)WESTLEY/TRACEY O#GF-MID(T) TRACEY/CJ O# (COTP_SCL_MID2)</t>
  </si>
  <si>
    <t xml:space="preserve">483206.1</t>
  </si>
  <si>
    <t xml:space="preserve">483208.1</t>
  </si>
  <si>
    <t xml:space="preserve">483209.1</t>
  </si>
  <si>
    <t xml:space="preserve">483474.2</t>
  </si>
  <si>
    <t xml:space="preserve">BENTON</t>
  </si>
  <si>
    <t xml:space="preserve">483474.1</t>
  </si>
  <si>
    <r>
      <rPr>
        <sz val="8"/>
        <color rgb="FF0000FF"/>
        <rFont val="Arial"/>
        <family val="2"/>
      </rPr>
      <t xml:space="preserve">CISO@SP 15-ISO(T) SP 15/SYLMAR/NOB(LDWP CA)-(CISOEPMI3000)EPMI-BPA(T) NOB/BIG EDDY O#</t>
    </r>
    <r>
      <rPr>
        <sz val="8"/>
        <color rgb="FF800000"/>
        <rFont val="Arial"/>
        <family val="2"/>
      </rPr>
      <t xml:space="preserve"> </t>
    </r>
    <r>
      <rPr>
        <b val="true"/>
        <sz val="8"/>
        <color rgb="FF800000"/>
        <rFont val="Arial"/>
        <family val="2"/>
      </rPr>
      <t xml:space="preserve">318958</t>
    </r>
  </si>
  <si>
    <t xml:space="preserve">433301.18</t>
  </si>
  <si>
    <t xml:space="preserve">12/23/00-12/23/00</t>
  </si>
  <si>
    <t xml:space="preserve">PACW-PACW(T)SYS/MALIN O#100105 F -PACW-EPMI-TEMI-PWX-BPA(T)MALIN/JD O#334841 F- PWX-BPA(T)JD/PGE SYS O#10030HNF</t>
  </si>
  <si>
    <t xml:space="preserve">424796.17</t>
  </si>
  <si>
    <t xml:space="preserve">PACW-PACW(T)SYS/MALIN O#100105 F -PACW-EPMI-SMUD-TEMI-PWX-BPA(T)MALIN/JD O#333594 F- PWX-BPA(T)JD/PGE SYS O#10030HNF</t>
  </si>
  <si>
    <t xml:space="preserve">423844.17</t>
  </si>
  <si>
    <t xml:space="preserve">484662.1</t>
  </si>
  <si>
    <t xml:space="preserve">PSCO TAG # 21762</t>
  </si>
  <si>
    <t xml:space="preserve">484428.1</t>
  </si>
  <si>
    <t xml:space="preserve">484492.1</t>
  </si>
  <si>
    <t xml:space="preserve">484663.1</t>
  </si>
  <si>
    <t xml:space="preserve">BENTON-BENTON(T)BPA(T)BENTON SYS/SYS O#10041 HNF-BCPUD</t>
  </si>
  <si>
    <t xml:space="preserve">CISO-BPA</t>
  </si>
  <si>
    <t xml:space="preserve">DUKE TAG</t>
  </si>
  <si>
    <t xml:space="preserve">484435.1</t>
  </si>
  <si>
    <t xml:space="preserve">RICHLAND-RICHLAND(T)BPA(T)RICHLAND/SYS O#10049 HNF-RICHLAND</t>
  </si>
  <si>
    <t xml:space="preserve">484656.1</t>
  </si>
  <si>
    <t xml:space="preserve">GCPUD</t>
  </si>
  <si>
    <t xml:space="preserve">GW WWP T</t>
  </si>
  <si>
    <t xml:space="preserve">484657.1</t>
  </si>
  <si>
    <t xml:space="preserve">484661.1</t>
  </si>
  <si>
    <t xml:space="preserve">484668.1</t>
  </si>
  <si>
    <t xml:space="preserve">484669.1</t>
  </si>
  <si>
    <t xml:space="preserve">CISO-BPA(T)MID C/SYS O#95363-BPA</t>
  </si>
  <si>
    <t xml:space="preserve">484439.1</t>
  </si>
  <si>
    <t xml:space="preserve">484614.1</t>
  </si>
  <si>
    <t xml:space="preserve">COB/MC  BR</t>
  </si>
  <si>
    <t xml:space="preserve">AQUILA TAG</t>
  </si>
  <si>
    <t xml:space="preserve">484659.1</t>
  </si>
  <si>
    <t xml:space="preserve">PACW-BLACKHILLS</t>
  </si>
  <si>
    <t xml:space="preserve">484658.1</t>
  </si>
  <si>
    <t xml:space="preserve">484660.1</t>
  </si>
  <si>
    <t xml:space="preserve">EWEB@SYS-SNPD(T)BPA(T)SYS/JD O#96092 HNF-EWEB</t>
  </si>
  <si>
    <t xml:space="preserve">BPA(T)JD/MALIN O#96032 HNF-DUKE-EPEM-SCEM-MSCG-BPA-NEVI-WWP-PSPL-PSPL(T)MAL/JD O#??-BPA(T)JD/SYS O#??-PSPL</t>
  </si>
  <si>
    <t xml:space="preserve">WWP TAG</t>
  </si>
  <si>
    <t xml:space="preserve">484443.1</t>
  </si>
  <si>
    <t xml:space="preserve">BCHYDRO-BCPS01-BCH(T)SYS/BCB #39080 F-BCPS01-PWX-BPA(T)BCB/NW HUB #10030 NF</t>
  </si>
  <si>
    <t xml:space="preserve">CISO-BPA-BPA(T)NW/HUB/SYS O#95363</t>
  </si>
  <si>
    <t xml:space="preserve">484664.1</t>
  </si>
  <si>
    <t xml:space="preserve">SNPD-BPA(T)SNPD SYS/PGE SYS O#96092</t>
  </si>
  <si>
    <t xml:space="preserve">484665.1</t>
  </si>
  <si>
    <t xml:space="preserve">DUKE-CISO-BPA(T)BCB/BPA SYS O#95363-BPA</t>
  </si>
  <si>
    <t xml:space="preserve">BENTON(T)BCB/EWEB SYS O#10041-EWEB</t>
  </si>
  <si>
    <t xml:space="preserve">IPC@SYS-IPC(T)LGBP-OUT O#83466 DNF-IPC-SNPD(T)BPA(T)LAGRANDE/CHPD SYS O#96092 HNF</t>
  </si>
  <si>
    <t xml:space="preserve">PNM@PV-IPC-APS(T)PV/WW O#13295 F-WW/MED O#13295 F-LDWP(T)MEAD/SYL O#182 F-LDWP(T)SYL/MAL O#182-LDWP(T)SYL/MAL LDWP_CA_0024F-BPA(T)MAL/JD O#33384 F-SNPD(T)BPA(T)JD/SCL O#96092-IPC-DYPMI</t>
  </si>
  <si>
    <t xml:space="preserve">IPC TAG</t>
  </si>
  <si>
    <t xml:space="preserve">484632.1</t>
  </si>
  <si>
    <t xml:space="preserve">484600.1</t>
  </si>
  <si>
    <t xml:space="preserve">EPMI@SP15-ISO(T)SP15/SYLMAR-EPMI-ISO(T)SYLMAR/NOB-BPA(T)NOB/BE #311916 F-EPMI-SNPD(T)BPA(T)BE/SYS O#96092 NF</t>
  </si>
  <si>
    <t xml:space="preserve">SNPD(T)</t>
  </si>
  <si>
    <r>
      <rPr>
        <sz val="8"/>
        <color rgb="FF000000"/>
        <rFont val="Arial"/>
        <family val="2"/>
      </rPr>
      <t xml:space="preserve">PGE </t>
    </r>
    <r>
      <rPr>
        <sz val="8"/>
        <color rgb="FF0000FF"/>
        <rFont val="Arial"/>
        <family val="2"/>
      </rPr>
      <t xml:space="preserve">(3000)</t>
    </r>
  </si>
  <si>
    <t xml:space="preserve">EPMI@SP15-ISO(T)SP15/SYLMAR-EPMI-ISO(T)SYLMAR/NOB-BPA(T)NOB/BE O#311916 F-EPMI-BCPUD(T)BPA(T)BE/SYS #10041 NF</t>
  </si>
  <si>
    <t xml:space="preserve">BENTON(T)</t>
  </si>
  <si>
    <t xml:space="preserve">GHPUD(T)</t>
  </si>
  <si>
    <t xml:space="preserve">BPA(T)BCB/SYS O#96092-HNF-SNPD</t>
  </si>
  <si>
    <t xml:space="preserve">IPC@SYS-IPC(T)LGBP-OUT O#83466 DNF-IPC-SNPD(T)BPA(T)LAGRANDE/EWEB SYS O#96092 HNF</t>
  </si>
  <si>
    <t xml:space="preserve">12384</t>
  </si>
  <si>
    <t xml:space="preserve">484155.1</t>
  </si>
  <si>
    <t xml:space="preserve">BPA(T) 333594-MALIN/JD BPA(T) JD/BCB-PWX-BCH@SYS</t>
  </si>
  <si>
    <t xml:space="preserve">BPA(T) 333594-MALIN/JD BPA(T) JD/SCL SYS O#10030-PWX-APC-CPS-PSC-SCL@SYS</t>
  </si>
  <si>
    <t xml:space="preserve">PSPL-PSPL(T) SCL SYS/PSPL SYS O#-PSPL@SYS</t>
  </si>
  <si>
    <t xml:space="preserve">BPA C#23547-BPA(T) SYS/JD/MALIN O#95363-MIECO-AEP</t>
  </si>
  <si>
    <t xml:space="preserve">BPA C#22611-BPA(T) SYS/JD/MALIN O#95363-DYPMI-MIECO</t>
  </si>
  <si>
    <t xml:space="preserve">BPA C#10219--BPA(T) SYS/JD/MALIN O#95363-NEVI</t>
  </si>
  <si>
    <t xml:space="preserve">COB SHAPED MON</t>
  </si>
  <si>
    <t xml:space="preserve">CALPX</t>
  </si>
  <si>
    <t xml:space="preserve">483985.1</t>
  </si>
  <si>
    <t xml:space="preserve">12/24/00-12/25/00</t>
  </si>
  <si>
    <r>
      <rPr>
        <sz val="8"/>
        <color rgb="FF0000FF"/>
        <rFont val="Arial"/>
        <family val="2"/>
      </rPr>
      <t xml:space="preserve">CISO@SP 15-ISO(T) SP 15/SYLMAR/NOB(LDWP CA)-</t>
    </r>
    <r>
      <rPr>
        <sz val="8"/>
        <color rgb="FFFF0000"/>
        <rFont val="Arial"/>
        <family val="2"/>
      </rPr>
      <t xml:space="preserve">(CISOEPMI3001)</t>
    </r>
    <r>
      <rPr>
        <sz val="8"/>
        <color rgb="FF0000FF"/>
        <rFont val="Arial"/>
        <family val="2"/>
      </rPr>
      <t xml:space="preserve">EPMI-BPA(T) NOB/BIG EDDY O#</t>
    </r>
    <r>
      <rPr>
        <sz val="8"/>
        <color rgb="FF800000"/>
        <rFont val="Arial"/>
        <family val="2"/>
      </rPr>
      <t xml:space="preserve"> </t>
    </r>
    <r>
      <rPr>
        <b val="true"/>
        <sz val="8"/>
        <color rgb="FF800000"/>
        <rFont val="Arial"/>
        <family val="2"/>
      </rPr>
      <t xml:space="preserve">318958</t>
    </r>
  </si>
  <si>
    <t xml:space="preserve">GHPD</t>
  </si>
  <si>
    <t xml:space="preserve">12/24/00-12/24/00</t>
  </si>
  <si>
    <t xml:space="preserve">484154.1</t>
  </si>
  <si>
    <t xml:space="preserve">1-6,23-24</t>
  </si>
  <si>
    <t xml:space="preserve">483992.1</t>
  </si>
  <si>
    <t xml:space="preserve">EPMI@SP15-ISO(T)SP15/SYLMAR-EPMI-ISO(T)SYLMAR/NOB-BPA(T)NOB/BE #311916 F-EPMI-GHPUD-BPA(T)BE/PGE SYS #96083 NF</t>
  </si>
  <si>
    <t xml:space="preserve">13416 FAXED</t>
  </si>
  <si>
    <t xml:space="preserve">EPMI@SP15-ISO(T)SP15/SYLMAR-EPMI-ISO(T)SYLMAR/NOB-BPA(T)NOB/BE #311916 F-EPMI-GHPUD-BPA(T)BE/SCL SYS #96083 NF</t>
  </si>
  <si>
    <t xml:space="preserve">SRP@PV-IPC-APS(T)PV/WW - (T)WW/MD-LDWP(T)MD/SYL - LDWP(T)SYL/MAL - LDWP(T)SYL/MAL-BPA(T)MAL/JD -SNPD(T)JD/SCL SYS O#96092 HNF-IPC-DYPMI</t>
  </si>
  <si>
    <t xml:space="preserve">IPC TAG 'PV1224E'</t>
  </si>
  <si>
    <t xml:space="preserve">SRP@PV-IPC-APS(T)PV/WW - SRP(T)WW/MD-LDWP(T)MD/SYL - LDWP(T)SYL/MAL - LDWP(T)SYL/MAL-BPA(T)MAL/JD -GHPUD(T)JD/SCL SYS O#96083 HNF-IPC-DYPMI</t>
  </si>
  <si>
    <t xml:space="preserve">IPC TAG 'PV1224F'</t>
  </si>
  <si>
    <t xml:space="preserve">EPMI@SP15-ISO(T)SP15/SYLMAR-EPMI-ISO(T)SYLMAR/NOB-BPA(T)NOB/BE #318958 F-EPMI-BCPUD(T)BPA(T)BE/PGE SYS #10041 NF</t>
  </si>
  <si>
    <t xml:space="preserve">13415 FAXED</t>
  </si>
  <si>
    <t xml:space="preserve">EPMI@SP15-ISO(T)SP15/SYLMAR-EPMI-ISO(T)SYLMAR/NOB-BPA(T)NOB/BE #311916 F-EPMI-BCPUD-BPA(T)BE/SCL SYS #10041 NF</t>
  </si>
  <si>
    <t xml:space="preserve">EPMI@SP15-ISO(T)SP15/SYLMAR-EPMI-ISO(T)SYLMAR/NOB-BPA(T)NOB/BE #311916 F-EPMI-BCPUD-BPA(T)BE/TCL SYS #10041 NF</t>
  </si>
  <si>
    <t xml:space="preserve">TCL</t>
  </si>
  <si>
    <t xml:space="preserve">484145.1</t>
  </si>
  <si>
    <t xml:space="preserve">483982.1</t>
  </si>
  <si>
    <t xml:space="preserve">WWP@SYS</t>
  </si>
  <si>
    <t xml:space="preserve">PGE-BPA(T)SYS/SYS O#92273 HNF-PGE</t>
  </si>
  <si>
    <t xml:space="preserve">IPC@SYS-IPC(T)LGBP-OUT O#83375 DNF-IPC-BPA(T)LAGRANDE/PGE SYS O#96108 HNF</t>
  </si>
  <si>
    <t xml:space="preserve">PGE@BOARDMAN-PGE(T)BOARDMAN/SLATT GF-PGE-SDGE</t>
  </si>
  <si>
    <t xml:space="preserve">BENTON(T) SLATT/EWEB SYS O#10041 HNF-EWEB</t>
  </si>
  <si>
    <t xml:space="preserve">IPC@SYS-IPC(T)LGBP-OUT O#83375 DNF-IPC-BPA(T)LAGRANDE/EWEB SYS O#96108 HNF</t>
  </si>
  <si>
    <t xml:space="preserve">483981.1</t>
  </si>
  <si>
    <r>
      <rPr>
        <sz val="8"/>
        <color rgb="FF000000"/>
        <rFont val="Arial"/>
        <family val="2"/>
      </rPr>
      <t xml:space="preserve">PGE </t>
    </r>
    <r>
      <rPr>
        <sz val="8"/>
        <color rgb="FF0000FF"/>
        <rFont val="Arial"/>
        <family val="2"/>
      </rPr>
      <t xml:space="preserve">(3001)</t>
    </r>
  </si>
  <si>
    <t xml:space="preserve">ANAH@SJ-IPC-PNM(T)SJ/4C3 O#GF F-IPC-ANAH(T)4C/ELD O#IPC_CISO_0008-ANH(T)ELD/MD2-LDWP(T)MD/SYL O#182-LDWP(T)SYL/MAL O#182-LDWP(T)SYL/MA-LDWP_CA_0024-BPA(T)MAL/JD O#333842F-IPC-BPA(T)JD/SCL SYS O#96108-IPC</t>
  </si>
  <si>
    <t xml:space="preserve">IPC TAG 'SJ1224A'</t>
  </si>
  <si>
    <t xml:space="preserve">483983.1</t>
  </si>
  <si>
    <t xml:space="preserve">WWP@SYS-BPA(T)WWP SYS/TILLAMOOK SYS O#96008 HNF</t>
  </si>
  <si>
    <t xml:space="preserve">S PRICE</t>
  </si>
  <si>
    <t xml:space="preserve">M PRICE</t>
  </si>
  <si>
    <t xml:space="preserve">OASIS/ISO</t>
  </si>
  <si>
    <t xml:space="preserve">M DEAL#</t>
  </si>
  <si>
    <t xml:space="preserve">TRAN1</t>
  </si>
  <si>
    <t xml:space="preserve">EXPORTED DATE</t>
  </si>
  <si>
    <t xml:space="preserve">S STRIP ID</t>
  </si>
  <si>
    <t xml:space="preserve">M STRIP ID</t>
  </si>
  <si>
    <t xml:space="preserve">211006.1</t>
  </si>
  <si>
    <t xml:space="preserve">AMERELECPO</t>
  </si>
  <si>
    <t xml:space="preserve">264388.1</t>
  </si>
  <si>
    <t xml:space="preserve">250341.1</t>
  </si>
  <si>
    <t xml:space="preserve">394080.1</t>
  </si>
  <si>
    <t xml:space="preserve">306582.1</t>
  </si>
  <si>
    <t xml:space="preserve">404286.1</t>
  </si>
  <si>
    <t xml:space="preserve">318517.1</t>
  </si>
  <si>
    <t xml:space="preserve">404955.1</t>
  </si>
  <si>
    <t xml:space="preserve">341499.1</t>
  </si>
  <si>
    <t xml:space="preserve">450794.1</t>
  </si>
  <si>
    <t xml:space="preserve">351906.1</t>
  </si>
  <si>
    <t xml:space="preserve">451633.1</t>
  </si>
  <si>
    <t xml:space="preserve">388789.1</t>
  </si>
  <si>
    <t xml:space="preserve">433238.1</t>
  </si>
  <si>
    <t xml:space="preserve">440443.1</t>
  </si>
  <si>
    <t xml:space="preserve">450427.1</t>
  </si>
  <si>
    <t xml:space="preserve">391147.1</t>
  </si>
  <si>
    <t xml:space="preserve">271234.1</t>
  </si>
  <si>
    <t xml:space="preserve">392547.1</t>
  </si>
  <si>
    <t xml:space="preserve">399570.1</t>
  </si>
  <si>
    <t xml:space="preserve">400256.1</t>
  </si>
  <si>
    <t xml:space="preserve">403061.1</t>
  </si>
  <si>
    <t xml:space="preserve">435998.1</t>
  </si>
  <si>
    <t xml:space="preserve">404535.1</t>
  </si>
  <si>
    <t xml:space="preserve">436512.1</t>
  </si>
  <si>
    <t xml:space="preserve">326816.1</t>
  </si>
  <si>
    <t xml:space="preserve">AQUILACORP</t>
  </si>
  <si>
    <t xml:space="preserve">389883.1</t>
  </si>
  <si>
    <t xml:space="preserve">386226.1</t>
  </si>
  <si>
    <t xml:space="preserve">394222.1</t>
  </si>
  <si>
    <t xml:space="preserve">388794.1</t>
  </si>
  <si>
    <t xml:space="preserve">409509.1</t>
  </si>
  <si>
    <t xml:space="preserve">388830.1</t>
  </si>
  <si>
    <t xml:space="preserve">399913.1</t>
  </si>
  <si>
    <t xml:space="preserve">389466.1</t>
  </si>
  <si>
    <t xml:space="preserve">403953.1</t>
  </si>
  <si>
    <t xml:space="preserve">390586.1</t>
  </si>
  <si>
    <t xml:space="preserve">404232.1</t>
  </si>
  <si>
    <t xml:space="preserve">391347.1</t>
  </si>
  <si>
    <t xml:space="preserve">433278.1</t>
  </si>
  <si>
    <t xml:space="preserve">393995.1</t>
  </si>
  <si>
    <t xml:space="preserve">404314.1</t>
  </si>
  <si>
    <t xml:space="preserve">399272.1</t>
  </si>
  <si>
    <t xml:space="preserve">404405.1</t>
  </si>
  <si>
    <t xml:space="preserve">400952.1</t>
  </si>
  <si>
    <t xml:space="preserve">10/29/00-12/31/00</t>
  </si>
  <si>
    <t xml:space="preserve">326640.1</t>
  </si>
  <si>
    <t xml:space="preserve">402141.1</t>
  </si>
  <si>
    <t xml:space="preserve">452783.1</t>
  </si>
  <si>
    <t xml:space="preserve">404059.1</t>
  </si>
  <si>
    <t xml:space="preserve">457449.1</t>
  </si>
  <si>
    <t xml:space="preserve">404448.1</t>
  </si>
  <si>
    <t xml:space="preserve">462076.1</t>
  </si>
  <si>
    <t xml:space="preserve">410306.1</t>
  </si>
  <si>
    <t xml:space="preserve">409545.1</t>
  </si>
  <si>
    <t xml:space="preserve">416673.1</t>
  </si>
  <si>
    <t xml:space="preserve">410407.1</t>
  </si>
  <si>
    <t xml:space="preserve">416752.1</t>
  </si>
  <si>
    <t xml:space="preserve">410628.1</t>
  </si>
  <si>
    <t xml:space="preserve">418267.1</t>
  </si>
  <si>
    <t xml:space="preserve">416169.1</t>
  </si>
  <si>
    <t xml:space="preserve">423430.1</t>
  </si>
  <si>
    <t xml:space="preserve">421445.1</t>
  </si>
  <si>
    <t xml:space="preserve">427497.1</t>
  </si>
  <si>
    <t xml:space="preserve">427355.1</t>
  </si>
  <si>
    <t xml:space="preserve">427655.1</t>
  </si>
  <si>
    <t xml:space="preserve">432073.1</t>
  </si>
  <si>
    <t xml:space="preserve">432678.1</t>
  </si>
  <si>
    <t xml:space="preserve">433063.1</t>
  </si>
  <si>
    <t xml:space="preserve">445180.1</t>
  </si>
  <si>
    <t xml:space="preserve">433064.1</t>
  </si>
  <si>
    <t xml:space="preserve">450650.1</t>
  </si>
  <si>
    <t xml:space="preserve">434452.1</t>
  </si>
  <si>
    <t xml:space="preserve">453864.1</t>
  </si>
  <si>
    <t xml:space="preserve">443739.1</t>
  </si>
  <si>
    <t xml:space="preserve">455471.1</t>
  </si>
  <si>
    <t xml:space="preserve">447611.1</t>
  </si>
  <si>
    <t xml:space="preserve">463906.1</t>
  </si>
  <si>
    <t xml:space="preserve">450839.1</t>
  </si>
  <si>
    <t xml:space="preserve">413651.1</t>
  </si>
  <si>
    <t xml:space="preserve">395116.1</t>
  </si>
  <si>
    <t xml:space="preserve">416760.1</t>
  </si>
  <si>
    <t xml:space="preserve">423786.1</t>
  </si>
  <si>
    <t xml:space="preserve">PACE</t>
  </si>
  <si>
    <t xml:space="preserve">396892.1</t>
  </si>
  <si>
    <t xml:space="preserve">469078.1</t>
  </si>
  <si>
    <t xml:space="preserve">469215.1</t>
  </si>
  <si>
    <t xml:space="preserve">468296.1</t>
  </si>
  <si>
    <t xml:space="preserve">464325.1</t>
  </si>
  <si>
    <t xml:space="preserve">173333.1</t>
  </si>
  <si>
    <t xml:space="preserve">191774.1</t>
  </si>
  <si>
    <t xml:space="preserve">93943.1</t>
  </si>
  <si>
    <t xml:space="preserve">73854.1</t>
  </si>
  <si>
    <t xml:space="preserve">172892.1</t>
  </si>
  <si>
    <t xml:space="preserve">178580.1</t>
  </si>
  <si>
    <t xml:space="preserve">180034.1</t>
  </si>
  <si>
    <t xml:space="preserve">208408.1</t>
  </si>
  <si>
    <t xml:space="preserve">197287.1</t>
  </si>
  <si>
    <t xml:space="preserve">208413.1</t>
  </si>
  <si>
    <t xml:space="preserve">198181.1</t>
  </si>
  <si>
    <t xml:space="preserve">207543.1</t>
  </si>
  <si>
    <t xml:space="preserve">199102.1</t>
  </si>
  <si>
    <t xml:space="preserve">209261.1</t>
  </si>
  <si>
    <t xml:space="preserve">211135.1</t>
  </si>
  <si>
    <t xml:space="preserve">225093.1</t>
  </si>
  <si>
    <t xml:space="preserve">216618.1</t>
  </si>
  <si>
    <t xml:space="preserve">209685.1</t>
  </si>
  <si>
    <t xml:space="preserve">226152.1</t>
  </si>
  <si>
    <t xml:space="preserve">209787.1</t>
  </si>
  <si>
    <t xml:space="preserve">229213.1</t>
  </si>
  <si>
    <t xml:space="preserve">214123.1</t>
  </si>
  <si>
    <t xml:space="preserve">232237.1</t>
  </si>
  <si>
    <t xml:space="preserve">225742.1</t>
  </si>
  <si>
    <t xml:space="preserve">238047.1</t>
  </si>
  <si>
    <t xml:space="preserve">249194.1</t>
  </si>
  <si>
    <t xml:space="preserve">250460.1</t>
  </si>
  <si>
    <t xml:space="preserve">248754.1</t>
  </si>
  <si>
    <t xml:space="preserve">325794.1</t>
  </si>
  <si>
    <t xml:space="preserve">263984.1</t>
  </si>
  <si>
    <t xml:space="preserve">331906.1</t>
  </si>
  <si>
    <t xml:space="preserve">269051.1</t>
  </si>
  <si>
    <t xml:space="preserve">340658.1</t>
  </si>
  <si>
    <t xml:space="preserve">269172.1</t>
  </si>
  <si>
    <t xml:space="preserve">346558.1</t>
  </si>
  <si>
    <t xml:space="preserve">291840.1</t>
  </si>
  <si>
    <t xml:space="preserve">369696.1</t>
  </si>
  <si>
    <t xml:space="preserve">209755.1</t>
  </si>
  <si>
    <t xml:space="preserve">409500.1</t>
  </si>
  <si>
    <t xml:space="preserve">325810.1</t>
  </si>
  <si>
    <t xml:space="preserve">410503.1</t>
  </si>
  <si>
    <t xml:space="preserve">406745.1</t>
  </si>
  <si>
    <t xml:space="preserve">431941.1</t>
  </si>
  <si>
    <t xml:space="preserve">337468.1</t>
  </si>
  <si>
    <t xml:space="preserve">437130.1</t>
  </si>
  <si>
    <t xml:space="preserve">443804.1</t>
  </si>
  <si>
    <t xml:space="preserve">458621.1</t>
  </si>
  <si>
    <t xml:space="preserve">449568.1</t>
  </si>
  <si>
    <t xml:space="preserve">459992.1</t>
  </si>
  <si>
    <t xml:space="preserve">225982.1</t>
  </si>
  <si>
    <t xml:space="preserve">421891.1</t>
  </si>
  <si>
    <t xml:space="preserve">PGET</t>
  </si>
  <si>
    <t xml:space="preserve">455479.1</t>
  </si>
  <si>
    <t xml:space="preserve">BPENERGY</t>
  </si>
  <si>
    <t xml:space="preserve">259766.1</t>
  </si>
  <si>
    <t xml:space="preserve">305697.1</t>
  </si>
  <si>
    <t xml:space="preserve">271230.1</t>
  </si>
  <si>
    <t xml:space="preserve">323986.1</t>
  </si>
  <si>
    <t xml:space="preserve">209831.1</t>
  </si>
  <si>
    <t xml:space="preserve">403057.1</t>
  </si>
  <si>
    <t xml:space="preserve">321394.2</t>
  </si>
  <si>
    <t xml:space="preserve">343820.1</t>
  </si>
  <si>
    <t xml:space="preserve">HAFSLUNDEN</t>
  </si>
  <si>
    <t xml:space="preserve">399609.1</t>
  </si>
  <si>
    <t xml:space="preserve">C#21876</t>
  </si>
  <si>
    <t xml:space="preserve">C#23605</t>
  </si>
  <si>
    <t xml:space="preserve">371918.1</t>
  </si>
  <si>
    <t xml:space="preserve">C#21896</t>
  </si>
  <si>
    <t xml:space="preserve">C#23595</t>
  </si>
  <si>
    <t xml:space="preserve">371805.1</t>
  </si>
  <si>
    <t xml:space="preserve">306467.1</t>
  </si>
  <si>
    <t xml:space="preserve">C#23285</t>
  </si>
  <si>
    <t xml:space="preserve">300674.1</t>
  </si>
  <si>
    <t xml:space="preserve">C#23228</t>
  </si>
  <si>
    <t xml:space="preserve">C#23587</t>
  </si>
  <si>
    <t xml:space="preserve">371327.1</t>
  </si>
  <si>
    <t xml:space="preserve">406926.1</t>
  </si>
  <si>
    <t xml:space="preserve">C#23681</t>
  </si>
  <si>
    <t xml:space="preserve">C#23568</t>
  </si>
  <si>
    <t xml:space="preserve">369147.1</t>
  </si>
  <si>
    <t xml:space="preserve">C#23545</t>
  </si>
  <si>
    <t xml:space="preserve">C#23573</t>
  </si>
  <si>
    <t xml:space="preserve">369564.1</t>
  </si>
  <si>
    <t xml:space="preserve">449332.1</t>
  </si>
  <si>
    <t xml:space="preserve">BPA C# 22611</t>
  </si>
  <si>
    <t xml:space="preserve">402497.1</t>
  </si>
  <si>
    <t xml:space="preserve">BPA C#-MSR</t>
  </si>
  <si>
    <t xml:space="preserve">C#23210</t>
  </si>
  <si>
    <t xml:space="preserve">298832.1</t>
  </si>
  <si>
    <t xml:space="preserve">271421.1</t>
  </si>
  <si>
    <t xml:space="preserve">NEWENERGY</t>
  </si>
  <si>
    <t xml:space="preserve">C#23205</t>
  </si>
  <si>
    <t xml:space="preserve">298423.1</t>
  </si>
  <si>
    <t xml:space="preserve">390585.1</t>
  </si>
  <si>
    <t xml:space="preserve">CINERGY</t>
  </si>
  <si>
    <t xml:space="preserve">93944.1</t>
  </si>
  <si>
    <t xml:space="preserve">93546.1</t>
  </si>
  <si>
    <t xml:space="preserve">DUKE-CINERGY</t>
  </si>
  <si>
    <t xml:space="preserve">453757.1</t>
  </si>
  <si>
    <t xml:space="preserve">SCEM-PGE-CINERGY</t>
  </si>
  <si>
    <t xml:space="preserve">448823.1</t>
  </si>
  <si>
    <t xml:space="preserve">214122.1</t>
  </si>
  <si>
    <t xml:space="preserve">216121.1</t>
  </si>
  <si>
    <t xml:space="preserve">253203.2</t>
  </si>
  <si>
    <t xml:space="preserve">346336.1</t>
  </si>
  <si>
    <t xml:space="preserve">351344.1</t>
  </si>
  <si>
    <t xml:space="preserve">163472.1</t>
  </si>
  <si>
    <t xml:space="preserve">266968.1</t>
  </si>
  <si>
    <t xml:space="preserve">163880.1</t>
  </si>
  <si>
    <t xml:space="preserve">181355.1</t>
  </si>
  <si>
    <t xml:space="preserve">269514.1</t>
  </si>
  <si>
    <t xml:space="preserve">266500.1</t>
  </si>
  <si>
    <t xml:space="preserve">293878.1</t>
  </si>
  <si>
    <t xml:space="preserve">391273.1</t>
  </si>
  <si>
    <t xml:space="preserve">336704.1</t>
  </si>
  <si>
    <t xml:space="preserve">391274.1</t>
  </si>
  <si>
    <t xml:space="preserve">388815.1</t>
  </si>
  <si>
    <t xml:space="preserve">267538.1</t>
  </si>
  <si>
    <t xml:space="preserve">392211.1</t>
  </si>
  <si>
    <t xml:space="preserve">271410.1</t>
  </si>
  <si>
    <t xml:space="preserve">394928.1</t>
  </si>
  <si>
    <t xml:space="preserve">376172.1</t>
  </si>
  <si>
    <t xml:space="preserve">395848.1</t>
  </si>
  <si>
    <t xml:space="preserve">388914.1</t>
  </si>
  <si>
    <t xml:space="preserve">395849.1</t>
  </si>
  <si>
    <t xml:space="preserve">389856.1</t>
  </si>
  <si>
    <t xml:space="preserve">397892.1</t>
  </si>
  <si>
    <t xml:space="preserve">395075.1</t>
  </si>
  <si>
    <t xml:space="preserve">398275.1</t>
  </si>
  <si>
    <t xml:space="preserve">391486.1</t>
  </si>
  <si>
    <t xml:space="preserve">399279.1</t>
  </si>
  <si>
    <t xml:space="preserve">395319.1</t>
  </si>
  <si>
    <t xml:space="preserve">407770.1</t>
  </si>
  <si>
    <t xml:space="preserve">396893.1</t>
  </si>
  <si>
    <t xml:space="preserve">446303.1</t>
  </si>
  <si>
    <t xml:space="preserve">453736.1</t>
  </si>
  <si>
    <t xml:space="preserve">447085.1</t>
  </si>
  <si>
    <t xml:space="preserve">400297.1</t>
  </si>
  <si>
    <t xml:space="preserve">453818.1</t>
  </si>
  <si>
    <t xml:space="preserve">401791.1</t>
  </si>
  <si>
    <t xml:space="preserve">408479.1</t>
  </si>
  <si>
    <t xml:space="preserve">449318.1</t>
  </si>
  <si>
    <t xml:space="preserve">442704.1</t>
  </si>
  <si>
    <t xml:space="preserve">401426.1</t>
  </si>
  <si>
    <t xml:space="preserve">356076.1</t>
  </si>
  <si>
    <t xml:space="preserve">402100.1</t>
  </si>
  <si>
    <t xml:space="preserve">398394.1</t>
  </si>
  <si>
    <t xml:space="preserve">425642.1</t>
  </si>
  <si>
    <t xml:space="preserve">398932.1</t>
  </si>
  <si>
    <t xml:space="preserve">441492.1</t>
  </si>
  <si>
    <t xml:space="preserve">437509.1</t>
  </si>
  <si>
    <t xml:space="preserve">444116.1</t>
  </si>
  <si>
    <t xml:space="preserve">439255.1</t>
  </si>
  <si>
    <t xml:space="preserve">447632.1</t>
  </si>
  <si>
    <t xml:space="preserve">444957.1</t>
  </si>
  <si>
    <t xml:space="preserve">448507.1</t>
  </si>
  <si>
    <t xml:space="preserve">451619.1</t>
  </si>
  <si>
    <t xml:space="preserve">449203.1</t>
  </si>
  <si>
    <t xml:space="preserve">453960.1</t>
  </si>
  <si>
    <t xml:space="preserve">454128.1</t>
  </si>
  <si>
    <t xml:space="preserve">399606.1</t>
  </si>
  <si>
    <t xml:space="preserve">462072.1</t>
  </si>
  <si>
    <t xml:space="preserve">401914.1</t>
  </si>
  <si>
    <t xml:space="preserve">462073.1</t>
  </si>
  <si>
    <t xml:space="preserve">465458.1</t>
  </si>
  <si>
    <t xml:space="preserve">181356.1</t>
  </si>
  <si>
    <t xml:space="preserve">163882.1</t>
  </si>
  <si>
    <t xml:space="preserve">208414.1</t>
  </si>
  <si>
    <t xml:space="preserve">172894.1</t>
  </si>
  <si>
    <t xml:space="preserve">209262.1</t>
  </si>
  <si>
    <t xml:space="preserve">197146.1</t>
  </si>
  <si>
    <t xml:space="preserve">209686.1</t>
  </si>
  <si>
    <t xml:space="preserve">197288.1</t>
  </si>
  <si>
    <t xml:space="preserve">216122.1</t>
  </si>
  <si>
    <t xml:space="preserve">197313.1</t>
  </si>
  <si>
    <t xml:space="preserve">225981.1</t>
  </si>
  <si>
    <t xml:space="preserve">430892.1</t>
  </si>
  <si>
    <t xml:space="preserve">227991.1</t>
  </si>
  <si>
    <t xml:space="preserve">197672.1</t>
  </si>
  <si>
    <t xml:space="preserve">350447.1</t>
  </si>
  <si>
    <t xml:space="preserve">428776.1</t>
  </si>
  <si>
    <t xml:space="preserve">350638.1</t>
  </si>
  <si>
    <t xml:space="preserve">428870.1</t>
  </si>
  <si>
    <t xml:space="preserve">350812.1</t>
  </si>
  <si>
    <t xml:space="preserve">252291.1</t>
  </si>
  <si>
    <t xml:space="preserve">368996.1</t>
  </si>
  <si>
    <t xml:space="preserve">396688.1</t>
  </si>
  <si>
    <t xml:space="preserve">369146.1</t>
  </si>
  <si>
    <t xml:space="preserve">402857.1</t>
  </si>
  <si>
    <t xml:space="preserve">369565.1</t>
  </si>
  <si>
    <t xml:space="preserve">403056.1</t>
  </si>
  <si>
    <t xml:space="preserve">371326.1</t>
  </si>
  <si>
    <t xml:space="preserve">421892.1</t>
  </si>
  <si>
    <t xml:space="preserve">371917.1</t>
  </si>
  <si>
    <t xml:space="preserve">403058.1</t>
  </si>
  <si>
    <t xml:space="preserve">391417.1</t>
  </si>
  <si>
    <t xml:space="preserve">403637.1</t>
  </si>
  <si>
    <t xml:space="preserve">391487.1</t>
  </si>
  <si>
    <t xml:space="preserve">404534.1</t>
  </si>
  <si>
    <t xml:space="preserve">395725.1</t>
  </si>
  <si>
    <t xml:space="preserve">404536.1</t>
  </si>
  <si>
    <t xml:space="preserve">396686.1</t>
  </si>
  <si>
    <t xml:space="preserve">404956.1</t>
  </si>
  <si>
    <t xml:space="preserve">397871.1</t>
  </si>
  <si>
    <t xml:space="preserve">413652.1</t>
  </si>
  <si>
    <t xml:space="preserve">397874.1</t>
  </si>
  <si>
    <t xml:space="preserve">430990.1</t>
  </si>
  <si>
    <t xml:space="preserve">397891.1</t>
  </si>
  <si>
    <t xml:space="preserve">431942.1</t>
  </si>
  <si>
    <t xml:space="preserve">399608.1</t>
  </si>
  <si>
    <t xml:space="preserve">173307.1</t>
  </si>
  <si>
    <t xml:space="preserve">405050.1</t>
  </si>
  <si>
    <t xml:space="preserve">173331.1</t>
  </si>
  <si>
    <t xml:space="preserve">388514.1</t>
  </si>
  <si>
    <t xml:space="preserve">263986.1</t>
  </si>
  <si>
    <t xml:space="preserve">390764.1</t>
  </si>
  <si>
    <t xml:space="preserve">286229.1</t>
  </si>
  <si>
    <t xml:space="preserve">401801.1</t>
  </si>
  <si>
    <t xml:space="preserve">404368.1</t>
  </si>
  <si>
    <t xml:space="preserve">404423.1</t>
  </si>
  <si>
    <t xml:space="preserve">405049.1</t>
  </si>
  <si>
    <t xml:space="preserve">415602.1</t>
  </si>
  <si>
    <t xml:space="preserve">416845.1</t>
  </si>
  <si>
    <t xml:space="preserve">454058.1</t>
  </si>
  <si>
    <t xml:space="preserve">450570.1</t>
  </si>
  <si>
    <t xml:space="preserve">331907.1</t>
  </si>
  <si>
    <t xml:space="preserve">319144.1</t>
  </si>
  <si>
    <t xml:space="preserve">390854.1</t>
  </si>
  <si>
    <t xml:space="preserve">IDACORPENE</t>
  </si>
  <si>
    <t xml:space="preserve">421140.1</t>
  </si>
  <si>
    <t xml:space="preserve">398276.1</t>
  </si>
  <si>
    <t xml:space="preserve">396623.1</t>
  </si>
  <si>
    <t xml:space="preserve">400264.1</t>
  </si>
  <si>
    <t xml:space="preserve">396644.1</t>
  </si>
  <si>
    <t xml:space="preserve">401482.1</t>
  </si>
  <si>
    <t xml:space="preserve">396922.1</t>
  </si>
  <si>
    <t xml:space="preserve">423193.1</t>
  </si>
  <si>
    <t xml:space="preserve">443827.1</t>
  </si>
  <si>
    <t xml:space="preserve">423211.1</t>
  </si>
  <si>
    <t xml:space="preserve">323991.1</t>
  </si>
  <si>
    <t xml:space="preserve">423695.1</t>
  </si>
  <si>
    <t xml:space="preserve">397400.1</t>
  </si>
  <si>
    <t xml:space="preserve">433184.1</t>
  </si>
  <si>
    <t xml:space="preserve">403532.1</t>
  </si>
  <si>
    <t xml:space="preserve">436101.1</t>
  </si>
  <si>
    <t xml:space="preserve">406180.1</t>
  </si>
  <si>
    <t xml:space="preserve">436925.1</t>
  </si>
  <si>
    <t xml:space="preserve">394366.1</t>
  </si>
  <si>
    <t xml:space="preserve">443040.1</t>
  </si>
  <si>
    <t xml:space="preserve">394370.1</t>
  </si>
  <si>
    <t xml:space="preserve">443823.1</t>
  </si>
  <si>
    <t xml:space="preserve">441040.1</t>
  </si>
  <si>
    <t xml:space="preserve">448551.1</t>
  </si>
  <si>
    <t xml:space="preserve">165854.1</t>
  </si>
  <si>
    <t xml:space="preserve">452773.1</t>
  </si>
  <si>
    <t xml:space="preserve">454056.1</t>
  </si>
  <si>
    <t xml:space="preserve">468174.1</t>
  </si>
  <si>
    <t xml:space="preserve">454057.1</t>
  </si>
  <si>
    <t xml:space="preserve">468092.1</t>
  </si>
  <si>
    <t xml:space="preserve">458625.1</t>
  </si>
  <si>
    <t xml:space="preserve">197312.1</t>
  </si>
  <si>
    <t xml:space="preserve">MERCHANTEN</t>
  </si>
  <si>
    <t xml:space="preserve">369697.1</t>
  </si>
  <si>
    <t xml:space="preserve">207960.1</t>
  </si>
  <si>
    <t xml:space="preserve">207962.1</t>
  </si>
  <si>
    <t xml:space="preserve">197144.1</t>
  </si>
  <si>
    <t xml:space="preserve">321834.1</t>
  </si>
  <si>
    <t xml:space="preserve">197285.1</t>
  </si>
  <si>
    <t xml:space="preserve">323887.1</t>
  </si>
  <si>
    <t xml:space="preserve">201336.1</t>
  </si>
  <si>
    <t xml:space="preserve">329598.1</t>
  </si>
  <si>
    <t xml:space="preserve">224323.1</t>
  </si>
  <si>
    <t xml:space="preserve">336705.1</t>
  </si>
  <si>
    <t xml:space="preserve">205655.1</t>
  </si>
  <si>
    <t xml:space="preserve">291967.1</t>
  </si>
  <si>
    <t xml:space="preserve">226208.1</t>
  </si>
  <si>
    <t xml:space="preserve">229204.1</t>
  </si>
  <si>
    <t xml:space="preserve">233369.1</t>
  </si>
  <si>
    <t xml:space="preserve">251659.1</t>
  </si>
  <si>
    <t xml:space="preserve">201884.1</t>
  </si>
  <si>
    <t xml:space="preserve">403936.1</t>
  </si>
  <si>
    <t xml:space="preserve">AVISTA-MORGAN</t>
  </si>
  <si>
    <t xml:space="preserve">197671.1</t>
  </si>
  <si>
    <t xml:space="preserve">AVISTA-RES</t>
  </si>
  <si>
    <t xml:space="preserve">197145.1</t>
  </si>
  <si>
    <t xml:space="preserve">AVISTA-SEMP</t>
  </si>
  <si>
    <t xml:space="preserve">436265.1</t>
  </si>
  <si>
    <t xml:space="preserve">AVISTA-TEMI</t>
  </si>
  <si>
    <t xml:space="preserve">97813.1</t>
  </si>
  <si>
    <t xml:space="preserve">108486.1</t>
  </si>
  <si>
    <t xml:space="preserve">325863.1</t>
  </si>
  <si>
    <t xml:space="preserve">257178.1</t>
  </si>
  <si>
    <t xml:space="preserve">346347.1</t>
  </si>
  <si>
    <t xml:space="preserve">390530.1</t>
  </si>
  <si>
    <t xml:space="preserve">347199.1</t>
  </si>
  <si>
    <t xml:space="preserve">392733.1</t>
  </si>
  <si>
    <t xml:space="preserve">433077.1</t>
  </si>
  <si>
    <t xml:space="preserve">433045.1</t>
  </si>
  <si>
    <t xml:space="preserve">347686.1</t>
  </si>
  <si>
    <t xml:space="preserve">323421.2</t>
  </si>
  <si>
    <t xml:space="preserve">227388.1</t>
  </si>
  <si>
    <t xml:space="preserve">361392.1</t>
  </si>
  <si>
    <t xml:space="preserve">446838.1</t>
  </si>
  <si>
    <t xml:space="preserve">459993.1</t>
  </si>
  <si>
    <t xml:space="preserve">446858.1</t>
  </si>
  <si>
    <t xml:space="preserve">295869.1</t>
  </si>
  <si>
    <t xml:space="preserve">447190.1</t>
  </si>
  <si>
    <t xml:space="preserve">377490.1</t>
  </si>
  <si>
    <t xml:space="preserve">448308.1</t>
  </si>
  <si>
    <t xml:space="preserve">331891.1</t>
  </si>
  <si>
    <t xml:space="preserve">PECO</t>
  </si>
  <si>
    <t xml:space="preserve">TRANSCAN</t>
  </si>
  <si>
    <t xml:space="preserve">BPENERGY-DUKE-PECO</t>
  </si>
  <si>
    <t xml:space="preserve">321391.1</t>
  </si>
  <si>
    <t xml:space="preserve">341855.1</t>
  </si>
  <si>
    <t xml:space="preserve">CRC</t>
  </si>
  <si>
    <t xml:space="preserve">AVISTA-HFET-DUKE-PECO</t>
  </si>
  <si>
    <t xml:space="preserve">416177.1</t>
  </si>
  <si>
    <t xml:space="preserve">402858.1</t>
  </si>
  <si>
    <t xml:space="preserve">403519.1</t>
  </si>
  <si>
    <t xml:space="preserve">403528.1</t>
  </si>
  <si>
    <t xml:space="preserve">404065.1</t>
  </si>
  <si>
    <t xml:space="preserve">403635.1</t>
  </si>
  <si>
    <t xml:space="preserve">404226.1</t>
  </si>
  <si>
    <t xml:space="preserve">403636.1</t>
  </si>
  <si>
    <t xml:space="preserve">404240.1</t>
  </si>
  <si>
    <t xml:space="preserve">404533.1</t>
  </si>
  <si>
    <t xml:space="preserve">404245.1</t>
  </si>
  <si>
    <t xml:space="preserve">404302.1</t>
  </si>
  <si>
    <t xml:space="preserve">390342.1</t>
  </si>
  <si>
    <t xml:space="preserve">392150.1</t>
  </si>
  <si>
    <t xml:space="preserve">393350.1</t>
  </si>
  <si>
    <t xml:space="preserve">392632.1</t>
  </si>
  <si>
    <t xml:space="preserve">394958.1</t>
  </si>
  <si>
    <t xml:space="preserve">399311.1</t>
  </si>
  <si>
    <t xml:space="preserve">395884.1</t>
  </si>
  <si>
    <t xml:space="preserve">399900.1</t>
  </si>
  <si>
    <t xml:space="preserve">399914.1</t>
  </si>
  <si>
    <t xml:space="preserve">415877.1</t>
  </si>
  <si>
    <t xml:space="preserve">409484.1</t>
  </si>
  <si>
    <t xml:space="preserve">391351.1</t>
  </si>
  <si>
    <t xml:space="preserve">421622.1</t>
  </si>
  <si>
    <t xml:space="preserve">416048.1</t>
  </si>
  <si>
    <t xml:space="preserve">454061.1</t>
  </si>
  <si>
    <t xml:space="preserve">453749.1</t>
  </si>
  <si>
    <t xml:space="preserve">409507.1</t>
  </si>
  <si>
    <t xml:space="preserve">350813.1</t>
  </si>
  <si>
    <t xml:space="preserve">419512.1</t>
  </si>
  <si>
    <t xml:space="preserve">399628.1</t>
  </si>
  <si>
    <t xml:space="preserve">423797.1</t>
  </si>
  <si>
    <t xml:space="preserve">451777.1</t>
  </si>
  <si>
    <t xml:space="preserve">318514.1</t>
  </si>
  <si>
    <t xml:space="preserve">303041.1</t>
  </si>
  <si>
    <t xml:space="preserve">446989.1</t>
  </si>
  <si>
    <t xml:space="preserve">426656.1</t>
  </si>
  <si>
    <t xml:space="preserve">449659.1</t>
  </si>
  <si>
    <t xml:space="preserve">404008.1</t>
  </si>
  <si>
    <t xml:space="preserve">299961.1</t>
  </si>
  <si>
    <t xml:space="preserve">468173.1</t>
  </si>
  <si>
    <t xml:space="preserve">392546.1</t>
  </si>
  <si>
    <t xml:space="preserve">REDDING</t>
  </si>
  <si>
    <t xml:space="preserve">286627.1</t>
  </si>
  <si>
    <t xml:space="preserve">283655.1</t>
  </si>
  <si>
    <t xml:space="preserve">230073.1</t>
  </si>
  <si>
    <t xml:space="preserve">293876.1</t>
  </si>
  <si>
    <t xml:space="preserve">288810.1</t>
  </si>
  <si>
    <t xml:space="preserve">298766.1</t>
  </si>
  <si>
    <t xml:space="preserve">289499.1</t>
  </si>
  <si>
    <t xml:space="preserve">305770.1</t>
  </si>
  <si>
    <t xml:space="preserve">271400.1</t>
  </si>
  <si>
    <t xml:space="preserve">307717.1</t>
  </si>
  <si>
    <t xml:space="preserve">303803.1</t>
  </si>
  <si>
    <t xml:space="preserve">315530.1</t>
  </si>
  <si>
    <t xml:space="preserve">346559.1</t>
  </si>
  <si>
    <t xml:space="preserve">328890.1</t>
  </si>
  <si>
    <t xml:space="preserve">347894.1</t>
  </si>
  <si>
    <t xml:space="preserve">339089.1</t>
  </si>
  <si>
    <t xml:space="preserve">390855.1</t>
  </si>
  <si>
    <t xml:space="preserve">343817.1</t>
  </si>
  <si>
    <t xml:space="preserve">377677.1</t>
  </si>
  <si>
    <t xml:space="preserve">391348.1</t>
  </si>
  <si>
    <t xml:space="preserve">437493.1</t>
  </si>
  <si>
    <t xml:space="preserve">428775.1</t>
  </si>
  <si>
    <t xml:space="preserve">445144.1</t>
  </si>
  <si>
    <t xml:space="preserve">428869.1</t>
  </si>
  <si>
    <t xml:space="preserve">445145.1</t>
  </si>
  <si>
    <t xml:space="preserve">437501.1</t>
  </si>
  <si>
    <t xml:space="preserve">447389.1</t>
  </si>
  <si>
    <t xml:space="preserve">439254.1</t>
  </si>
  <si>
    <t xml:space="preserve">448557.1</t>
  </si>
  <si>
    <t xml:space="preserve">439950.1</t>
  </si>
  <si>
    <t xml:space="preserve">455088.1</t>
  </si>
  <si>
    <t xml:space="preserve">440222.1</t>
  </si>
  <si>
    <t xml:space="preserve">455472.1</t>
  </si>
  <si>
    <t xml:space="preserve">444956.1</t>
  </si>
  <si>
    <t xml:space="preserve">455473.1</t>
  </si>
  <si>
    <t xml:space="preserve">447463.1</t>
  </si>
  <si>
    <t xml:space="preserve">456173.1</t>
  </si>
  <si>
    <t xml:space="preserve">331905.1</t>
  </si>
  <si>
    <t xml:space="preserve">279727.1</t>
  </si>
  <si>
    <t xml:space="preserve">389855.1</t>
  </si>
  <si>
    <t xml:space="preserve">402564.1</t>
  </si>
  <si>
    <t xml:space="preserve">398772.1</t>
  </si>
  <si>
    <t xml:space="preserve">448750.1</t>
  </si>
  <si>
    <t xml:space="preserve">448821.1</t>
  </si>
  <si>
    <t xml:space="preserve">449362.1</t>
  </si>
  <si>
    <t xml:space="preserve">464245.1</t>
  </si>
  <si>
    <t xml:space="preserve">449464.1</t>
  </si>
  <si>
    <t xml:space="preserve">449656.1</t>
  </si>
  <si>
    <t xml:space="preserve">395650.1</t>
  </si>
  <si>
    <t xml:space="preserve">464182.1</t>
  </si>
  <si>
    <t xml:space="preserve">337875.1</t>
  </si>
  <si>
    <t xml:space="preserve">199062.1</t>
  </si>
  <si>
    <t xml:space="preserve">SCEM-DUKE</t>
  </si>
  <si>
    <t xml:space="preserve">390756.1</t>
  </si>
  <si>
    <t xml:space="preserve">451773.1</t>
  </si>
  <si>
    <t xml:space="preserve">448749.1</t>
  </si>
  <si>
    <t xml:space="preserve">452429.1</t>
  </si>
  <si>
    <t xml:space="preserve">453699.1</t>
  </si>
  <si>
    <t xml:space="preserve">462077.1</t>
  </si>
  <si>
    <t xml:space="preserve">339094.1</t>
  </si>
  <si>
    <t xml:space="preserve">443662.1</t>
  </si>
  <si>
    <t xml:space="preserve">379450.1</t>
  </si>
  <si>
    <t xml:space="preserve">399326.1</t>
  </si>
  <si>
    <t xml:space="preserve">408497.1</t>
  </si>
  <si>
    <t xml:space="preserve">399591.1</t>
  </si>
  <si>
    <t xml:space="preserve">448075.1</t>
  </si>
  <si>
    <t xml:space="preserve">279697.1</t>
  </si>
  <si>
    <t xml:space="preserve">469479.1</t>
  </si>
  <si>
    <t xml:space="preserve">448102.1</t>
  </si>
  <si>
    <t xml:space="preserve">469399.1</t>
  </si>
  <si>
    <t xml:space="preserve">448109.1</t>
  </si>
  <si>
    <t xml:space="preserve">445192.1</t>
  </si>
  <si>
    <t xml:space="preserve">409581.1</t>
  </si>
  <si>
    <t xml:space="preserve">455005.1</t>
  </si>
  <si>
    <t xml:space="preserve">443987.1</t>
  </si>
  <si>
    <t xml:space="preserve">455252.1</t>
  </si>
  <si>
    <t xml:space="preserve">451659.1</t>
  </si>
  <si>
    <t xml:space="preserve">206651.1</t>
  </si>
  <si>
    <t xml:space="preserve">165840.1</t>
  </si>
  <si>
    <t xml:space="preserve">331857.1</t>
  </si>
  <si>
    <t xml:space="preserve">323278.1</t>
  </si>
  <si>
    <t xml:space="preserve">331894.1</t>
  </si>
  <si>
    <t xml:space="preserve">282188.1</t>
  </si>
  <si>
    <t xml:space="preserve">369702.1</t>
  </si>
  <si>
    <t xml:space="preserve">294839.1</t>
  </si>
  <si>
    <t xml:space="preserve">419130.1</t>
  </si>
  <si>
    <t xml:space="preserve">356080.1</t>
  </si>
  <si>
    <t xml:space="preserve">448488.1</t>
  </si>
  <si>
    <t xml:space="preserve">443531.1</t>
  </si>
  <si>
    <t xml:space="preserve">463857.1</t>
  </si>
  <si>
    <t xml:space="preserve">443548.1</t>
  </si>
  <si>
    <t xml:space="preserve">333012.1</t>
  </si>
  <si>
    <t xml:space="preserve">356082.1</t>
  </si>
  <si>
    <t xml:space="preserve">443572.1</t>
  </si>
  <si>
    <t xml:space="preserve">325011.1</t>
  </si>
  <si>
    <t xml:space="preserve">295954.1</t>
  </si>
  <si>
    <t xml:space="preserve">328701.1</t>
  </si>
  <si>
    <t xml:space="preserve">303891.1</t>
  </si>
  <si>
    <t xml:space="preserve">343819.1</t>
  </si>
  <si>
    <t xml:space="preserve">319142.1</t>
  </si>
  <si>
    <t xml:space="preserve">373493.1</t>
  </si>
  <si>
    <t xml:space="preserve">285845.1</t>
  </si>
  <si>
    <t xml:space="preserve">383333.1</t>
  </si>
  <si>
    <t xml:space="preserve">369093.1</t>
  </si>
  <si>
    <t xml:space="preserve">386207.1</t>
  </si>
  <si>
    <t xml:space="preserve">386202.1</t>
  </si>
  <si>
    <t xml:space="preserve">388513.1</t>
  </si>
  <si>
    <t xml:space="preserve">387976.1</t>
  </si>
  <si>
    <t xml:space="preserve">390565.1</t>
  </si>
  <si>
    <t xml:space="preserve">433054.1</t>
  </si>
  <si>
    <t xml:space="preserve">393414.1</t>
  </si>
  <si>
    <t xml:space="preserve">386206.1</t>
  </si>
  <si>
    <t xml:space="preserve">415498.1</t>
  </si>
  <si>
    <t xml:space="preserve">390564.1</t>
  </si>
  <si>
    <t xml:space="preserve">416658.1</t>
  </si>
  <si>
    <t xml:space="preserve">409423.1</t>
  </si>
  <si>
    <t xml:space="preserve">437298.1</t>
  </si>
  <si>
    <t xml:space="preserve">WAUM</t>
  </si>
  <si>
    <t xml:space="preserve">WAPA</t>
  </si>
  <si>
    <t xml:space="preserve">468006.1</t>
  </si>
  <si>
    <t xml:space="preserve">331892.1</t>
  </si>
  <si>
    <t xml:space="preserve">186084.1</t>
  </si>
  <si>
    <t xml:space="preserve">459662.1</t>
  </si>
  <si>
    <t xml:space="preserve">401619.1</t>
  </si>
  <si>
    <t xml:space="preserve">277570.1</t>
  </si>
  <si>
    <t xml:space="preserve">429680.1</t>
  </si>
  <si>
    <t xml:space="preserve">271233.1</t>
  </si>
  <si>
    <t xml:space="preserve">433074.1</t>
  </si>
  <si>
    <t xml:space="preserve">432830.1</t>
  </si>
  <si>
    <t xml:space="preserve">352794.1</t>
  </si>
  <si>
    <t xml:space="preserve">350488.1</t>
  </si>
  <si>
    <t xml:space="preserve">353371.1</t>
  </si>
  <si>
    <t xml:space="preserve">350073.1</t>
  </si>
  <si>
    <t xml:space="preserve">442183.1</t>
  </si>
  <si>
    <t xml:space="preserve">341500.1</t>
  </si>
  <si>
    <t xml:space="preserve">443021.1</t>
  </si>
  <si>
    <t xml:space="preserve">311262.1</t>
  </si>
  <si>
    <t xml:space="preserve">440432.1</t>
  </si>
  <si>
    <t xml:space="preserve">399285.1</t>
  </si>
  <si>
    <t xml:space="preserve">357261.1</t>
  </si>
  <si>
    <t xml:space="preserve">461118.1</t>
  </si>
  <si>
    <t xml:space="preserve">EDISON-AMERELECPO</t>
  </si>
  <si>
    <t xml:space="preserve">337469.1</t>
  </si>
  <si>
    <t xml:space="preserve">459246.1</t>
  </si>
  <si>
    <t xml:space="preserve">97491.1</t>
  </si>
  <si>
    <t xml:space="preserve">459225.1</t>
  </si>
  <si>
    <t xml:space="preserve">186088.1</t>
  </si>
  <si>
    <t xml:space="preserve">351911.1</t>
  </si>
  <si>
    <t xml:space="preserve">436517.1</t>
  </si>
  <si>
    <t xml:space="preserve">395198.1</t>
  </si>
  <si>
    <t xml:space="preserve">436521.1</t>
  </si>
  <si>
    <t xml:space="preserve">469015.1</t>
  </si>
  <si>
    <t xml:space="preserve">469705.1</t>
  </si>
  <si>
    <t xml:space="preserve">76827.1</t>
  </si>
  <si>
    <t xml:space="preserve">469274.1</t>
  </si>
  <si>
    <t xml:space="preserve">447579.1</t>
  </si>
  <si>
    <t xml:space="preserve">468304.1</t>
  </si>
  <si>
    <t xml:space="preserve">443740.1</t>
  </si>
  <si>
    <t xml:space="preserve">467000.1</t>
  </si>
  <si>
    <t xml:space="preserve">421139.1</t>
  </si>
  <si>
    <t xml:space="preserve">464028.1</t>
  </si>
  <si>
    <t xml:space="preserve">429534.1</t>
  </si>
  <si>
    <t xml:space="preserve">399515.1</t>
  </si>
  <si>
    <t xml:space="preserve">429695.1</t>
  </si>
  <si>
    <t xml:space="preserve">399312.1</t>
  </si>
  <si>
    <t xml:space="preserve">429697.1</t>
  </si>
  <si>
    <t xml:space="preserve">416184.1</t>
  </si>
  <si>
    <t xml:space="preserve">429699.1</t>
  </si>
  <si>
    <t xml:space="preserve">425310.1</t>
  </si>
  <si>
    <t xml:space="preserve">429701.1</t>
  </si>
  <si>
    <t xml:space="preserve">423429.1</t>
  </si>
  <si>
    <t xml:space="preserve">429703.1</t>
  </si>
  <si>
    <t xml:space="preserve">456910.1</t>
  </si>
  <si>
    <t xml:space="preserve">429705.1</t>
  </si>
  <si>
    <t xml:space="preserve">423787.1</t>
  </si>
  <si>
    <t xml:space="preserve">429707.1</t>
  </si>
  <si>
    <t xml:space="preserve">396831.1</t>
  </si>
  <si>
    <t xml:space="preserve">429709.1</t>
  </si>
  <si>
    <t xml:space="preserve">426324.1</t>
  </si>
  <si>
    <t xml:space="preserve">429711.1</t>
  </si>
  <si>
    <t xml:space="preserve">417124.1</t>
  </si>
  <si>
    <t xml:space="preserve">429713.1</t>
  </si>
  <si>
    <t xml:space="preserve">417087.1</t>
  </si>
  <si>
    <t xml:space="preserve">429715.1</t>
  </si>
  <si>
    <t xml:space="preserve">429717.1</t>
  </si>
  <si>
    <t xml:space="preserve">417104.1</t>
  </si>
  <si>
    <t xml:space="preserve">429719.1</t>
  </si>
  <si>
    <t xml:space="preserve">417073.1</t>
  </si>
  <si>
    <t xml:space="preserve">429721.1</t>
  </si>
  <si>
    <t xml:space="preserve">429795.1</t>
  </si>
  <si>
    <t xml:space="preserve">429723.1</t>
  </si>
  <si>
    <t xml:space="preserve">429793.1</t>
  </si>
  <si>
    <t xml:space="preserve">429725.1</t>
  </si>
  <si>
    <t xml:space="preserve">429635.1</t>
  </si>
  <si>
    <t xml:space="preserve">429727.1</t>
  </si>
  <si>
    <t xml:space="preserve">429665.1</t>
  </si>
  <si>
    <t xml:space="preserve">429729.1</t>
  </si>
  <si>
    <t xml:space="preserve">429689.1</t>
  </si>
  <si>
    <t xml:space="preserve">429731.1</t>
  </si>
  <si>
    <t xml:space="preserve">429694.1</t>
  </si>
  <si>
    <t xml:space="preserve">429738.1</t>
  </si>
  <si>
    <t xml:space="preserve">429696.1</t>
  </si>
  <si>
    <t xml:space="preserve">429741.1</t>
  </si>
  <si>
    <t xml:space="preserve">429698.1</t>
  </si>
  <si>
    <t xml:space="preserve">429747.1</t>
  </si>
  <si>
    <t xml:space="preserve">429700.1</t>
  </si>
  <si>
    <t xml:space="preserve">429749.1</t>
  </si>
  <si>
    <t xml:space="preserve">429702.1</t>
  </si>
  <si>
    <t xml:space="preserve">429751.1</t>
  </si>
  <si>
    <t xml:space="preserve">429704.1</t>
  </si>
  <si>
    <t xml:space="preserve">429753.1</t>
  </si>
  <si>
    <t xml:space="preserve">429706.1</t>
  </si>
  <si>
    <t xml:space="preserve">429756.1</t>
  </si>
  <si>
    <t xml:space="preserve">429708.1</t>
  </si>
  <si>
    <t xml:space="preserve">429758.1</t>
  </si>
  <si>
    <t xml:space="preserve">429710.1</t>
  </si>
  <si>
    <t xml:space="preserve">429760.1</t>
  </si>
  <si>
    <t xml:space="preserve">429712.1</t>
  </si>
  <si>
    <t xml:space="preserve">429762.1</t>
  </si>
  <si>
    <t xml:space="preserve">429714.1</t>
  </si>
  <si>
    <t xml:space="preserve">429764.1</t>
  </si>
  <si>
    <t xml:space="preserve">429716.1</t>
  </si>
  <si>
    <t xml:space="preserve">429766.1</t>
  </si>
  <si>
    <t xml:space="preserve">429718.1</t>
  </si>
  <si>
    <t xml:space="preserve">429768.1</t>
  </si>
  <si>
    <t xml:space="preserve">429720.1</t>
  </si>
  <si>
    <t xml:space="preserve">429770.1</t>
  </si>
  <si>
    <t xml:space="preserve">429722.1</t>
  </si>
  <si>
    <t xml:space="preserve">429772.1</t>
  </si>
  <si>
    <t xml:space="preserve">429724.1</t>
  </si>
  <si>
    <t xml:space="preserve">429775.1</t>
  </si>
  <si>
    <t xml:space="preserve">429726.1</t>
  </si>
  <si>
    <t xml:space="preserve">429777.1</t>
  </si>
  <si>
    <t xml:space="preserve">429728.1</t>
  </si>
  <si>
    <t xml:space="preserve">429779.1</t>
  </si>
  <si>
    <t xml:space="preserve">429730.1</t>
  </si>
  <si>
    <t xml:space="preserve">429783.1</t>
  </si>
  <si>
    <t xml:space="preserve">429734.1</t>
  </si>
  <si>
    <t xml:space="preserve">429785.1</t>
  </si>
  <si>
    <t xml:space="preserve">429740.1</t>
  </si>
  <si>
    <t xml:space="preserve">429787.1</t>
  </si>
  <si>
    <t xml:space="preserve">429746.1</t>
  </si>
  <si>
    <t xml:space="preserve">429790.1</t>
  </si>
  <si>
    <t xml:space="preserve">429748.1</t>
  </si>
  <si>
    <t xml:space="preserve">429792.1</t>
  </si>
  <si>
    <t xml:space="preserve">429750.1</t>
  </si>
  <si>
    <t xml:space="preserve">429794.1</t>
  </si>
  <si>
    <t xml:space="preserve">429752.1</t>
  </si>
  <si>
    <t xml:space="preserve">429796.1</t>
  </si>
  <si>
    <t xml:space="preserve">429755.1</t>
  </si>
  <si>
    <t xml:space="preserve">429799.1</t>
  </si>
  <si>
    <t xml:space="preserve">429757.1</t>
  </si>
  <si>
    <t xml:space="preserve">429802.1</t>
  </si>
  <si>
    <t xml:space="preserve">429759.1</t>
  </si>
  <si>
    <t xml:space="preserve">429805.1</t>
  </si>
  <si>
    <t xml:space="preserve">429761.1</t>
  </si>
  <si>
    <t xml:space="preserve">429807.1</t>
  </si>
  <si>
    <t xml:space="preserve">429763.1</t>
  </si>
  <si>
    <t xml:space="preserve">396890.1</t>
  </si>
  <si>
    <t xml:space="preserve">429765.1</t>
  </si>
  <si>
    <t xml:space="preserve">429767.1</t>
  </si>
  <si>
    <t xml:space="preserve">421627.1</t>
  </si>
  <si>
    <t xml:space="preserve">429769.1</t>
  </si>
  <si>
    <t xml:space="preserve">427602.1</t>
  </si>
  <si>
    <t xml:space="preserve">429771.1</t>
  </si>
  <si>
    <t xml:space="preserve">426284.1</t>
  </si>
  <si>
    <t xml:space="preserve">429774.1</t>
  </si>
  <si>
    <t xml:space="preserve">457448.1</t>
  </si>
  <si>
    <t xml:space="preserve">429776.1</t>
  </si>
  <si>
    <t xml:space="preserve">409576.1</t>
  </si>
  <si>
    <t xml:space="preserve">429778.1</t>
  </si>
  <si>
    <t xml:space="preserve">399912.1</t>
  </si>
  <si>
    <t xml:space="preserve">429782.1</t>
  </si>
  <si>
    <t xml:space="preserve">462075.1</t>
  </si>
  <si>
    <t xml:space="preserve">429784.1</t>
  </si>
  <si>
    <t xml:space="preserve">32818.1</t>
  </si>
  <si>
    <t xml:space="preserve">AQUILACORP-TEMU</t>
  </si>
  <si>
    <t xml:space="preserve">429786.1</t>
  </si>
  <si>
    <t xml:space="preserve">429789.1</t>
  </si>
  <si>
    <t xml:space="preserve">431434.1</t>
  </si>
  <si>
    <t xml:space="preserve">429791.1</t>
  </si>
  <si>
    <t xml:space="preserve">420837.1</t>
  </si>
  <si>
    <t xml:space="preserve">429797.1</t>
  </si>
  <si>
    <t xml:space="preserve">402199.1</t>
  </si>
  <si>
    <t xml:space="preserve">429801.1</t>
  </si>
  <si>
    <t xml:space="preserve">449911.1</t>
  </si>
  <si>
    <t xml:space="preserve">429804.1</t>
  </si>
  <si>
    <t xml:space="preserve">438026.1</t>
  </si>
  <si>
    <t xml:space="preserve">429806.1</t>
  </si>
  <si>
    <t xml:space="preserve">438460.1</t>
  </si>
  <si>
    <t xml:space="preserve">455470.1</t>
  </si>
  <si>
    <t xml:space="preserve">435283.1</t>
  </si>
  <si>
    <t xml:space="preserve">455163.1</t>
  </si>
  <si>
    <t xml:space="preserve">457937.1</t>
  </si>
  <si>
    <t xml:space="preserve">453775.1</t>
  </si>
  <si>
    <t xml:space="preserve">402096.1</t>
  </si>
  <si>
    <t xml:space="preserve">434305.1</t>
  </si>
  <si>
    <t xml:space="preserve">455973.1</t>
  </si>
  <si>
    <t xml:space="preserve">433733.1</t>
  </si>
  <si>
    <t xml:space="preserve">423359.1</t>
  </si>
  <si>
    <t xml:space="preserve">394368.1</t>
  </si>
  <si>
    <t xml:space="preserve">401483.1</t>
  </si>
  <si>
    <t xml:space="preserve">393994.1</t>
  </si>
  <si>
    <t xml:space="preserve">423432.1</t>
  </si>
  <si>
    <t xml:space="preserve">AQUILACORP-MORGAN</t>
  </si>
  <si>
    <t xml:space="preserve">390341.1</t>
  </si>
  <si>
    <t xml:space="preserve">469014.1</t>
  </si>
  <si>
    <t xml:space="preserve">388831.1</t>
  </si>
  <si>
    <t xml:space="preserve">95050.1</t>
  </si>
  <si>
    <t xml:space="preserve">467165.1</t>
  </si>
  <si>
    <t xml:space="preserve">95117.1</t>
  </si>
  <si>
    <t xml:space="preserve">397906.1</t>
  </si>
  <si>
    <t xml:space="preserve">144732.1</t>
  </si>
  <si>
    <t xml:space="preserve">455144.1</t>
  </si>
  <si>
    <t xml:space="preserve">438459.1</t>
  </si>
  <si>
    <t xml:space="preserve">145897.1</t>
  </si>
  <si>
    <t xml:space="preserve">389919.1</t>
  </si>
  <si>
    <t xml:space="preserve">123170.1</t>
  </si>
  <si>
    <t xml:space="preserve">341463.1</t>
  </si>
  <si>
    <t xml:space="preserve">123174.1</t>
  </si>
  <si>
    <t xml:space="preserve">258077.1</t>
  </si>
  <si>
    <t xml:space="preserve">173685.1</t>
  </si>
  <si>
    <t xml:space="preserve">206650.1</t>
  </si>
  <si>
    <t xml:space="preserve">230092.1</t>
  </si>
  <si>
    <t xml:space="preserve">158065.1</t>
  </si>
  <si>
    <t xml:space="preserve">200546.1</t>
  </si>
  <si>
    <t xml:space="preserve">158379.3</t>
  </si>
  <si>
    <t xml:space="preserve">217704.1</t>
  </si>
  <si>
    <t xml:space="preserve">267552.1</t>
  </si>
  <si>
    <t xml:space="preserve">154436.1</t>
  </si>
  <si>
    <t xml:space="preserve">263970.1</t>
  </si>
  <si>
    <t xml:space="preserve">263488.1</t>
  </si>
  <si>
    <t xml:space="preserve">223950.1</t>
  </si>
  <si>
    <t xml:space="preserve">259962.1</t>
  </si>
  <si>
    <t xml:space="preserve">269171.1</t>
  </si>
  <si>
    <t xml:space="preserve">225505.1</t>
  </si>
  <si>
    <t xml:space="preserve">271229.1</t>
  </si>
  <si>
    <t xml:space="preserve">227727.1</t>
  </si>
  <si>
    <t xml:space="preserve">432047.1</t>
  </si>
  <si>
    <t xml:space="preserve">158009.1</t>
  </si>
  <si>
    <t xml:space="preserve">384239.1</t>
  </si>
  <si>
    <t xml:space="preserve">62584.1</t>
  </si>
  <si>
    <t xml:space="preserve">449465.1</t>
  </si>
  <si>
    <t xml:space="preserve">58768.2</t>
  </si>
  <si>
    <t xml:space="preserve">416175.1</t>
  </si>
  <si>
    <t xml:space="preserve">58812.1</t>
  </si>
  <si>
    <t xml:space="preserve">443805.1</t>
  </si>
  <si>
    <t xml:space="preserve">C#23740</t>
  </si>
  <si>
    <t xml:space="preserve">12/1/00-1/31/01</t>
  </si>
  <si>
    <t xml:space="preserve">443030.1</t>
  </si>
  <si>
    <t xml:space="preserve">423680.1</t>
  </si>
  <si>
    <t xml:space="preserve">423360.1</t>
  </si>
  <si>
    <t xml:space="preserve">C#23459</t>
  </si>
  <si>
    <t xml:space="preserve">340526.1</t>
  </si>
  <si>
    <t xml:space="preserve">409319.1</t>
  </si>
  <si>
    <t xml:space="preserve">C#23366</t>
  </si>
  <si>
    <t xml:space="preserve">325862.1</t>
  </si>
  <si>
    <t xml:space="preserve">399885.1</t>
  </si>
  <si>
    <t xml:space="preserve">461125.1</t>
  </si>
  <si>
    <t xml:space="preserve">461130.1</t>
  </si>
  <si>
    <t xml:space="preserve">243542.1</t>
  </si>
  <si>
    <t xml:space="preserve">461153.1</t>
  </si>
  <si>
    <t xml:space="preserve">225511.1</t>
  </si>
  <si>
    <t xml:space="preserve">461156.1</t>
  </si>
  <si>
    <t xml:space="preserve">447402.1</t>
  </si>
  <si>
    <t xml:space="preserve">459804.1</t>
  </si>
  <si>
    <t xml:space="preserve">463899.1</t>
  </si>
  <si>
    <t xml:space="preserve">464084.1</t>
  </si>
  <si>
    <t xml:space="preserve">EPEM-AVISTAENE</t>
  </si>
  <si>
    <t xml:space="preserve">433702.1</t>
  </si>
  <si>
    <t xml:space="preserve">299272.1</t>
  </si>
  <si>
    <t xml:space="preserve">C#23214</t>
  </si>
  <si>
    <t xml:space="preserve">C#23784</t>
  </si>
  <si>
    <t xml:space="preserve">461129.1</t>
  </si>
  <si>
    <t xml:space="preserve">371916.1</t>
  </si>
  <si>
    <t xml:space="preserve">C#23656</t>
  </si>
  <si>
    <t xml:space="preserve">399353.1</t>
  </si>
  <si>
    <t xml:space="preserve">385487.2</t>
  </si>
  <si>
    <t xml:space="preserve">C#23631</t>
  </si>
  <si>
    <t xml:space="preserve">C#23739</t>
  </si>
  <si>
    <t xml:space="preserve">442110.1</t>
  </si>
  <si>
    <t xml:space="preserve">423428.1</t>
  </si>
  <si>
    <t xml:space="preserve">C#23701</t>
  </si>
  <si>
    <t xml:space="preserve">423707.1</t>
  </si>
  <si>
    <t xml:space="preserve">C#23696</t>
  </si>
  <si>
    <t xml:space="preserve">C#23351</t>
  </si>
  <si>
    <t xml:space="preserve">319133.1</t>
  </si>
  <si>
    <t xml:space="preserve">32814.1</t>
  </si>
  <si>
    <t xml:space="preserve">C#23350</t>
  </si>
  <si>
    <t xml:space="preserve">319009.1</t>
  </si>
  <si>
    <t xml:space="preserve">464085.1</t>
  </si>
  <si>
    <t xml:space="preserve">C#23806</t>
  </si>
  <si>
    <t xml:space="preserve">C#23315</t>
  </si>
  <si>
    <t xml:space="preserve">310539.1</t>
  </si>
  <si>
    <t xml:space="preserve">462078.1</t>
  </si>
  <si>
    <t xml:space="preserve">C#23279</t>
  </si>
  <si>
    <t xml:space="preserve">305669.1</t>
  </si>
  <si>
    <t xml:space="preserve">468107.1</t>
  </si>
  <si>
    <t xml:space="preserve">C#23826</t>
  </si>
  <si>
    <t xml:space="preserve">C#23235  </t>
  </si>
  <si>
    <t xml:space="preserve">301061.1</t>
  </si>
  <si>
    <t xml:space="preserve">458163.1</t>
  </si>
  <si>
    <t xml:space="preserve">C#23203</t>
  </si>
  <si>
    <t xml:space="preserve">298762.1</t>
  </si>
  <si>
    <t xml:space="preserve">458626.1</t>
  </si>
  <si>
    <t xml:space="preserve">C#23202</t>
  </si>
  <si>
    <t xml:space="preserve">298422.1</t>
  </si>
  <si>
    <t xml:space="preserve">459794.1</t>
  </si>
  <si>
    <t xml:space="preserve">C#22819</t>
  </si>
  <si>
    <t xml:space="preserve">249198.1</t>
  </si>
  <si>
    <t xml:space="preserve">358123.1</t>
  </si>
  <si>
    <t xml:space="preserve">354059.1</t>
  </si>
  <si>
    <t xml:space="preserve">423295.1</t>
  </si>
  <si>
    <t xml:space="preserve">462969.1</t>
  </si>
  <si>
    <t xml:space="preserve">32632.1</t>
  </si>
  <si>
    <t xml:space="preserve">454062.1</t>
  </si>
  <si>
    <t xml:space="preserve">32635.1</t>
  </si>
  <si>
    <t xml:space="preserve">121741.1</t>
  </si>
  <si>
    <t xml:space="preserve">463856.1</t>
  </si>
  <si>
    <t xml:space="preserve">337876.1</t>
  </si>
  <si>
    <t xml:space="preserve">385272.1</t>
  </si>
  <si>
    <t xml:space="preserve">417127.1</t>
  </si>
  <si>
    <t xml:space="preserve">32812.1</t>
  </si>
  <si>
    <t xml:space="preserve">CONSTELLPO-PGE</t>
  </si>
  <si>
    <t xml:space="preserve">453823.1</t>
  </si>
  <si>
    <t xml:space="preserve">459808.1</t>
  </si>
  <si>
    <t xml:space="preserve">453820.1</t>
  </si>
  <si>
    <t xml:space="preserve">459963.1</t>
  </si>
  <si>
    <t xml:space="preserve">453870.1</t>
  </si>
  <si>
    <t xml:space="preserve">458370.1</t>
  </si>
  <si>
    <t xml:space="preserve">407771.1</t>
  </si>
  <si>
    <t xml:space="preserve">380313.1</t>
  </si>
  <si>
    <t xml:space="preserve">423434.1</t>
  </si>
  <si>
    <t xml:space="preserve">446304.1</t>
  </si>
  <si>
    <t xml:space="preserve">453754.1</t>
  </si>
  <si>
    <t xml:space="preserve">442112.1</t>
  </si>
  <si>
    <t xml:space="preserve">453745.1</t>
  </si>
  <si>
    <t xml:space="preserve">441990.1</t>
  </si>
  <si>
    <t xml:space="preserve">393927.1</t>
  </si>
  <si>
    <t xml:space="preserve">443034.1</t>
  </si>
  <si>
    <t xml:space="preserve">432070.1</t>
  </si>
  <si>
    <t xml:space="preserve">443036.1</t>
  </si>
  <si>
    <t xml:space="preserve">432071.1</t>
  </si>
  <si>
    <t xml:space="preserve">444229.1</t>
  </si>
  <si>
    <t xml:space="preserve">447065.1</t>
  </si>
  <si>
    <t xml:space="preserve">353910.1</t>
  </si>
  <si>
    <t xml:space="preserve">410281.1</t>
  </si>
  <si>
    <t xml:space="preserve">352816.1</t>
  </si>
  <si>
    <t xml:space="preserve">423602.1</t>
  </si>
  <si>
    <t xml:space="preserve">366854.1</t>
  </si>
  <si>
    <t xml:space="preserve">452021.1</t>
  </si>
  <si>
    <t xml:space="preserve">442716.1</t>
  </si>
  <si>
    <t xml:space="preserve">452006.1</t>
  </si>
  <si>
    <t xml:space="preserve">446849.1</t>
  </si>
  <si>
    <t xml:space="preserve">442816.1</t>
  </si>
  <si>
    <t xml:space="preserve">443196.1</t>
  </si>
  <si>
    <t xml:space="preserve">442802.1</t>
  </si>
  <si>
    <t xml:space="preserve">449316.1</t>
  </si>
  <si>
    <t xml:space="preserve">442791.1</t>
  </si>
  <si>
    <t xml:space="preserve">451610.1</t>
  </si>
  <si>
    <t xml:space="preserve">350489.1</t>
  </si>
  <si>
    <t xml:space="preserve">451606.1</t>
  </si>
  <si>
    <t xml:space="preserve">342144.1</t>
  </si>
  <si>
    <t xml:space="preserve">161886.1</t>
  </si>
  <si>
    <t xml:space="preserve">449914.1</t>
  </si>
  <si>
    <t xml:space="preserve">ECC</t>
  </si>
  <si>
    <t xml:space="preserve">449912.1</t>
  </si>
  <si>
    <t xml:space="preserve">370959.1</t>
  </si>
  <si>
    <t xml:space="preserve">463737.1</t>
  </si>
  <si>
    <t xml:space="preserve">445985.1</t>
  </si>
  <si>
    <t xml:space="preserve">463136.1</t>
  </si>
  <si>
    <t xml:space="preserve">448487.1</t>
  </si>
  <si>
    <t xml:space="preserve">461933.1</t>
  </si>
  <si>
    <t xml:space="preserve">447480.1</t>
  </si>
  <si>
    <t xml:space="preserve">461900.1</t>
  </si>
  <si>
    <t xml:space="preserve">442111.1</t>
  </si>
  <si>
    <t xml:space="preserve">459433.1</t>
  </si>
  <si>
    <t xml:space="preserve">433108.1</t>
  </si>
  <si>
    <t xml:space="preserve">461557.1</t>
  </si>
  <si>
    <t xml:space="preserve">429478.1</t>
  </si>
  <si>
    <t xml:space="preserve">460721.1</t>
  </si>
  <si>
    <t xml:space="preserve">429820.1</t>
  </si>
  <si>
    <t xml:space="preserve">462071.1</t>
  </si>
  <si>
    <t xml:space="preserve">427876.1</t>
  </si>
  <si>
    <t xml:space="preserve">460637.1</t>
  </si>
  <si>
    <t xml:space="preserve">457446.1</t>
  </si>
  <si>
    <t xml:space="preserve">401786.1</t>
  </si>
  <si>
    <t xml:space="preserve">457447.1</t>
  </si>
  <si>
    <t xml:space="preserve">458080.1</t>
  </si>
  <si>
    <t xml:space="preserve">402169.1</t>
  </si>
  <si>
    <t xml:space="preserve">457876.1</t>
  </si>
  <si>
    <t xml:space="preserve">458425.1</t>
  </si>
  <si>
    <t xml:space="preserve">458060.1</t>
  </si>
  <si>
    <t xml:space="preserve">461529.1</t>
  </si>
  <si>
    <t xml:space="preserve">453803.1</t>
  </si>
  <si>
    <t xml:space="preserve">458687.1</t>
  </si>
  <si>
    <t xml:space="preserve">453307.1</t>
  </si>
  <si>
    <t xml:space="preserve">458749.1</t>
  </si>
  <si>
    <t xml:space="preserve">453081.1</t>
  </si>
  <si>
    <t xml:space="preserve">458622.1</t>
  </si>
  <si>
    <t xml:space="preserve">451565.1</t>
  </si>
  <si>
    <t xml:space="preserve">461521.1</t>
  </si>
  <si>
    <t xml:space="preserve">452178.1</t>
  </si>
  <si>
    <t xml:space="preserve">459279.1</t>
  </si>
  <si>
    <t xml:space="preserve">449353.1</t>
  </si>
  <si>
    <t xml:space="preserve">459844.1</t>
  </si>
  <si>
    <t xml:space="preserve">446122.1</t>
  </si>
  <si>
    <t xml:space="preserve">459736.1</t>
  </si>
  <si>
    <t xml:space="preserve">371132.1</t>
  </si>
  <si>
    <t xml:space="preserve">468302.1</t>
  </si>
  <si>
    <t xml:space="preserve">466817.1</t>
  </si>
  <si>
    <t xml:space="preserve">34057.1</t>
  </si>
  <si>
    <t xml:space="preserve">ENERGYSER</t>
  </si>
  <si>
    <t xml:space="preserve">121837.1</t>
  </si>
  <si>
    <t xml:space="preserve">448345.1</t>
  </si>
  <si>
    <t xml:space="preserve">468114.1</t>
  </si>
  <si>
    <t xml:space="preserve">448822.1</t>
  </si>
  <si>
    <t xml:space="preserve">467844.1</t>
  </si>
  <si>
    <t xml:space="preserve">461135.1</t>
  </si>
  <si>
    <t xml:space="preserve">450568.1</t>
  </si>
  <si>
    <t xml:space="preserve">460757.1</t>
  </si>
  <si>
    <t xml:space="preserve">450621.1</t>
  </si>
  <si>
    <t xml:space="preserve">425231.1</t>
  </si>
  <si>
    <t xml:space="preserve">392241.1</t>
  </si>
  <si>
    <t xml:space="preserve">454359.1</t>
  </si>
  <si>
    <t xml:space="preserve">453975.1</t>
  </si>
  <si>
    <t xml:space="preserve">454220.1</t>
  </si>
  <si>
    <t xml:space="preserve">426385.1</t>
  </si>
  <si>
    <t xml:space="preserve">436518.1</t>
  </si>
  <si>
    <t xml:space="preserve">426280.1</t>
  </si>
  <si>
    <t xml:space="preserve">443664.1</t>
  </si>
  <si>
    <t xml:space="preserve">461146.1</t>
  </si>
  <si>
    <t xml:space="preserve">410500.1</t>
  </si>
  <si>
    <t xml:space="preserve">319145.1</t>
  </si>
  <si>
    <t xml:space="preserve">344555.1</t>
  </si>
  <si>
    <t xml:space="preserve">319357.2</t>
  </si>
  <si>
    <t xml:space="preserve">342167.1</t>
  </si>
  <si>
    <t xml:space="preserve">44573.1</t>
  </si>
  <si>
    <t xml:space="preserve">399806.1</t>
  </si>
  <si>
    <t xml:space="preserve">458455.1</t>
  </si>
  <si>
    <t xml:space="preserve">282397.1</t>
  </si>
  <si>
    <t xml:space="preserve">435012.1</t>
  </si>
  <si>
    <t xml:space="preserve">370226.1</t>
  </si>
  <si>
    <t xml:space="preserve">452546.1</t>
  </si>
  <si>
    <t xml:space="preserve">352792.1</t>
  </si>
  <si>
    <t xml:space="preserve">450462.1</t>
  </si>
  <si>
    <t xml:space="preserve">353370.1</t>
  </si>
  <si>
    <t xml:space="preserve">444267.1</t>
  </si>
  <si>
    <t xml:space="preserve">443738.1</t>
  </si>
  <si>
    <t xml:space="preserve">389890.1</t>
  </si>
  <si>
    <t xml:space="preserve">443737.1</t>
  </si>
  <si>
    <t xml:space="preserve">389891.1</t>
  </si>
  <si>
    <t xml:space="preserve">443733.1</t>
  </si>
  <si>
    <t xml:space="preserve">453306.1</t>
  </si>
  <si>
    <t xml:space="preserve">142832.1</t>
  </si>
  <si>
    <t xml:space="preserve">434154.1</t>
  </si>
  <si>
    <t xml:space="preserve">460853.1</t>
  </si>
  <si>
    <t xml:space="preserve">447400.1</t>
  </si>
  <si>
    <t xml:space="preserve">460678.1</t>
  </si>
  <si>
    <t xml:space="preserve">468091.1</t>
  </si>
  <si>
    <t xml:space="preserve">460854.1</t>
  </si>
  <si>
    <t xml:space="preserve">468113.1</t>
  </si>
  <si>
    <t xml:space="preserve">200536.1</t>
  </si>
  <si>
    <t xml:space="preserve">432048.1</t>
  </si>
  <si>
    <t xml:space="preserve">189189.1</t>
  </si>
  <si>
    <t xml:space="preserve">344050.1</t>
  </si>
  <si>
    <t xml:space="preserve">197126.1</t>
  </si>
  <si>
    <t xml:space="preserve">225510.1</t>
  </si>
  <si>
    <t xml:space="preserve">245821.1</t>
  </si>
  <si>
    <t xml:space="preserve">332562.1</t>
  </si>
  <si>
    <t xml:space="preserve">227729.1</t>
  </si>
  <si>
    <t xml:space="preserve">229612.1</t>
  </si>
  <si>
    <t xml:space="preserve">226211.1</t>
  </si>
  <si>
    <t xml:space="preserve">248732.1</t>
  </si>
  <si>
    <t xml:space="preserve">257174.1</t>
  </si>
  <si>
    <t xml:space="preserve">344556.1</t>
  </si>
  <si>
    <t xml:space="preserve">465835.1</t>
  </si>
  <si>
    <t xml:space="preserve">444097.1</t>
  </si>
  <si>
    <t xml:space="preserve">430896.1</t>
  </si>
  <si>
    <t xml:space="preserve">419634.1</t>
  </si>
  <si>
    <t xml:space="preserve">436482.1</t>
  </si>
  <si>
    <t xml:space="preserve">420614.1</t>
  </si>
  <si>
    <t xml:space="preserve">429800.1</t>
  </si>
  <si>
    <t xml:space="preserve">457266.1</t>
  </si>
  <si>
    <t xml:space="preserve">390526.1</t>
  </si>
  <si>
    <t xml:space="preserve">457456.1</t>
  </si>
  <si>
    <t xml:space="preserve">447365.1</t>
  </si>
  <si>
    <t xml:space="preserve">457457.1</t>
  </si>
  <si>
    <t xml:space="preserve">448585.1</t>
  </si>
  <si>
    <t xml:space="preserve">295868.1</t>
  </si>
  <si>
    <t xml:space="preserve">469476.1</t>
  </si>
  <si>
    <t xml:space="preserve">447192.1</t>
  </si>
  <si>
    <t xml:space="preserve">464180.1</t>
  </si>
  <si>
    <t xml:space="preserve">447469.1</t>
  </si>
  <si>
    <t xml:space="preserve">457455.1</t>
  </si>
  <si>
    <t xml:space="preserve">457230.1</t>
  </si>
  <si>
    <t xml:space="preserve">459352.1</t>
  </si>
  <si>
    <t xml:space="preserve">458341.1</t>
  </si>
  <si>
    <t xml:space="preserve">458101.1</t>
  </si>
  <si>
    <t xml:space="preserve">459907.1</t>
  </si>
  <si>
    <t xml:space="preserve">458093.1</t>
  </si>
  <si>
    <t xml:space="preserve">459198.1</t>
  </si>
  <si>
    <t xml:space="preserve">457196.1</t>
  </si>
  <si>
    <t xml:space="preserve">421629.1</t>
  </si>
  <si>
    <t xml:space="preserve">457180.1</t>
  </si>
  <si>
    <t xml:space="preserve">321390.1</t>
  </si>
  <si>
    <t xml:space="preserve">PACW-AEP</t>
  </si>
  <si>
    <t xml:space="preserve">SUB-DUKEENETRA</t>
  </si>
  <si>
    <t xml:space="preserve">433110.1</t>
  </si>
  <si>
    <t xml:space="preserve">230325.1</t>
  </si>
  <si>
    <t xml:space="preserve">446878.1</t>
  </si>
  <si>
    <t xml:space="preserve">230326.1</t>
  </si>
  <si>
    <t xml:space="preserve">454063.1</t>
  </si>
  <si>
    <t xml:space="preserve">450838.1</t>
  </si>
  <si>
    <t xml:space="preserve">455187.1</t>
  </si>
  <si>
    <t xml:space="preserve">450544.1</t>
  </si>
  <si>
    <t xml:space="preserve">425513.1</t>
  </si>
  <si>
    <t xml:space="preserve">449578.1</t>
  </si>
  <si>
    <t xml:space="preserve">349412.1</t>
  </si>
  <si>
    <t xml:space="preserve">461647.1</t>
  </si>
  <si>
    <t xml:space="preserve">446861.1</t>
  </si>
  <si>
    <t xml:space="preserve">459724.1</t>
  </si>
  <si>
    <t xml:space="preserve">447087.1</t>
  </si>
  <si>
    <t xml:space="preserve">460724.1</t>
  </si>
  <si>
    <t xml:space="preserve">447456.1</t>
  </si>
  <si>
    <t xml:space="preserve">458661.1</t>
  </si>
  <si>
    <t xml:space="preserve">447084.1</t>
  </si>
  <si>
    <t xml:space="preserve">460670.1</t>
  </si>
  <si>
    <t xml:space="preserve">443748.1</t>
  </si>
  <si>
    <t xml:space="preserve">452413.1</t>
  </si>
  <si>
    <t xml:space="preserve">455483.1</t>
  </si>
  <si>
    <t xml:space="preserve">452014.1</t>
  </si>
  <si>
    <t xml:space="preserve">461128.1</t>
  </si>
  <si>
    <t xml:space="preserve">444245.1</t>
  </si>
  <si>
    <t xml:space="preserve">460633.1</t>
  </si>
  <si>
    <t xml:space="preserve">444228.1</t>
  </si>
  <si>
    <t xml:space="preserve">460634.1</t>
  </si>
  <si>
    <t xml:space="preserve">449661.1</t>
  </si>
  <si>
    <t xml:space="preserve">460927.1</t>
  </si>
  <si>
    <t xml:space="preserve">443573.1</t>
  </si>
  <si>
    <t xml:space="preserve">460925.1</t>
  </si>
  <si>
    <t xml:space="preserve">449529.1</t>
  </si>
  <si>
    <t xml:space="preserve">459789.1</t>
  </si>
  <si>
    <t xml:space="preserve">449528.1</t>
  </si>
  <si>
    <t xml:space="preserve">256289.1</t>
  </si>
  <si>
    <t xml:space="preserve">468904.1</t>
  </si>
  <si>
    <t xml:space="preserve">349964.1</t>
  </si>
  <si>
    <t xml:space="preserve">468126.1</t>
  </si>
  <si>
    <t xml:space="preserve">399627.1</t>
  </si>
  <si>
    <t xml:space="preserve">409577.1</t>
  </si>
  <si>
    <t xml:space="preserve">319143.1</t>
  </si>
  <si>
    <t xml:space="preserve">423798.1</t>
  </si>
  <si>
    <t xml:space="preserve">443038.1</t>
  </si>
  <si>
    <t xml:space="preserve">455498.1</t>
  </si>
  <si>
    <t xml:space="preserve">349359.1</t>
  </si>
  <si>
    <t xml:space="preserve">301214.1</t>
  </si>
  <si>
    <t xml:space="preserve">144731.1</t>
  </si>
  <si>
    <t xml:space="preserve">454066.1</t>
  </si>
  <si>
    <t xml:space="preserve">196979.1</t>
  </si>
  <si>
    <t xml:space="preserve">430805.1</t>
  </si>
  <si>
    <t xml:space="preserve">131910.1</t>
  </si>
  <si>
    <t xml:space="preserve">257176.1</t>
  </si>
  <si>
    <t xml:space="preserve">389920.1</t>
  </si>
  <si>
    <t xml:space="preserve">342166.1</t>
  </si>
  <si>
    <t xml:space="preserve">442367.1</t>
  </si>
  <si>
    <t xml:space="preserve">447390.1</t>
  </si>
  <si>
    <t xml:space="preserve">442270.1</t>
  </si>
  <si>
    <t xml:space="preserve">386279.1</t>
  </si>
  <si>
    <t xml:space="preserve">442105.1</t>
  </si>
  <si>
    <t xml:space="preserve">384247.1</t>
  </si>
  <si>
    <t xml:space="preserve">385274.1</t>
  </si>
  <si>
    <t xml:space="preserve">398771.1</t>
  </si>
  <si>
    <t xml:space="preserve">376177.1</t>
  </si>
  <si>
    <t xml:space="preserve">352719.1</t>
  </si>
  <si>
    <t xml:space="preserve">464179.1</t>
  </si>
  <si>
    <t xml:space="preserve">371134.1</t>
  </si>
  <si>
    <t xml:space="preserve">313924.1</t>
  </si>
  <si>
    <t xml:space="preserve">217003.1</t>
  </si>
  <si>
    <t xml:space="preserve">301780.1</t>
  </si>
  <si>
    <t xml:space="preserve">460886.1</t>
  </si>
  <si>
    <t xml:space="preserve">352815.1</t>
  </si>
  <si>
    <t xml:space="preserve">339095.1</t>
  </si>
  <si>
    <t xml:space="preserve">457436.1</t>
  </si>
  <si>
    <t xml:space="preserve">56423.1</t>
  </si>
  <si>
    <t xml:space="preserve">264372.1</t>
  </si>
  <si>
    <t xml:space="preserve">463788.1</t>
  </si>
  <si>
    <t xml:space="preserve">333878.1</t>
  </si>
  <si>
    <t xml:space="preserve">461940.1</t>
  </si>
  <si>
    <t xml:space="preserve">432679.1</t>
  </si>
  <si>
    <t xml:space="preserve">420624.1</t>
  </si>
  <si>
    <t xml:space="preserve">445986.1</t>
  </si>
  <si>
    <t xml:space="preserve">435282.1</t>
  </si>
  <si>
    <t xml:space="preserve">443041.1</t>
  </si>
  <si>
    <t xml:space="preserve">444215.1</t>
  </si>
  <si>
    <t xml:space="preserve">444246.1</t>
  </si>
  <si>
    <t xml:space="preserve">449347.1</t>
  </si>
  <si>
    <t xml:space="preserve">425326.1</t>
  </si>
  <si>
    <t xml:space="preserve">442117.1</t>
  </si>
  <si>
    <t xml:space="preserve">276268.1</t>
  </si>
  <si>
    <t xml:space="preserve">385275.1</t>
  </si>
  <si>
    <t xml:space="preserve">353376.1</t>
  </si>
  <si>
    <t xml:space="preserve">277304.1</t>
  </si>
  <si>
    <t xml:space="preserve">386109.1</t>
  </si>
  <si>
    <t xml:space="preserve">295955.1</t>
  </si>
  <si>
    <t xml:space="preserve">351300.1</t>
  </si>
  <si>
    <t xml:space="preserve">354050.1</t>
  </si>
  <si>
    <t xml:space="preserve">469367.1</t>
  </si>
  <si>
    <t xml:space="preserve">416182.1</t>
  </si>
  <si>
    <t xml:space="preserve">434310.1</t>
  </si>
  <si>
    <t xml:space="preserve">371998.1</t>
  </si>
  <si>
    <t xml:space="preserve">319343.2</t>
  </si>
  <si>
    <t xml:space="preserve">358690.1</t>
  </si>
  <si>
    <t xml:space="preserve">339963.1</t>
  </si>
  <si>
    <t xml:space="preserve">469401.1</t>
  </si>
  <si>
    <t xml:space="preserve">469477.1</t>
  </si>
  <si>
    <t xml:space="preserve">389022.1</t>
  </si>
  <si>
    <t xml:space="preserve">469050.1</t>
  </si>
  <si>
    <t xml:space="preserve">419511.1</t>
  </si>
  <si>
    <t xml:space="preserve">447350.1</t>
  </si>
  <si>
    <t xml:space="preserve">154587.1</t>
  </si>
  <si>
    <t xml:space="preserve">236003.1</t>
  </si>
  <si>
    <t xml:space="preserve">493158-493179</t>
  </si>
  <si>
    <t xml:space="preserve">741376-741377</t>
  </si>
  <si>
    <t xml:space="preserve">192932.1</t>
  </si>
  <si>
    <t xml:space="preserve">247963.1</t>
  </si>
  <si>
    <t xml:space="preserve">616217-616224</t>
  </si>
  <si>
    <t xml:space="preserve">785902-785903</t>
  </si>
  <si>
    <t xml:space="preserve">391421.1</t>
  </si>
  <si>
    <t xml:space="preserve">295292.1</t>
  </si>
  <si>
    <t xml:space="preserve">1903412-1903413</t>
  </si>
  <si>
    <t xml:space="preserve">228041.1</t>
  </si>
  <si>
    <t xml:space="preserve">325095.1</t>
  </si>
  <si>
    <t xml:space="preserve">247964.1</t>
  </si>
  <si>
    <t xml:space="preserve">1975959-1975960</t>
  </si>
  <si>
    <t xml:space="preserve">785910-785911</t>
  </si>
  <si>
    <t xml:space="preserve">253941.1</t>
  </si>
  <si>
    <t xml:space="preserve">811393-811395</t>
  </si>
  <si>
    <t xml:space="preserve">421447.1</t>
  </si>
  <si>
    <t xml:space="preserve">450514.1</t>
  </si>
  <si>
    <t xml:space="preserve">445188.1</t>
  </si>
  <si>
    <t xml:space="preserve">449348.1</t>
  </si>
  <si>
    <t xml:space="preserve">459247.1</t>
  </si>
  <si>
    <t xml:space="preserve">201559.1</t>
  </si>
  <si>
    <t xml:space="preserve">467188.1</t>
  </si>
  <si>
    <t xml:space="preserve">465805.1</t>
  </si>
  <si>
    <t xml:space="preserve">453079.1</t>
  </si>
  <si>
    <t xml:space="preserve">268739.1</t>
  </si>
  <si>
    <t xml:space="preserve">392619.1</t>
  </si>
  <si>
    <t xml:space="preserve">383547.1</t>
  </si>
  <si>
    <t xml:space="preserve">354075.1</t>
  </si>
  <si>
    <t xml:space="preserve">354085.1</t>
  </si>
  <si>
    <t xml:space="preserve">351913.1</t>
  </si>
  <si>
    <t xml:space="preserve">242410.1</t>
  </si>
  <si>
    <t xml:space="preserve">321064.1</t>
  </si>
  <si>
    <t xml:space="preserve">298370.1</t>
  </si>
  <si>
    <t xml:space="preserve">412771.1</t>
  </si>
  <si>
    <t xml:space="preserve">456040.1</t>
  </si>
  <si>
    <t xml:space="preserve">455580.1</t>
  </si>
  <si>
    <t xml:space="preserve">325005.1</t>
  </si>
  <si>
    <t xml:space="preserve">442106.1</t>
  </si>
  <si>
    <t xml:space="preserve">154586.1</t>
  </si>
  <si>
    <t xml:space="preserve">445193.1</t>
  </si>
  <si>
    <t xml:space="preserve">PNGC-AQUILACORP</t>
  </si>
  <si>
    <t xml:space="preserve">426887.1</t>
  </si>
  <si>
    <t xml:space="preserve">C#23713</t>
  </si>
  <si>
    <t xml:space="preserve">C#23798</t>
  </si>
  <si>
    <t xml:space="preserve">460003.1</t>
  </si>
  <si>
    <t xml:space="preserve">426886.1</t>
  </si>
  <si>
    <t xml:space="preserve">C#23714</t>
  </si>
  <si>
    <t xml:space="preserve">C#23785</t>
  </si>
  <si>
    <t xml:space="preserve">461136.1</t>
  </si>
  <si>
    <t xml:space="preserve">422453.1</t>
  </si>
  <si>
    <t xml:space="preserve">C#23691</t>
  </si>
  <si>
    <t xml:space="preserve">422449.1</t>
  </si>
  <si>
    <t xml:space="preserve">C#23692</t>
  </si>
  <si>
    <t xml:space="preserve">C#23771</t>
  </si>
  <si>
    <t xml:space="preserve">459801.1</t>
  </si>
  <si>
    <t xml:space="preserve">452994.1</t>
  </si>
  <si>
    <t xml:space="preserve">465720.1, 465721.1</t>
  </si>
  <si>
    <t xml:space="preserve">C#23556</t>
  </si>
  <si>
    <t xml:space="preserve">358665.1</t>
  </si>
  <si>
    <t xml:space="preserve">388982.1</t>
  </si>
  <si>
    <t xml:space="preserve">ESI-IDACORPENE</t>
  </si>
  <si>
    <t xml:space="preserve">458374.1</t>
  </si>
  <si>
    <t xml:space="preserve">459802.1</t>
  </si>
  <si>
    <t xml:space="preserve">388983.1</t>
  </si>
  <si>
    <t xml:space="preserve">415612.1</t>
  </si>
  <si>
    <t xml:space="preserve">CONSTELLPO-PSCO</t>
  </si>
  <si>
    <t xml:space="preserve">458070.1</t>
  </si>
  <si>
    <t xml:space="preserve">452043.1</t>
  </si>
  <si>
    <t xml:space="preserve">452015.1</t>
  </si>
  <si>
    <t xml:space="preserve">458609.1</t>
  </si>
  <si>
    <t xml:space="preserve">466910.1</t>
  </si>
  <si>
    <t xml:space="preserve">458608.1</t>
  </si>
  <si>
    <t xml:space="preserve">467077.1</t>
  </si>
  <si>
    <t xml:space="preserve">458620.1</t>
  </si>
  <si>
    <t xml:space="preserve">466889.1</t>
  </si>
  <si>
    <t xml:space="preserve">458624.1</t>
  </si>
  <si>
    <t xml:space="preserve">466766.1</t>
  </si>
  <si>
    <t xml:space="preserve">465722.1,465723.1</t>
  </si>
  <si>
    <t xml:space="preserve">461149.1</t>
  </si>
  <si>
    <t xml:space="preserve">458151.1</t>
  </si>
  <si>
    <t xml:space="preserve">444303.1</t>
  </si>
  <si>
    <t xml:space="preserve">443619.1</t>
  </si>
  <si>
    <t xml:space="preserve">450053.1</t>
  </si>
  <si>
    <t xml:space="preserve">436511.1</t>
  </si>
  <si>
    <t xml:space="preserve">457932.1</t>
  </si>
  <si>
    <t xml:space="preserve">368426.1</t>
  </si>
  <si>
    <t xml:space="preserve">400596.1</t>
  </si>
  <si>
    <t xml:space="preserve">461148.1</t>
  </si>
  <si>
    <t xml:space="preserve">398626.1</t>
  </si>
  <si>
    <t xml:space="preserve">398390.1</t>
  </si>
  <si>
    <t xml:space="preserve">457431.1</t>
  </si>
  <si>
    <t xml:space="preserve">341452.1</t>
  </si>
  <si>
    <t xml:space="preserve">457442.1</t>
  </si>
  <si>
    <t xml:space="preserve">350037.1</t>
  </si>
  <si>
    <t xml:space="preserve">452042.1</t>
  </si>
  <si>
    <t xml:space="preserve">389799.1</t>
  </si>
  <si>
    <t xml:space="preserve">451795.1</t>
  </si>
  <si>
    <t xml:space="preserve">389954.1</t>
  </si>
  <si>
    <t xml:space="preserve">279069.1</t>
  </si>
  <si>
    <t xml:space="preserve">388528.1</t>
  </si>
  <si>
    <t xml:space="preserve">466886.1</t>
  </si>
  <si>
    <t xml:space="preserve">444059.1</t>
  </si>
  <si>
    <t xml:space="preserve">467347.1</t>
  </si>
  <si>
    <t xml:space="preserve">341453.1</t>
  </si>
  <si>
    <t xml:space="preserve">MERRILL</t>
  </si>
  <si>
    <t xml:space="preserve">279751.1</t>
  </si>
  <si>
    <t xml:space="preserve">245416.1</t>
  </si>
  <si>
    <t xml:space="preserve">441495.1</t>
  </si>
  <si>
    <t xml:space="preserve">458611.1</t>
  </si>
  <si>
    <t xml:space="preserve">447159.1</t>
  </si>
  <si>
    <t xml:space="preserve">459149.1</t>
  </si>
  <si>
    <t xml:space="preserve">446868.1</t>
  </si>
  <si>
    <t xml:space="preserve">459791.1</t>
  </si>
  <si>
    <t xml:space="preserve">452095.1</t>
  </si>
  <si>
    <t xml:space="preserve">436508.1</t>
  </si>
  <si>
    <t xml:space="preserve">443029.1</t>
  </si>
  <si>
    <t xml:space="preserve">PACW-HINSON</t>
  </si>
  <si>
    <t xml:space="preserve">420632.1</t>
  </si>
  <si>
    <t xml:space="preserve">415865.1</t>
  </si>
  <si>
    <t xml:space="preserve">384411.1</t>
  </si>
  <si>
    <t xml:space="preserve">383350.1</t>
  </si>
  <si>
    <t xml:space="preserve">415866.1</t>
  </si>
  <si>
    <t xml:space="preserve">PSCO-DYPMI-MORGAN</t>
  </si>
  <si>
    <t xml:space="preserve">443909.1</t>
  </si>
  <si>
    <t xml:space="preserve">458109.1</t>
  </si>
  <si>
    <t xml:space="preserve">454067.1</t>
  </si>
  <si>
    <t xml:space="preserve">458583.1</t>
  </si>
  <si>
    <t xml:space="preserve">458072.1</t>
  </si>
  <si>
    <t xml:space="preserve">458064.1</t>
  </si>
  <si>
    <t xml:space="preserve">458383.1</t>
  </si>
  <si>
    <t xml:space="preserve">453954.1</t>
  </si>
  <si>
    <t xml:space="preserve">459526.1</t>
  </si>
  <si>
    <t xml:space="preserve">443684.1</t>
  </si>
  <si>
    <t xml:space="preserve">458618.1</t>
  </si>
  <si>
    <t xml:space="preserve">PSCO-AVISTA</t>
  </si>
  <si>
    <t xml:space="preserve">450048.1</t>
  </si>
  <si>
    <t xml:space="preserve">425875.1</t>
  </si>
  <si>
    <t xml:space="preserve">231375.1</t>
  </si>
  <si>
    <t xml:space="preserve">442113.1</t>
  </si>
  <si>
    <t xml:space="preserve">454043.1</t>
  </si>
  <si>
    <t xml:space="preserve">451944.1</t>
  </si>
  <si>
    <t xml:space="preserve">459435.1</t>
  </si>
  <si>
    <t xml:space="preserve">258604.1</t>
  </si>
  <si>
    <t xml:space="preserve">441498.1</t>
  </si>
  <si>
    <t xml:space="preserve">443039.1</t>
  </si>
  <si>
    <t xml:space="preserve">352626.1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</si>
</sst>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"/>
    <numFmt numFmtId="166" formatCode="0.00%"/>
    <numFmt numFmtId="167" formatCode="m/d/yy"/>
    <numFmt numFmtId="168" formatCode="mm/dd/yyyy"/>
    <numFmt numFmtId="169" formatCode="_(* #,##0.00_);_(* \(#,##0.00\);_(* \-??_);_(@_)"/>
    <numFmt numFmtId="170" formatCode="\$#,##0.00"/>
    <numFmt numFmtId="171" formatCode="@"/>
    <numFmt numFmtId="172" formatCode="0"/>
    <numFmt numFmtId="173" formatCode="\$#,##0.00_);[RED]&quot;($&quot;#,##0.00\)"/>
    <numFmt numFmtId="174" formatCode="[$-409]m/d/yyyy\ h:mm"/>
    <numFmt numFmtId="175" formatCode="m/d"/>
  </numFmts>
  <fonts count="4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9"/>
      <name val="Arial"/>
      <family val="2"/>
    </font>
    <font>
      <b val="true"/>
      <u val="single"/>
      <sz val="8"/>
      <color rgb="FFFF0000"/>
      <name val="Arial"/>
      <family val="2"/>
    </font>
    <font>
      <b val="true"/>
      <sz val="10"/>
      <color rgb="FF000080"/>
      <name val="Arial"/>
      <family val="2"/>
    </font>
    <font>
      <sz val="8"/>
      <color rgb="FFFF0000"/>
      <name val="Arial"/>
      <family val="2"/>
    </font>
    <font>
      <sz val="8"/>
      <color rgb="FF000000"/>
      <name val="Arial"/>
      <family val="2"/>
    </font>
    <font>
      <b val="true"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800080"/>
      <name val="Arial"/>
      <family val="2"/>
    </font>
    <font>
      <b val="true"/>
      <sz val="8"/>
      <color rgb="FF008000"/>
      <name val="Arial"/>
      <family val="2"/>
    </font>
    <font>
      <b val="true"/>
      <sz val="12"/>
      <color rgb="FF000080"/>
      <name val="Arial"/>
      <family val="2"/>
    </font>
    <font>
      <b val="true"/>
      <sz val="8"/>
      <color rgb="FFFF00FF"/>
      <name val="Arial"/>
      <family val="2"/>
    </font>
    <font>
      <sz val="10"/>
      <color rgb="FF000080"/>
      <name val="Arial"/>
      <family val="2"/>
    </font>
    <font>
      <b val="true"/>
      <sz val="8"/>
      <color rgb="FF000080"/>
      <name val="Arial"/>
      <family val="2"/>
    </font>
    <font>
      <b val="true"/>
      <sz val="8"/>
      <color rgb="FF800000"/>
      <name val="Arial"/>
      <family val="2"/>
    </font>
    <font>
      <b val="true"/>
      <sz val="8"/>
      <color rgb="FF800080"/>
      <name val="Arial"/>
      <family val="2"/>
    </font>
    <font>
      <b val="true"/>
      <sz val="8"/>
      <color rgb="FFFF0000"/>
      <name val="Arial"/>
      <family val="2"/>
    </font>
    <font>
      <sz val="10"/>
      <color rgb="FFFF0000"/>
      <name val="Arial"/>
      <family val="2"/>
    </font>
    <font>
      <sz val="10"/>
      <color rgb="FF969696"/>
      <name val="Arial"/>
      <family val="2"/>
    </font>
    <font>
      <b val="true"/>
      <sz val="8"/>
      <color rgb="FF993366"/>
      <name val="Arial"/>
      <family val="2"/>
    </font>
    <font>
      <b val="true"/>
      <sz val="8"/>
      <color rgb="FF008080"/>
      <name val="Arial"/>
      <family val="2"/>
    </font>
    <font>
      <b val="true"/>
      <sz val="8"/>
      <color rgb="FFFF6600"/>
      <name val="Arial"/>
      <family val="2"/>
    </font>
    <font>
      <sz val="8"/>
      <color rgb="FFFF9900"/>
      <name val="Arial"/>
      <family val="2"/>
    </font>
    <font>
      <b val="true"/>
      <sz val="10"/>
      <color rgb="FF008000"/>
      <name val="Arial"/>
      <family val="2"/>
    </font>
    <font>
      <sz val="8"/>
      <color rgb="FF800000"/>
      <name val="Arial"/>
      <family val="2"/>
    </font>
    <font>
      <b val="true"/>
      <sz val="10"/>
      <color rgb="FF000000"/>
      <name val="Tahoma"/>
      <family val="2"/>
    </font>
    <font>
      <b val="true"/>
      <sz val="10"/>
      <color rgb="FF000000"/>
      <name val="Arial"/>
      <family val="2"/>
    </font>
    <font>
      <sz val="8"/>
      <color rgb="FF808080"/>
      <name val="Arial"/>
      <family val="2"/>
    </font>
    <font>
      <sz val="10"/>
      <color rgb="FF0000FF"/>
      <name val="Arial"/>
      <family val="2"/>
    </font>
    <font>
      <b val="true"/>
      <u val="single"/>
      <sz val="8"/>
      <name val="Arial"/>
      <family val="2"/>
    </font>
    <font>
      <b val="true"/>
      <u val="single"/>
      <sz val="8"/>
      <color rgb="FF0000FF"/>
      <name val="Arial"/>
      <family val="2"/>
    </font>
    <font>
      <b val="true"/>
      <sz val="10"/>
      <color rgb="FF800080"/>
      <name val="Arial"/>
      <family val="2"/>
    </font>
    <font>
      <b val="true"/>
      <sz val="8"/>
      <color rgb="FF0000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99FF"/>
        <bgColor rgb="FF9999FF"/>
      </patternFill>
    </fill>
    <fill>
      <patternFill patternType="solid">
        <fgColor rgb="FFCCFFCC"/>
        <bgColor rgb="FFCC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11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5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1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2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2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9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FF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CCFFCC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vmlDrawing" Target="../drawings/vmlDrawing1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3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0.99"/>
    <col collapsed="false" customWidth="true" hidden="false" outlineLevel="0" max="2" min="2" style="0" width="15.85"/>
    <col collapsed="false" customWidth="true" hidden="false" outlineLevel="0" max="3" min="3" style="0" width="9.85"/>
    <col collapsed="false" customWidth="true" hidden="false" outlineLevel="0" max="4" min="4" style="0" width="12.56"/>
    <col collapsed="false" customWidth="true" hidden="false" outlineLevel="0" max="6" min="6" style="0" width="20.85"/>
    <col collapsed="false" customWidth="true" hidden="false" outlineLevel="0" max="7" min="7" style="0" width="12.7"/>
  </cols>
  <sheetData>
    <row r="1" customFormat="false" ht="18" hidden="false" customHeight="false" outlineLevel="0" collapsed="false">
      <c r="A1" s="0" t="s">
        <v>0</v>
      </c>
      <c r="D1" s="1" t="s">
        <v>1</v>
      </c>
    </row>
    <row r="3" customFormat="false" ht="12.75" hidden="false" customHeight="false" outlineLevel="0" collapsed="false">
      <c r="A3" s="0" t="s">
        <v>2</v>
      </c>
      <c r="B3" s="2" t="n">
        <v>2537600</v>
      </c>
      <c r="F3" s="3" t="s">
        <v>3</v>
      </c>
      <c r="G3" s="4" t="n">
        <f aca="false">B6+B41</f>
        <v>3197968</v>
      </c>
    </row>
    <row r="4" customFormat="false" ht="12.75" hidden="false" customHeight="false" outlineLevel="0" collapsed="false">
      <c r="A4" s="0" t="s">
        <v>4</v>
      </c>
      <c r="B4" s="2" t="n">
        <v>208800</v>
      </c>
      <c r="F4" s="3" t="s">
        <v>5</v>
      </c>
      <c r="G4" s="4" t="n">
        <f aca="false">C41</f>
        <v>299068</v>
      </c>
    </row>
    <row r="5" customFormat="false" ht="12.75" hidden="false" customHeight="false" outlineLevel="0" collapsed="false">
      <c r="A5" s="0" t="s">
        <v>6</v>
      </c>
      <c r="B5" s="2" t="n">
        <v>250560</v>
      </c>
      <c r="F5" s="3" t="s">
        <v>7</v>
      </c>
      <c r="G5" s="4" t="n">
        <f aca="false">SUM(G3:G4)</f>
        <v>3497036</v>
      </c>
    </row>
    <row r="6" customFormat="false" ht="12.75" hidden="false" customHeight="false" outlineLevel="0" collapsed="false">
      <c r="A6" s="0" t="s">
        <v>8</v>
      </c>
      <c r="B6" s="2" t="n">
        <f aca="false">SUM(B3:B5)</f>
        <v>2996960</v>
      </c>
      <c r="F6" s="3"/>
      <c r="G6" s="3"/>
    </row>
    <row r="7" customFormat="false" ht="12.75" hidden="false" customHeight="false" outlineLevel="0" collapsed="false">
      <c r="F7" s="3" t="s">
        <v>9</v>
      </c>
      <c r="G7" s="5" t="n">
        <f aca="false">G3/G5</f>
        <v>0.91447957641843</v>
      </c>
    </row>
    <row r="8" customFormat="false" ht="12.75" hidden="false" customHeight="false" outlineLevel="0" collapsed="false">
      <c r="B8" s="6" t="s">
        <v>10</v>
      </c>
      <c r="C8" s="6" t="s">
        <v>11</v>
      </c>
      <c r="D8" s="3" t="s">
        <v>12</v>
      </c>
    </row>
    <row r="9" customFormat="false" ht="12.75" hidden="false" customHeight="false" outlineLevel="0" collapsed="false">
      <c r="A9" s="7" t="n">
        <v>36861</v>
      </c>
      <c r="B9" s="2" t="s">
        <v>13</v>
      </c>
      <c r="C9" s="2"/>
      <c r="D9" s="2"/>
      <c r="F9" s="3" t="s">
        <v>14</v>
      </c>
      <c r="G9" s="5" t="s">
        <v>15</v>
      </c>
      <c r="H9" s="0" t="s">
        <v>16</v>
      </c>
    </row>
    <row r="10" customFormat="false" ht="12.75" hidden="false" customHeight="false" outlineLevel="0" collapsed="false">
      <c r="A10" s="7" t="n">
        <v>36862</v>
      </c>
      <c r="B10" s="2" t="s">
        <v>13</v>
      </c>
      <c r="C10" s="2"/>
      <c r="D10" s="2"/>
    </row>
    <row r="11" customFormat="false" ht="12.75" hidden="false" customHeight="false" outlineLevel="0" collapsed="false">
      <c r="A11" s="7" t="n">
        <v>36863</v>
      </c>
      <c r="B11" s="2" t="s">
        <v>13</v>
      </c>
      <c r="C11" s="2"/>
      <c r="D11" s="2"/>
      <c r="F11" s="8" t="s">
        <v>17</v>
      </c>
      <c r="G11" s="9" t="s">
        <v>18</v>
      </c>
    </row>
    <row r="12" customFormat="false" ht="12.75" hidden="false" customHeight="false" outlineLevel="0" collapsed="false">
      <c r="A12" s="7" t="n">
        <v>36864</v>
      </c>
      <c r="B12" s="2" t="s">
        <v>13</v>
      </c>
      <c r="C12" s="2"/>
      <c r="D12" s="2"/>
    </row>
    <row r="13" customFormat="false" ht="12.75" hidden="false" customHeight="false" outlineLevel="0" collapsed="false">
      <c r="A13" s="7" t="n">
        <v>36865</v>
      </c>
      <c r="B13" s="2" t="s">
        <v>13</v>
      </c>
      <c r="C13" s="2"/>
      <c r="D13" s="2"/>
    </row>
    <row r="14" customFormat="false" ht="12.75" hidden="false" customHeight="false" outlineLevel="0" collapsed="false">
      <c r="A14" s="7" t="n">
        <v>36866</v>
      </c>
      <c r="B14" s="2" t="s">
        <v>13</v>
      </c>
      <c r="C14" s="2"/>
      <c r="D14" s="2"/>
    </row>
    <row r="15" customFormat="false" ht="12.75" hidden="false" customHeight="false" outlineLevel="0" collapsed="false">
      <c r="A15" s="7" t="n">
        <v>36867</v>
      </c>
      <c r="B15" s="2" t="s">
        <v>13</v>
      </c>
      <c r="C15" s="2"/>
      <c r="D15" s="2"/>
    </row>
    <row r="16" customFormat="false" ht="12.75" hidden="false" customHeight="false" outlineLevel="0" collapsed="false">
      <c r="A16" s="7" t="n">
        <v>36868</v>
      </c>
      <c r="B16" s="2" t="s">
        <v>13</v>
      </c>
      <c r="C16" s="2"/>
      <c r="D16" s="2"/>
    </row>
    <row r="17" customFormat="false" ht="12.75" hidden="false" customHeight="false" outlineLevel="0" collapsed="false">
      <c r="A17" s="7" t="n">
        <v>36869</v>
      </c>
      <c r="B17" s="2" t="s">
        <v>13</v>
      </c>
      <c r="C17" s="2"/>
      <c r="D17" s="2"/>
    </row>
    <row r="18" customFormat="false" ht="12.75" hidden="false" customHeight="false" outlineLevel="0" collapsed="false">
      <c r="A18" s="7" t="n">
        <v>36870</v>
      </c>
      <c r="B18" s="2" t="s">
        <v>13</v>
      </c>
      <c r="C18" s="2"/>
      <c r="D18" s="2"/>
    </row>
    <row r="19" customFormat="false" ht="12.75" hidden="false" customHeight="false" outlineLevel="0" collapsed="false">
      <c r="A19" s="7" t="n">
        <v>36871</v>
      </c>
      <c r="B19" s="2" t="s">
        <v>13</v>
      </c>
      <c r="C19" s="2"/>
      <c r="D19" s="2"/>
      <c r="F19" s="0" t="s">
        <v>19</v>
      </c>
    </row>
    <row r="20" customFormat="false" ht="12.75" hidden="false" customHeight="false" outlineLevel="0" collapsed="false">
      <c r="A20" s="7" t="n">
        <v>36872</v>
      </c>
      <c r="B20" s="2" t="s">
        <v>13</v>
      </c>
      <c r="C20" s="2"/>
      <c r="D20" s="2"/>
      <c r="F20" s="0" t="s">
        <v>20</v>
      </c>
    </row>
    <row r="21" customFormat="false" ht="12.75" hidden="false" customHeight="false" outlineLevel="0" collapsed="false">
      <c r="A21" s="7" t="n">
        <v>36873</v>
      </c>
      <c r="B21" s="2" t="s">
        <v>13</v>
      </c>
      <c r="C21" s="2"/>
      <c r="D21" s="2"/>
      <c r="F21" s="0" t="s">
        <v>21</v>
      </c>
    </row>
    <row r="22" customFormat="false" ht="12.75" hidden="false" customHeight="false" outlineLevel="0" collapsed="false">
      <c r="A22" s="7" t="n">
        <v>36874</v>
      </c>
      <c r="B22" s="2" t="s">
        <v>13</v>
      </c>
      <c r="C22" s="2"/>
      <c r="D22" s="2"/>
    </row>
    <row r="23" customFormat="false" ht="12.75" hidden="false" customHeight="false" outlineLevel="0" collapsed="false">
      <c r="A23" s="7" t="n">
        <v>36875</v>
      </c>
      <c r="B23" s="2" t="s">
        <v>13</v>
      </c>
      <c r="C23" s="2"/>
      <c r="D23" s="2"/>
    </row>
    <row r="24" customFormat="false" ht="12.75" hidden="false" customHeight="false" outlineLevel="0" collapsed="false">
      <c r="A24" s="7" t="n">
        <v>36876</v>
      </c>
      <c r="B24" s="2" t="s">
        <v>13</v>
      </c>
      <c r="C24" s="2"/>
      <c r="D24" s="2"/>
    </row>
    <row r="25" customFormat="false" ht="12.75" hidden="false" customHeight="false" outlineLevel="0" collapsed="false">
      <c r="A25" s="7" t="n">
        <v>36877</v>
      </c>
      <c r="B25" s="2" t="s">
        <v>13</v>
      </c>
      <c r="C25" s="2"/>
      <c r="D25" s="2"/>
    </row>
    <row r="26" customFormat="false" ht="12.75" hidden="false" customHeight="false" outlineLevel="0" collapsed="false">
      <c r="A26" s="7" t="n">
        <v>36878</v>
      </c>
      <c r="B26" s="2" t="s">
        <v>13</v>
      </c>
      <c r="C26" s="10"/>
      <c r="D26" s="10"/>
    </row>
    <row r="27" customFormat="false" ht="12.75" hidden="false" customHeight="false" outlineLevel="0" collapsed="false">
      <c r="A27" s="7" t="n">
        <v>36879</v>
      </c>
      <c r="B27" s="2" t="s">
        <v>13</v>
      </c>
      <c r="C27" s="2"/>
      <c r="D27" s="2"/>
    </row>
    <row r="28" customFormat="false" ht="12.75" hidden="false" customHeight="false" outlineLevel="0" collapsed="false">
      <c r="A28" s="7" t="n">
        <v>36880</v>
      </c>
      <c r="B28" s="2" t="s">
        <v>13</v>
      </c>
      <c r="C28" s="2"/>
      <c r="D28" s="2"/>
    </row>
    <row r="29" customFormat="false" ht="12.75" hidden="false" customHeight="false" outlineLevel="0" collapsed="false">
      <c r="A29" s="7" t="n">
        <v>36881</v>
      </c>
      <c r="B29" s="2" t="s">
        <v>13</v>
      </c>
      <c r="C29" s="2"/>
      <c r="D29" s="2"/>
    </row>
    <row r="30" customFormat="false" ht="12.75" hidden="false" customHeight="false" outlineLevel="0" collapsed="false">
      <c r="A30" s="7" t="n">
        <v>36882</v>
      </c>
      <c r="B30" s="2" t="s">
        <v>13</v>
      </c>
      <c r="C30" s="2"/>
      <c r="D30" s="2"/>
    </row>
    <row r="31" customFormat="false" ht="12.75" hidden="false" customHeight="false" outlineLevel="0" collapsed="false">
      <c r="A31" s="7" t="n">
        <v>36883</v>
      </c>
      <c r="B31" s="2" t="s">
        <v>13</v>
      </c>
      <c r="C31" s="2"/>
      <c r="D31" s="2"/>
    </row>
    <row r="32" customFormat="false" ht="12.75" hidden="false" customHeight="false" outlineLevel="0" collapsed="false">
      <c r="A32" s="7" t="n">
        <v>36884</v>
      </c>
      <c r="B32" s="2" t="s">
        <v>13</v>
      </c>
      <c r="C32" s="2"/>
      <c r="D32" s="2"/>
    </row>
    <row r="33" customFormat="false" ht="12.75" hidden="false" customHeight="false" outlineLevel="0" collapsed="false">
      <c r="A33" s="7" t="n">
        <v>36885</v>
      </c>
      <c r="B33" s="2" t="n">
        <v>15504</v>
      </c>
      <c r="C33" s="2" t="n">
        <v>47642</v>
      </c>
      <c r="D33" s="2" t="n">
        <f aca="false">SUM(B33:C33)</f>
        <v>63146</v>
      </c>
    </row>
    <row r="34" customFormat="false" ht="12.75" hidden="false" customHeight="false" outlineLevel="0" collapsed="false">
      <c r="A34" s="7" t="n">
        <v>36886</v>
      </c>
      <c r="B34" s="2" t="n">
        <v>29760</v>
      </c>
      <c r="C34" s="2" t="n">
        <v>50648</v>
      </c>
      <c r="D34" s="2" t="n">
        <f aca="false">SUM(B34:C34)</f>
        <v>80408</v>
      </c>
    </row>
    <row r="35" customFormat="false" ht="12.75" hidden="false" customHeight="false" outlineLevel="0" collapsed="false">
      <c r="A35" s="7" t="n">
        <v>36887</v>
      </c>
      <c r="B35" s="2" t="n">
        <v>30560</v>
      </c>
      <c r="C35" s="2" t="n">
        <v>43408</v>
      </c>
      <c r="D35" s="2" t="n">
        <f aca="false">SUM(B35:C35)</f>
        <v>73968</v>
      </c>
    </row>
    <row r="36" customFormat="false" ht="12.75" hidden="false" customHeight="false" outlineLevel="0" collapsed="false">
      <c r="A36" s="7" t="n">
        <v>36888</v>
      </c>
      <c r="B36" s="2" t="n">
        <v>36160</v>
      </c>
      <c r="C36" s="2" t="n">
        <v>36606</v>
      </c>
      <c r="D36" s="2" t="n">
        <f aca="false">SUM(B36:C36)</f>
        <v>72766</v>
      </c>
    </row>
    <row r="37" customFormat="false" ht="12.75" hidden="false" customHeight="false" outlineLevel="0" collapsed="false">
      <c r="A37" s="7" t="n">
        <v>36889</v>
      </c>
      <c r="B37" s="2" t="n">
        <v>36160</v>
      </c>
      <c r="C37" s="2" t="n">
        <v>37006</v>
      </c>
      <c r="D37" s="2" t="n">
        <f aca="false">SUM(B37:C37)</f>
        <v>73166</v>
      </c>
    </row>
    <row r="38" customFormat="false" ht="12.75" hidden="false" customHeight="false" outlineLevel="0" collapsed="false">
      <c r="A38" s="7" t="n">
        <v>36890</v>
      </c>
      <c r="B38" s="2" t="n">
        <v>34960</v>
      </c>
      <c r="C38" s="2" t="n">
        <v>40206</v>
      </c>
      <c r="D38" s="2" t="n">
        <f aca="false">SUM(B38:C38)</f>
        <v>75166</v>
      </c>
    </row>
    <row r="39" customFormat="false" ht="12.75" hidden="false" customHeight="false" outlineLevel="0" collapsed="false">
      <c r="A39" s="7" t="n">
        <v>36891</v>
      </c>
      <c r="B39" s="2" t="n">
        <v>17904</v>
      </c>
      <c r="C39" s="2" t="n">
        <v>43552</v>
      </c>
      <c r="D39" s="2" t="n">
        <f aca="false">SUM(B39:C39)</f>
        <v>61456</v>
      </c>
    </row>
    <row r="41" customFormat="false" ht="12.75" hidden="false" customHeight="false" outlineLevel="0" collapsed="false">
      <c r="B41" s="2" t="n">
        <f aca="false">SUM(B9:B40)</f>
        <v>201008</v>
      </c>
      <c r="C41" s="2" t="n">
        <f aca="false">SUM(C9:C40)</f>
        <v>299068</v>
      </c>
      <c r="D41" s="4" t="n">
        <f aca="false">SUM(D9:D40)</f>
        <v>500076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323"/>
  <sheetViews>
    <sheetView showFormulas="false" showGridLines="true" showRowColHeaders="true" showZeros="true" rightToLeft="false" tabSelected="false" showOutlineSymbols="true" defaultGridColor="true" view="normal" topLeftCell="D70" colorId="64" zoomScale="75" zoomScaleNormal="75" zoomScalePageLayoutView="100" workbookViewId="0">
      <selection pane="topLeft" activeCell="Z110" activeCellId="0" sqref="Z1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2" min="2" style="0" width="7.14"/>
    <col collapsed="false" customWidth="true" hidden="false" outlineLevel="0" max="4" min="4" style="0" width="7.42"/>
    <col collapsed="false" customWidth="true" hidden="false" outlineLevel="0" max="5" min="5" style="0" width="4.7"/>
    <col collapsed="false" customWidth="true" hidden="false" outlineLevel="0" max="6" min="6" style="0" width="2.99"/>
    <col collapsed="false" customWidth="true" hidden="false" outlineLevel="0" max="7" min="7" style="0" width="12.28"/>
    <col collapsed="false" customWidth="true" hidden="false" outlineLevel="0" max="8" min="8" style="0" width="3.28"/>
    <col collapsed="false" customWidth="true" hidden="false" outlineLevel="0" max="9" min="9" style="270" width="15.56"/>
    <col collapsed="false" customWidth="true" hidden="false" outlineLevel="0" max="10" min="10" style="0" width="2.42"/>
    <col collapsed="false" customWidth="true" hidden="false" outlineLevel="0" max="11" min="11" style="0" width="13.56"/>
    <col collapsed="false" customWidth="true" hidden="false" outlineLevel="0" max="12" min="12" style="0" width="2.99"/>
    <col collapsed="false" customWidth="true" hidden="false" outlineLevel="0" max="13" min="13" style="0" width="13.41"/>
    <col collapsed="false" customWidth="true" hidden="false" outlineLevel="0" max="14" min="14" style="0" width="2.28"/>
    <col collapsed="false" customWidth="true" hidden="false" outlineLevel="0" max="15" min="15" style="280" width="15.13"/>
    <col collapsed="false" customWidth="true" hidden="false" outlineLevel="0" max="16" min="16" style="0" width="5.99"/>
    <col collapsed="false" customWidth="true" hidden="false" outlineLevel="0" max="18" min="18" style="0" width="7.85"/>
    <col collapsed="false" customWidth="true" hidden="false" outlineLevel="0" max="20" min="20" style="0" width="7.42"/>
    <col collapsed="false" customWidth="true" hidden="false" outlineLevel="0" max="21" min="21" style="0" width="4.99"/>
    <col collapsed="false" customWidth="true" hidden="false" outlineLevel="0" max="22" min="22" style="0" width="5.13"/>
    <col collapsed="false" customWidth="true" hidden="false" outlineLevel="0" max="23" min="23" style="0" width="5.85"/>
    <col collapsed="false" customWidth="true" hidden="false" outlineLevel="0" max="24" min="24" style="0" width="2.7"/>
    <col collapsed="false" customWidth="true" hidden="false" outlineLevel="0" max="25" min="25" style="0" width="6.13"/>
    <col collapsed="false" customWidth="true" hidden="false" outlineLevel="0" max="29" min="29" style="0" width="13.28"/>
    <col collapsed="false" customWidth="true" hidden="false" outlineLevel="0" max="32" min="32" style="0" width="9.28"/>
  </cols>
  <sheetData>
    <row r="1" customFormat="false" ht="11.25" hidden="false" customHeight="false" outlineLevel="0" collapsed="false">
      <c r="A1" s="272" t="s">
        <v>22</v>
      </c>
      <c r="B1" s="273" t="s">
        <v>861</v>
      </c>
      <c r="C1" s="272" t="s">
        <v>24</v>
      </c>
      <c r="D1" s="272" t="s">
        <v>25</v>
      </c>
      <c r="E1" s="274" t="s">
        <v>26</v>
      </c>
      <c r="F1" s="274" t="s">
        <v>27</v>
      </c>
      <c r="G1" s="274" t="s">
        <v>28</v>
      </c>
      <c r="H1" s="274" t="s">
        <v>29</v>
      </c>
      <c r="I1" s="275" t="s">
        <v>30</v>
      </c>
      <c r="J1" s="274" t="s">
        <v>31</v>
      </c>
      <c r="K1" s="274" t="s">
        <v>32</v>
      </c>
      <c r="L1" s="272" t="s">
        <v>33</v>
      </c>
      <c r="M1" s="274" t="s">
        <v>34</v>
      </c>
      <c r="N1" s="274" t="s">
        <v>31</v>
      </c>
      <c r="O1" s="276" t="s">
        <v>35</v>
      </c>
      <c r="P1" s="274" t="s">
        <v>28</v>
      </c>
      <c r="Q1" s="272" t="s">
        <v>36</v>
      </c>
      <c r="R1" s="273" t="s">
        <v>862</v>
      </c>
      <c r="S1" s="274" t="s">
        <v>863</v>
      </c>
      <c r="T1" s="272" t="s">
        <v>864</v>
      </c>
      <c r="U1" s="274" t="s">
        <v>40</v>
      </c>
      <c r="V1" s="274" t="s">
        <v>41</v>
      </c>
      <c r="W1" s="274" t="s">
        <v>42</v>
      </c>
      <c r="X1" s="274" t="s">
        <v>43</v>
      </c>
      <c r="Y1" s="274" t="s">
        <v>865</v>
      </c>
      <c r="Z1" s="274" t="s">
        <v>47</v>
      </c>
      <c r="AA1" s="274" t="s">
        <v>48</v>
      </c>
      <c r="AB1" s="274"/>
      <c r="AC1" s="274" t="s">
        <v>866</v>
      </c>
      <c r="AD1" s="274"/>
      <c r="AE1" s="274" t="s">
        <v>867</v>
      </c>
      <c r="AF1" s="274" t="s">
        <v>868</v>
      </c>
    </row>
    <row r="2" customFormat="false" ht="12.75" hidden="false" customHeight="false" outlineLevel="0" collapsed="false">
      <c r="A2" s="281" t="s">
        <v>2039</v>
      </c>
      <c r="B2" s="282" t="n">
        <v>19</v>
      </c>
      <c r="C2" s="281" t="s">
        <v>63</v>
      </c>
      <c r="D2" s="281" t="s">
        <v>57</v>
      </c>
      <c r="E2" s="283" t="s">
        <v>58</v>
      </c>
      <c r="F2" s="283" t="n">
        <v>24</v>
      </c>
      <c r="G2" s="283" t="n">
        <v>25</v>
      </c>
      <c r="H2" s="283"/>
      <c r="I2" s="284"/>
      <c r="J2" s="285" t="s">
        <v>31</v>
      </c>
      <c r="K2" s="284" t="s">
        <v>211</v>
      </c>
      <c r="L2" s="281" t="s">
        <v>33</v>
      </c>
      <c r="M2" s="283" t="s">
        <v>211</v>
      </c>
      <c r="N2" s="285" t="s">
        <v>31</v>
      </c>
      <c r="O2" s="283"/>
      <c r="P2" s="283" t="n">
        <v>25</v>
      </c>
      <c r="Q2" s="281" t="s">
        <v>63</v>
      </c>
      <c r="R2" s="282" t="n">
        <v>20.25</v>
      </c>
      <c r="S2" s="286" t="s">
        <v>132</v>
      </c>
      <c r="T2" s="281" t="s">
        <v>2040</v>
      </c>
      <c r="U2" s="283" t="s">
        <v>65</v>
      </c>
      <c r="V2" s="283" t="s">
        <v>65</v>
      </c>
      <c r="W2" s="283" t="s">
        <v>283</v>
      </c>
      <c r="X2" s="283" t="s">
        <v>134</v>
      </c>
      <c r="Y2" s="77" t="n">
        <f aca="false">F2*G2*2</f>
        <v>1200</v>
      </c>
      <c r="Z2" s="77" t="n">
        <f aca="false">Y2*2</f>
        <v>2400</v>
      </c>
      <c r="AA2" s="283"/>
      <c r="AB2" s="283"/>
      <c r="AC2" s="287" t="n">
        <v>36851.6256134259</v>
      </c>
      <c r="AD2" s="283"/>
      <c r="AE2" s="283" t="s">
        <v>2041</v>
      </c>
      <c r="AF2" s="283" t="s">
        <v>2042</v>
      </c>
    </row>
    <row r="3" customFormat="false" ht="12.75" hidden="false" customHeight="false" outlineLevel="0" collapsed="false">
      <c r="A3" s="281" t="s">
        <v>2043</v>
      </c>
      <c r="B3" s="282" t="n">
        <v>18.6</v>
      </c>
      <c r="C3" s="281" t="s">
        <v>63</v>
      </c>
      <c r="D3" s="281" t="s">
        <v>57</v>
      </c>
      <c r="E3" s="283" t="s">
        <v>58</v>
      </c>
      <c r="F3" s="283" t="n">
        <v>24</v>
      </c>
      <c r="G3" s="283" t="n">
        <v>25</v>
      </c>
      <c r="H3" s="283"/>
      <c r="I3" s="284"/>
      <c r="J3" s="285" t="s">
        <v>31</v>
      </c>
      <c r="K3" s="284" t="s">
        <v>211</v>
      </c>
      <c r="L3" s="281" t="s">
        <v>33</v>
      </c>
      <c r="M3" s="283" t="s">
        <v>211</v>
      </c>
      <c r="N3" s="285" t="s">
        <v>31</v>
      </c>
      <c r="O3" s="283"/>
      <c r="P3" s="283" t="n">
        <v>25</v>
      </c>
      <c r="Q3" s="281" t="s">
        <v>63</v>
      </c>
      <c r="R3" s="282" t="n">
        <v>22.2</v>
      </c>
      <c r="S3" s="286" t="s">
        <v>132</v>
      </c>
      <c r="T3" s="281" t="s">
        <v>2044</v>
      </c>
      <c r="U3" s="283" t="s">
        <v>65</v>
      </c>
      <c r="V3" s="283" t="s">
        <v>65</v>
      </c>
      <c r="W3" s="283" t="s">
        <v>283</v>
      </c>
      <c r="X3" s="283" t="s">
        <v>134</v>
      </c>
      <c r="Y3" s="77" t="n">
        <f aca="false">F3*G3*2</f>
        <v>1200</v>
      </c>
      <c r="Z3" s="77" t="n">
        <f aca="false">Y3*2</f>
        <v>2400</v>
      </c>
      <c r="AA3" s="283"/>
      <c r="AB3" s="283"/>
      <c r="AC3" s="287" t="n">
        <v>36851.6256134259</v>
      </c>
      <c r="AD3" s="283"/>
      <c r="AE3" s="283" t="s">
        <v>2045</v>
      </c>
      <c r="AF3" s="283" t="s">
        <v>2046</v>
      </c>
    </row>
    <row r="4" customFormat="false" ht="12.75" hidden="false" customHeight="false" outlineLevel="0" collapsed="false">
      <c r="A4" s="281" t="s">
        <v>959</v>
      </c>
      <c r="B4" s="282" t="n">
        <v>23.75</v>
      </c>
      <c r="C4" s="281" t="s">
        <v>63</v>
      </c>
      <c r="D4" s="281" t="s">
        <v>57</v>
      </c>
      <c r="E4" s="283" t="s">
        <v>58</v>
      </c>
      <c r="F4" s="283" t="n">
        <v>24</v>
      </c>
      <c r="G4" s="283" t="n">
        <v>25</v>
      </c>
      <c r="H4" s="283"/>
      <c r="I4" s="284"/>
      <c r="J4" s="285" t="s">
        <v>31</v>
      </c>
      <c r="K4" s="284" t="s">
        <v>211</v>
      </c>
      <c r="L4" s="281" t="s">
        <v>33</v>
      </c>
      <c r="M4" s="283" t="s">
        <v>211</v>
      </c>
      <c r="N4" s="285" t="s">
        <v>31</v>
      </c>
      <c r="O4" s="283"/>
      <c r="P4" s="283" t="n">
        <v>25</v>
      </c>
      <c r="Q4" s="281" t="s">
        <v>63</v>
      </c>
      <c r="R4" s="282" t="n">
        <v>24.75</v>
      </c>
      <c r="S4" s="286" t="s">
        <v>132</v>
      </c>
      <c r="T4" s="281" t="s">
        <v>960</v>
      </c>
      <c r="U4" s="283" t="s">
        <v>65</v>
      </c>
      <c r="V4" s="283" t="s">
        <v>65</v>
      </c>
      <c r="W4" s="283" t="s">
        <v>283</v>
      </c>
      <c r="X4" s="283" t="s">
        <v>134</v>
      </c>
      <c r="Y4" s="77" t="n">
        <f aca="false">F4*G4*2</f>
        <v>1200</v>
      </c>
      <c r="Z4" s="77" t="n">
        <f aca="false">Y4*2</f>
        <v>2400</v>
      </c>
      <c r="AA4" s="283"/>
      <c r="AB4" s="283"/>
      <c r="AC4" s="287" t="n">
        <v>36851.6256134259</v>
      </c>
      <c r="AD4" s="283"/>
      <c r="AE4" s="283" t="n">
        <v>557405</v>
      </c>
      <c r="AF4" s="283" t="n">
        <v>610727</v>
      </c>
    </row>
    <row r="5" customFormat="false" ht="12.75" hidden="false" customHeight="false" outlineLevel="0" collapsed="false">
      <c r="A5" s="281" t="s">
        <v>2047</v>
      </c>
      <c r="B5" s="282" t="n">
        <v>72</v>
      </c>
      <c r="C5" s="281" t="s">
        <v>63</v>
      </c>
      <c r="D5" s="281" t="s">
        <v>57</v>
      </c>
      <c r="E5" s="283" t="s">
        <v>58</v>
      </c>
      <c r="F5" s="283" t="n">
        <v>24</v>
      </c>
      <c r="G5" s="283" t="n">
        <v>25</v>
      </c>
      <c r="H5" s="283"/>
      <c r="I5" s="284"/>
      <c r="J5" s="285" t="s">
        <v>31</v>
      </c>
      <c r="K5" s="284" t="s">
        <v>211</v>
      </c>
      <c r="L5" s="281" t="s">
        <v>33</v>
      </c>
      <c r="M5" s="283" t="s">
        <v>211</v>
      </c>
      <c r="N5" s="285" t="s">
        <v>31</v>
      </c>
      <c r="O5" s="283"/>
      <c r="P5" s="283" t="n">
        <v>25</v>
      </c>
      <c r="Q5" s="281" t="s">
        <v>63</v>
      </c>
      <c r="R5" s="282" t="n">
        <v>29.25</v>
      </c>
      <c r="S5" s="286" t="s">
        <v>132</v>
      </c>
      <c r="T5" s="281" t="s">
        <v>2048</v>
      </c>
      <c r="U5" s="283" t="s">
        <v>65</v>
      </c>
      <c r="V5" s="283" t="s">
        <v>65</v>
      </c>
      <c r="W5" s="283" t="s">
        <v>283</v>
      </c>
      <c r="X5" s="283" t="s">
        <v>134</v>
      </c>
      <c r="Y5" s="77" t="n">
        <f aca="false">F5*G5*2</f>
        <v>1200</v>
      </c>
      <c r="Z5" s="77" t="n">
        <f aca="false">Y5*2</f>
        <v>2400</v>
      </c>
      <c r="AA5" s="283"/>
      <c r="AB5" s="283"/>
      <c r="AC5" s="287" t="n">
        <v>36851.6256134259</v>
      </c>
      <c r="AD5" s="283"/>
      <c r="AE5" s="283"/>
      <c r="AF5" s="283" t="s">
        <v>2049</v>
      </c>
    </row>
    <row r="6" customFormat="false" ht="12.75" hidden="false" customHeight="false" outlineLevel="0" collapsed="false">
      <c r="A6" s="281" t="s">
        <v>2047</v>
      </c>
      <c r="B6" s="282" t="n">
        <v>72</v>
      </c>
      <c r="C6" s="281" t="s">
        <v>63</v>
      </c>
      <c r="D6" s="281" t="s">
        <v>57</v>
      </c>
      <c r="E6" s="283" t="s">
        <v>58</v>
      </c>
      <c r="F6" s="283" t="n">
        <v>24</v>
      </c>
      <c r="G6" s="283" t="n">
        <v>25</v>
      </c>
      <c r="H6" s="283"/>
      <c r="I6" s="284"/>
      <c r="J6" s="285" t="s">
        <v>31</v>
      </c>
      <c r="K6" s="284" t="s">
        <v>211</v>
      </c>
      <c r="L6" s="281" t="s">
        <v>33</v>
      </c>
      <c r="M6" s="283" t="s">
        <v>211</v>
      </c>
      <c r="N6" s="285" t="s">
        <v>31</v>
      </c>
      <c r="O6" s="283"/>
      <c r="P6" s="283" t="n">
        <v>25</v>
      </c>
      <c r="Q6" s="281" t="s">
        <v>63</v>
      </c>
      <c r="R6" s="282" t="n">
        <v>26.75</v>
      </c>
      <c r="S6" s="286" t="s">
        <v>132</v>
      </c>
      <c r="T6" s="281" t="s">
        <v>1017</v>
      </c>
      <c r="U6" s="283" t="s">
        <v>65</v>
      </c>
      <c r="V6" s="283" t="s">
        <v>65</v>
      </c>
      <c r="W6" s="283" t="s">
        <v>283</v>
      </c>
      <c r="X6" s="283" t="s">
        <v>134</v>
      </c>
      <c r="Y6" s="77" t="n">
        <f aca="false">F6*G6*2</f>
        <v>1200</v>
      </c>
      <c r="Z6" s="77" t="n">
        <f aca="false">Y6*2</f>
        <v>2400</v>
      </c>
      <c r="AA6" s="283"/>
      <c r="AB6" s="283"/>
      <c r="AC6" s="287" t="n">
        <v>36851.6256134259</v>
      </c>
      <c r="AD6" s="283"/>
      <c r="AE6" s="283"/>
      <c r="AF6" s="283" t="n">
        <v>662593</v>
      </c>
    </row>
    <row r="7" customFormat="false" ht="12.75" hidden="false" customHeight="false" outlineLevel="0" collapsed="false">
      <c r="A7" s="281" t="s">
        <v>2050</v>
      </c>
      <c r="B7" s="282" t="n">
        <v>24.48</v>
      </c>
      <c r="C7" s="281" t="s">
        <v>63</v>
      </c>
      <c r="D7" s="281" t="s">
        <v>57</v>
      </c>
      <c r="E7" s="283" t="s">
        <v>58</v>
      </c>
      <c r="F7" s="283" t="n">
        <v>24</v>
      </c>
      <c r="G7" s="283" t="n">
        <v>25</v>
      </c>
      <c r="H7" s="283"/>
      <c r="I7" s="284"/>
      <c r="J7" s="285" t="s">
        <v>31</v>
      </c>
      <c r="K7" s="284" t="s">
        <v>438</v>
      </c>
      <c r="L7" s="281" t="s">
        <v>33</v>
      </c>
      <c r="M7" s="283" t="s">
        <v>438</v>
      </c>
      <c r="N7" s="285" t="s">
        <v>31</v>
      </c>
      <c r="O7" s="283"/>
      <c r="P7" s="283" t="n">
        <v>25</v>
      </c>
      <c r="Q7" s="281" t="s">
        <v>63</v>
      </c>
      <c r="R7" s="282" t="n">
        <v>23.8</v>
      </c>
      <c r="S7" s="286" t="s">
        <v>132</v>
      </c>
      <c r="T7" s="281" t="s">
        <v>1169</v>
      </c>
      <c r="U7" s="283" t="s">
        <v>65</v>
      </c>
      <c r="V7" s="283" t="s">
        <v>65</v>
      </c>
      <c r="W7" s="283" t="s">
        <v>283</v>
      </c>
      <c r="X7" s="283" t="s">
        <v>134</v>
      </c>
      <c r="Y7" s="77" t="n">
        <f aca="false">F7*G7*2</f>
        <v>1200</v>
      </c>
      <c r="Z7" s="77" t="n">
        <f aca="false">Y7*2</f>
        <v>2400</v>
      </c>
      <c r="AA7" s="283"/>
      <c r="AB7" s="283"/>
      <c r="AC7" s="287" t="n">
        <v>36851.6256134259</v>
      </c>
      <c r="AD7" s="283"/>
      <c r="AE7" s="283"/>
      <c r="AF7" s="283" t="n">
        <v>557343</v>
      </c>
    </row>
    <row r="8" customFormat="false" ht="12.75" hidden="false" customHeight="false" outlineLevel="0" collapsed="false">
      <c r="A8" s="281" t="s">
        <v>2050</v>
      </c>
      <c r="B8" s="282" t="n">
        <v>24.48</v>
      </c>
      <c r="C8" s="281" t="s">
        <v>63</v>
      </c>
      <c r="D8" s="281" t="s">
        <v>57</v>
      </c>
      <c r="E8" s="283" t="s">
        <v>58</v>
      </c>
      <c r="F8" s="283" t="n">
        <v>24</v>
      </c>
      <c r="G8" s="283" t="n">
        <v>25</v>
      </c>
      <c r="H8" s="283"/>
      <c r="I8" s="284"/>
      <c r="J8" s="285" t="s">
        <v>31</v>
      </c>
      <c r="K8" s="284" t="s">
        <v>438</v>
      </c>
      <c r="L8" s="281" t="s">
        <v>33</v>
      </c>
      <c r="M8" s="283" t="s">
        <v>438</v>
      </c>
      <c r="N8" s="285" t="s">
        <v>31</v>
      </c>
      <c r="O8" s="283"/>
      <c r="P8" s="283" t="n">
        <v>25</v>
      </c>
      <c r="Q8" s="281" t="s">
        <v>63</v>
      </c>
      <c r="R8" s="282" t="n">
        <v>23.8</v>
      </c>
      <c r="S8" s="286" t="s">
        <v>132</v>
      </c>
      <c r="T8" s="281" t="s">
        <v>1171</v>
      </c>
      <c r="U8" s="283" t="s">
        <v>65</v>
      </c>
      <c r="V8" s="283" t="s">
        <v>65</v>
      </c>
      <c r="W8" s="283" t="s">
        <v>283</v>
      </c>
      <c r="X8" s="283" t="s">
        <v>134</v>
      </c>
      <c r="Y8" s="77" t="n">
        <f aca="false">F8*G8*2</f>
        <v>1200</v>
      </c>
      <c r="Z8" s="77" t="n">
        <f aca="false">Y8*2</f>
        <v>2400</v>
      </c>
      <c r="AA8" s="283"/>
      <c r="AB8" s="283"/>
      <c r="AC8" s="287" t="n">
        <v>36851.6256134259</v>
      </c>
      <c r="AD8" s="283"/>
      <c r="AE8" s="283"/>
      <c r="AF8" s="283" t="n">
        <v>557396</v>
      </c>
    </row>
    <row r="9" customFormat="false" ht="12.75" hidden="false" customHeight="false" outlineLevel="0" collapsed="false">
      <c r="A9" s="281" t="s">
        <v>2051</v>
      </c>
      <c r="B9" s="282" t="n">
        <v>30.6</v>
      </c>
      <c r="C9" s="281" t="s">
        <v>63</v>
      </c>
      <c r="D9" s="281" t="s">
        <v>57</v>
      </c>
      <c r="E9" s="283" t="s">
        <v>58</v>
      </c>
      <c r="F9" s="283" t="n">
        <v>24</v>
      </c>
      <c r="G9" s="283" t="n">
        <v>25</v>
      </c>
      <c r="H9" s="283"/>
      <c r="I9" s="284"/>
      <c r="J9" s="285" t="s">
        <v>31</v>
      </c>
      <c r="K9" s="284" t="s">
        <v>343</v>
      </c>
      <c r="L9" s="281" t="s">
        <v>33</v>
      </c>
      <c r="M9" s="283" t="s">
        <v>343</v>
      </c>
      <c r="N9" s="285" t="s">
        <v>31</v>
      </c>
      <c r="O9" s="283"/>
      <c r="P9" s="283" t="n">
        <v>25</v>
      </c>
      <c r="Q9" s="281" t="s">
        <v>63</v>
      </c>
      <c r="R9" s="282" t="n">
        <v>27</v>
      </c>
      <c r="S9" s="286" t="s">
        <v>132</v>
      </c>
      <c r="T9" s="281" t="s">
        <v>2052</v>
      </c>
      <c r="U9" s="283" t="s">
        <v>65</v>
      </c>
      <c r="V9" s="283" t="s">
        <v>65</v>
      </c>
      <c r="W9" s="283" t="s">
        <v>283</v>
      </c>
      <c r="X9" s="283" t="s">
        <v>134</v>
      </c>
      <c r="Y9" s="77" t="n">
        <f aca="false">F9*G9*2</f>
        <v>1200</v>
      </c>
      <c r="Z9" s="77" t="n">
        <f aca="false">Y9*2</f>
        <v>2400</v>
      </c>
      <c r="AA9" s="283"/>
      <c r="AB9" s="283"/>
      <c r="AC9" s="287" t="n">
        <v>36851.6256134259</v>
      </c>
      <c r="AD9" s="283"/>
      <c r="AE9" s="283" t="s">
        <v>2053</v>
      </c>
      <c r="AF9" s="283" t="s">
        <v>2054</v>
      </c>
    </row>
    <row r="10" customFormat="false" ht="12.75" hidden="false" customHeight="false" outlineLevel="0" collapsed="false">
      <c r="A10" s="281" t="s">
        <v>159</v>
      </c>
      <c r="B10" s="282" t="n">
        <v>72</v>
      </c>
      <c r="C10" s="281" t="s">
        <v>63</v>
      </c>
      <c r="D10" s="281" t="s">
        <v>57</v>
      </c>
      <c r="E10" s="283" t="s">
        <v>58</v>
      </c>
      <c r="F10" s="283" t="n">
        <v>24</v>
      </c>
      <c r="G10" s="283" t="n">
        <v>25</v>
      </c>
      <c r="H10" s="283"/>
      <c r="I10" s="284" t="s">
        <v>343</v>
      </c>
      <c r="J10" s="285" t="s">
        <v>31</v>
      </c>
      <c r="K10" s="284" t="s">
        <v>211</v>
      </c>
      <c r="L10" s="281" t="s">
        <v>33</v>
      </c>
      <c r="M10" s="283" t="s">
        <v>343</v>
      </c>
      <c r="N10" s="285" t="s">
        <v>31</v>
      </c>
      <c r="O10" s="283" t="s">
        <v>161</v>
      </c>
      <c r="P10" s="283" t="n">
        <v>25</v>
      </c>
      <c r="Q10" s="281" t="s">
        <v>63</v>
      </c>
      <c r="R10" s="282" t="n">
        <v>28.25</v>
      </c>
      <c r="S10" s="286" t="s">
        <v>132</v>
      </c>
      <c r="T10" s="281" t="s">
        <v>2055</v>
      </c>
      <c r="U10" s="283" t="s">
        <v>65</v>
      </c>
      <c r="V10" s="283" t="s">
        <v>65</v>
      </c>
      <c r="W10" s="283" t="s">
        <v>283</v>
      </c>
      <c r="X10" s="283" t="s">
        <v>134</v>
      </c>
      <c r="Y10" s="77" t="n">
        <f aca="false">F10*G10*2</f>
        <v>1200</v>
      </c>
      <c r="Z10" s="77" t="n">
        <f aca="false">Y10*2</f>
        <v>2400</v>
      </c>
      <c r="AA10" s="283"/>
      <c r="AB10" s="283"/>
      <c r="AC10" s="287" t="n">
        <v>36851.6256134259</v>
      </c>
      <c r="AD10" s="283"/>
      <c r="AE10" s="283"/>
      <c r="AF10" s="283" t="s">
        <v>2056</v>
      </c>
    </row>
    <row r="11" customFormat="false" ht="11.85" hidden="false" customHeight="true" outlineLevel="0" collapsed="false">
      <c r="A11" s="22" t="s">
        <v>1441</v>
      </c>
      <c r="B11" s="23" t="n">
        <v>22.25</v>
      </c>
      <c r="C11" s="22" t="s">
        <v>63</v>
      </c>
      <c r="D11" s="75" t="s">
        <v>57</v>
      </c>
      <c r="E11" s="77" t="s">
        <v>58</v>
      </c>
      <c r="F11" s="77" t="n">
        <v>24</v>
      </c>
      <c r="G11" s="11" t="n">
        <v>25</v>
      </c>
      <c r="H11" s="11"/>
      <c r="I11" s="11"/>
      <c r="J11" s="11" t="s">
        <v>31</v>
      </c>
      <c r="K11" s="43" t="s">
        <v>870</v>
      </c>
      <c r="L11" s="22" t="s">
        <v>33</v>
      </c>
      <c r="M11" s="11" t="s">
        <v>870</v>
      </c>
      <c r="N11" s="11" t="s">
        <v>31</v>
      </c>
      <c r="O11" s="136"/>
      <c r="P11" s="11" t="n">
        <v>25</v>
      </c>
      <c r="Q11" s="22" t="s">
        <v>63</v>
      </c>
      <c r="R11" s="23" t="n">
        <v>90.5</v>
      </c>
      <c r="S11" s="12" t="s">
        <v>132</v>
      </c>
      <c r="T11" s="22" t="s">
        <v>2057</v>
      </c>
      <c r="U11" s="11" t="s">
        <v>194</v>
      </c>
      <c r="V11" s="11" t="s">
        <v>194</v>
      </c>
      <c r="W11" s="11" t="s">
        <v>283</v>
      </c>
      <c r="X11" s="11" t="s">
        <v>134</v>
      </c>
      <c r="Y11" s="77" t="n">
        <f aca="false">F11*G11*2</f>
        <v>1200</v>
      </c>
      <c r="Z11" s="77" t="n">
        <f aca="false">Y11*2</f>
        <v>2400</v>
      </c>
      <c r="AA11" s="11"/>
      <c r="AB11" s="11"/>
      <c r="AC11" s="33"/>
      <c r="AD11" s="11"/>
      <c r="AE11" s="11"/>
      <c r="AF11" s="11"/>
    </row>
    <row r="12" customFormat="false" ht="11.85" hidden="false" customHeight="true" outlineLevel="0" collapsed="false">
      <c r="A12" s="22" t="s">
        <v>1441</v>
      </c>
      <c r="B12" s="23" t="n">
        <v>22.25</v>
      </c>
      <c r="C12" s="22" t="s">
        <v>63</v>
      </c>
      <c r="D12" s="75" t="s">
        <v>57</v>
      </c>
      <c r="E12" s="77" t="s">
        <v>58</v>
      </c>
      <c r="F12" s="77" t="n">
        <v>24</v>
      </c>
      <c r="G12" s="11" t="n">
        <v>25</v>
      </c>
      <c r="H12" s="11"/>
      <c r="I12" s="11"/>
      <c r="J12" s="11" t="s">
        <v>31</v>
      </c>
      <c r="K12" s="43" t="s">
        <v>870</v>
      </c>
      <c r="L12" s="22" t="s">
        <v>33</v>
      </c>
      <c r="M12" s="11" t="s">
        <v>870</v>
      </c>
      <c r="N12" s="11" t="s">
        <v>31</v>
      </c>
      <c r="O12" s="136"/>
      <c r="P12" s="11" t="n">
        <v>25</v>
      </c>
      <c r="Q12" s="22" t="s">
        <v>124</v>
      </c>
      <c r="R12" s="23" t="n">
        <v>79.25</v>
      </c>
      <c r="S12" s="12" t="s">
        <v>132</v>
      </c>
      <c r="T12" s="22" t="s">
        <v>2058</v>
      </c>
      <c r="U12" s="11" t="s">
        <v>194</v>
      </c>
      <c r="V12" s="11" t="s">
        <v>194</v>
      </c>
      <c r="W12" s="11" t="s">
        <v>283</v>
      </c>
      <c r="X12" s="11" t="s">
        <v>134</v>
      </c>
      <c r="Y12" s="77" t="n">
        <f aca="false">F12*G12*2</f>
        <v>1200</v>
      </c>
      <c r="Z12" s="77" t="n">
        <f aca="false">Y12*2</f>
        <v>2400</v>
      </c>
      <c r="AA12" s="11"/>
      <c r="AB12" s="11"/>
      <c r="AC12" s="33"/>
      <c r="AD12" s="11"/>
      <c r="AE12" s="11"/>
      <c r="AF12" s="11"/>
    </row>
    <row r="13" customFormat="false" ht="11.85" hidden="false" customHeight="true" outlineLevel="0" collapsed="false">
      <c r="A13" s="22" t="s">
        <v>2059</v>
      </c>
      <c r="B13" s="23" t="n">
        <v>72</v>
      </c>
      <c r="C13" s="22" t="s">
        <v>124</v>
      </c>
      <c r="D13" s="75" t="s">
        <v>57</v>
      </c>
      <c r="E13" s="77" t="s">
        <v>58</v>
      </c>
      <c r="F13" s="77" t="n">
        <v>24</v>
      </c>
      <c r="G13" s="11" t="n">
        <v>25</v>
      </c>
      <c r="H13" s="11"/>
      <c r="I13" s="11"/>
      <c r="J13" s="11" t="s">
        <v>31</v>
      </c>
      <c r="K13" s="43" t="s">
        <v>870</v>
      </c>
      <c r="L13" s="22" t="s">
        <v>33</v>
      </c>
      <c r="M13" s="11" t="s">
        <v>870</v>
      </c>
      <c r="N13" s="11" t="s">
        <v>31</v>
      </c>
      <c r="O13" s="136"/>
      <c r="P13" s="11" t="n">
        <v>25</v>
      </c>
      <c r="Q13" s="22" t="s">
        <v>124</v>
      </c>
      <c r="R13" s="23" t="n">
        <v>77</v>
      </c>
      <c r="S13" s="12" t="s">
        <v>132</v>
      </c>
      <c r="T13" s="22" t="s">
        <v>2060</v>
      </c>
      <c r="U13" s="11" t="s">
        <v>194</v>
      </c>
      <c r="V13" s="11" t="s">
        <v>194</v>
      </c>
      <c r="W13" s="11" t="s">
        <v>283</v>
      </c>
      <c r="X13" s="11" t="s">
        <v>134</v>
      </c>
      <c r="Y13" s="77" t="n">
        <f aca="false">F13*G13*2</f>
        <v>1200</v>
      </c>
      <c r="Z13" s="77" t="n">
        <f aca="false">Y13*2</f>
        <v>2400</v>
      </c>
      <c r="AA13" s="11"/>
      <c r="AB13" s="11"/>
      <c r="AC13" s="33"/>
      <c r="AD13" s="11"/>
      <c r="AE13" s="11"/>
      <c r="AF13" s="11"/>
    </row>
    <row r="14" customFormat="false" ht="11.85" hidden="false" customHeight="true" outlineLevel="0" collapsed="false">
      <c r="A14" s="22" t="s">
        <v>2061</v>
      </c>
      <c r="B14" s="23" t="n">
        <v>104.5</v>
      </c>
      <c r="C14" s="22" t="s">
        <v>124</v>
      </c>
      <c r="D14" s="75" t="s">
        <v>57</v>
      </c>
      <c r="E14" s="77" t="s">
        <v>58</v>
      </c>
      <c r="F14" s="77" t="n">
        <v>24</v>
      </c>
      <c r="G14" s="11" t="n">
        <v>25</v>
      </c>
      <c r="H14" s="11"/>
      <c r="I14" s="38"/>
      <c r="J14" s="11" t="s">
        <v>31</v>
      </c>
      <c r="K14" s="43" t="s">
        <v>870</v>
      </c>
      <c r="L14" s="22" t="s">
        <v>33</v>
      </c>
      <c r="M14" s="11" t="s">
        <v>470</v>
      </c>
      <c r="N14" s="11" t="s">
        <v>31</v>
      </c>
      <c r="O14" s="11" t="s">
        <v>870</v>
      </c>
      <c r="P14" s="11" t="n">
        <v>25</v>
      </c>
      <c r="Q14" s="22" t="s">
        <v>63</v>
      </c>
      <c r="R14" s="23" t="n">
        <v>24.45</v>
      </c>
      <c r="S14" s="12" t="s">
        <v>132</v>
      </c>
      <c r="T14" s="22" t="s">
        <v>1783</v>
      </c>
      <c r="U14" s="11" t="s">
        <v>194</v>
      </c>
      <c r="V14" s="11" t="s">
        <v>194</v>
      </c>
      <c r="W14" s="11" t="s">
        <v>283</v>
      </c>
      <c r="X14" s="11" t="s">
        <v>134</v>
      </c>
      <c r="Y14" s="77" t="n">
        <f aca="false">F14*G14*2</f>
        <v>1200</v>
      </c>
      <c r="Z14" s="77" t="n">
        <f aca="false">Y14*2</f>
        <v>2400</v>
      </c>
      <c r="AA14" s="11"/>
      <c r="AB14" s="11"/>
      <c r="AC14" s="33"/>
      <c r="AD14" s="11"/>
      <c r="AE14" s="11"/>
      <c r="AF14" s="11"/>
    </row>
    <row r="15" customFormat="false" ht="11.85" hidden="false" customHeight="true" outlineLevel="0" collapsed="false">
      <c r="A15" s="22" t="s">
        <v>2062</v>
      </c>
      <c r="B15" s="23" t="n">
        <v>19.25</v>
      </c>
      <c r="C15" s="22" t="s">
        <v>63</v>
      </c>
      <c r="D15" s="75" t="s">
        <v>57</v>
      </c>
      <c r="E15" s="77" t="s">
        <v>58</v>
      </c>
      <c r="F15" s="77" t="n">
        <v>24</v>
      </c>
      <c r="G15" s="11" t="n">
        <v>25</v>
      </c>
      <c r="H15" s="11"/>
      <c r="I15" s="11"/>
      <c r="J15" s="11" t="s">
        <v>31</v>
      </c>
      <c r="K15" s="43" t="s">
        <v>211</v>
      </c>
      <c r="L15" s="22" t="s">
        <v>33</v>
      </c>
      <c r="M15" s="11" t="s">
        <v>211</v>
      </c>
      <c r="N15" s="11" t="s">
        <v>31</v>
      </c>
      <c r="O15" s="288"/>
      <c r="P15" s="11" t="n">
        <v>25</v>
      </c>
      <c r="Q15" s="22" t="s">
        <v>328</v>
      </c>
      <c r="R15" s="76" t="n">
        <v>196.5</v>
      </c>
      <c r="S15" s="12" t="s">
        <v>132</v>
      </c>
      <c r="T15" s="22" t="s">
        <v>2063</v>
      </c>
      <c r="U15" s="11" t="s">
        <v>194</v>
      </c>
      <c r="V15" s="11" t="s">
        <v>194</v>
      </c>
      <c r="W15" s="11" t="s">
        <v>283</v>
      </c>
      <c r="X15" s="11" t="s">
        <v>134</v>
      </c>
      <c r="Y15" s="77" t="n">
        <f aca="false">F15*G15*2</f>
        <v>1200</v>
      </c>
      <c r="Z15" s="77" t="n">
        <f aca="false">Y15*2</f>
        <v>2400</v>
      </c>
      <c r="AA15" s="11"/>
      <c r="AB15" s="11"/>
      <c r="AC15" s="33"/>
      <c r="AD15" s="11"/>
      <c r="AE15" s="11"/>
      <c r="AF15" s="11"/>
    </row>
    <row r="16" customFormat="false" ht="11.85" hidden="false" customHeight="true" outlineLevel="0" collapsed="false">
      <c r="A16" s="22" t="s">
        <v>1628</v>
      </c>
      <c r="B16" s="23" t="n">
        <v>20.05</v>
      </c>
      <c r="C16" s="22" t="s">
        <v>63</v>
      </c>
      <c r="D16" s="75" t="s">
        <v>57</v>
      </c>
      <c r="E16" s="77" t="s">
        <v>58</v>
      </c>
      <c r="F16" s="77" t="n">
        <v>24</v>
      </c>
      <c r="G16" s="11" t="n">
        <v>25</v>
      </c>
      <c r="H16" s="11"/>
      <c r="I16" s="11"/>
      <c r="J16" s="11" t="s">
        <v>31</v>
      </c>
      <c r="K16" s="43" t="s">
        <v>211</v>
      </c>
      <c r="L16" s="22" t="s">
        <v>33</v>
      </c>
      <c r="M16" s="11" t="s">
        <v>211</v>
      </c>
      <c r="N16" s="11" t="s">
        <v>31</v>
      </c>
      <c r="O16" s="11"/>
      <c r="P16" s="11" t="n">
        <v>25</v>
      </c>
      <c r="Q16" s="22" t="s">
        <v>328</v>
      </c>
      <c r="R16" s="76" t="n">
        <v>187</v>
      </c>
      <c r="S16" s="12" t="s">
        <v>132</v>
      </c>
      <c r="T16" s="22" t="s">
        <v>2064</v>
      </c>
      <c r="U16" s="11" t="s">
        <v>194</v>
      </c>
      <c r="V16" s="11" t="s">
        <v>194</v>
      </c>
      <c r="W16" s="11" t="s">
        <v>283</v>
      </c>
      <c r="X16" s="11" t="s">
        <v>134</v>
      </c>
      <c r="Y16" s="77" t="n">
        <f aca="false">F16*G16*2</f>
        <v>1200</v>
      </c>
      <c r="Z16" s="77" t="n">
        <f aca="false">Y16*2</f>
        <v>2400</v>
      </c>
      <c r="AA16" s="11"/>
      <c r="AB16" s="11"/>
      <c r="AC16" s="33"/>
      <c r="AD16" s="11"/>
      <c r="AE16" s="11"/>
      <c r="AF16" s="11"/>
    </row>
    <row r="17" customFormat="false" ht="11.85" hidden="false" customHeight="true" outlineLevel="0" collapsed="false">
      <c r="A17" s="22" t="s">
        <v>1630</v>
      </c>
      <c r="B17" s="23" t="n">
        <v>20.15</v>
      </c>
      <c r="C17" s="22" t="s">
        <v>63</v>
      </c>
      <c r="D17" s="75" t="s">
        <v>57</v>
      </c>
      <c r="E17" s="77" t="s">
        <v>58</v>
      </c>
      <c r="F17" s="77" t="n">
        <v>24</v>
      </c>
      <c r="G17" s="11" t="n">
        <v>25</v>
      </c>
      <c r="H17" s="11"/>
      <c r="I17" s="11"/>
      <c r="J17" s="11" t="s">
        <v>31</v>
      </c>
      <c r="K17" s="43" t="s">
        <v>211</v>
      </c>
      <c r="L17" s="22" t="s">
        <v>33</v>
      </c>
      <c r="M17" s="11" t="s">
        <v>211</v>
      </c>
      <c r="N17" s="11" t="s">
        <v>31</v>
      </c>
      <c r="O17" s="136"/>
      <c r="P17" s="11" t="n">
        <v>25</v>
      </c>
      <c r="Q17" s="22" t="s">
        <v>124</v>
      </c>
      <c r="R17" s="76" t="n">
        <v>81</v>
      </c>
      <c r="S17" s="12" t="s">
        <v>132</v>
      </c>
      <c r="T17" s="22" t="s">
        <v>2065</v>
      </c>
      <c r="U17" s="11" t="s">
        <v>194</v>
      </c>
      <c r="V17" s="11" t="s">
        <v>194</v>
      </c>
      <c r="W17" s="11" t="s">
        <v>283</v>
      </c>
      <c r="X17" s="11" t="s">
        <v>134</v>
      </c>
      <c r="Y17" s="77" t="n">
        <f aca="false">F17*G17*2</f>
        <v>1200</v>
      </c>
      <c r="Z17" s="77" t="n">
        <f aca="false">Y17*2</f>
        <v>2400</v>
      </c>
      <c r="AA17" s="11"/>
      <c r="AB17" s="11"/>
      <c r="AC17" s="33"/>
      <c r="AD17" s="11"/>
      <c r="AE17" s="11"/>
      <c r="AF17" s="11"/>
    </row>
    <row r="18" customFormat="false" ht="11.85" hidden="false" customHeight="true" outlineLevel="0" collapsed="false">
      <c r="A18" s="22" t="s">
        <v>2066</v>
      </c>
      <c r="B18" s="23" t="n">
        <v>20.25</v>
      </c>
      <c r="C18" s="22" t="s">
        <v>63</v>
      </c>
      <c r="D18" s="75" t="s">
        <v>57</v>
      </c>
      <c r="E18" s="77" t="s">
        <v>58</v>
      </c>
      <c r="F18" s="77" t="n">
        <v>24</v>
      </c>
      <c r="G18" s="11" t="n">
        <v>25</v>
      </c>
      <c r="H18" s="11"/>
      <c r="I18" s="11"/>
      <c r="J18" s="11" t="s">
        <v>31</v>
      </c>
      <c r="K18" s="43" t="s">
        <v>211</v>
      </c>
      <c r="L18" s="22" t="s">
        <v>33</v>
      </c>
      <c r="M18" s="11" t="s">
        <v>211</v>
      </c>
      <c r="N18" s="11" t="s">
        <v>31</v>
      </c>
      <c r="O18" s="136"/>
      <c r="P18" s="11" t="n">
        <v>25</v>
      </c>
      <c r="Q18" s="22" t="s">
        <v>63</v>
      </c>
      <c r="R18" s="76" t="n">
        <v>71</v>
      </c>
      <c r="S18" s="12" t="s">
        <v>132</v>
      </c>
      <c r="T18" s="22" t="s">
        <v>2067</v>
      </c>
      <c r="U18" s="11" t="s">
        <v>194</v>
      </c>
      <c r="V18" s="11" t="s">
        <v>194</v>
      </c>
      <c r="W18" s="11" t="s">
        <v>283</v>
      </c>
      <c r="X18" s="11" t="s">
        <v>134</v>
      </c>
      <c r="Y18" s="77" t="n">
        <f aca="false">F18*G18*2</f>
        <v>1200</v>
      </c>
      <c r="Z18" s="77" t="n">
        <f aca="false">Y18*2</f>
        <v>2400</v>
      </c>
      <c r="AA18" s="11"/>
      <c r="AB18" s="11"/>
      <c r="AC18" s="33"/>
      <c r="AD18" s="11"/>
      <c r="AE18" s="11"/>
      <c r="AF18" s="11"/>
    </row>
    <row r="19" customFormat="false" ht="11.85" hidden="false" customHeight="true" outlineLevel="0" collapsed="false">
      <c r="A19" s="22" t="s">
        <v>2066</v>
      </c>
      <c r="B19" s="23" t="n">
        <v>20.25</v>
      </c>
      <c r="C19" s="22" t="s">
        <v>63</v>
      </c>
      <c r="D19" s="75" t="s">
        <v>57</v>
      </c>
      <c r="E19" s="77" t="s">
        <v>58</v>
      </c>
      <c r="F19" s="77" t="n">
        <v>24</v>
      </c>
      <c r="G19" s="11" t="n">
        <v>25</v>
      </c>
      <c r="H19" s="11"/>
      <c r="I19" s="11"/>
      <c r="J19" s="11" t="s">
        <v>31</v>
      </c>
      <c r="K19" s="43" t="s">
        <v>211</v>
      </c>
      <c r="L19" s="22" t="s">
        <v>33</v>
      </c>
      <c r="M19" s="11" t="s">
        <v>211</v>
      </c>
      <c r="N19" s="11" t="s">
        <v>31</v>
      </c>
      <c r="O19" s="136"/>
      <c r="P19" s="11" t="n">
        <v>25</v>
      </c>
      <c r="Q19" s="22" t="s">
        <v>63</v>
      </c>
      <c r="R19" s="76" t="n">
        <v>71</v>
      </c>
      <c r="S19" s="12" t="s">
        <v>132</v>
      </c>
      <c r="T19" s="22" t="s">
        <v>2067</v>
      </c>
      <c r="U19" s="11" t="s">
        <v>194</v>
      </c>
      <c r="V19" s="11" t="s">
        <v>194</v>
      </c>
      <c r="W19" s="11" t="s">
        <v>283</v>
      </c>
      <c r="X19" s="11" t="s">
        <v>134</v>
      </c>
      <c r="Y19" s="77" t="n">
        <f aca="false">F19*G19*2</f>
        <v>1200</v>
      </c>
      <c r="Z19" s="77" t="n">
        <f aca="false">Y19*2</f>
        <v>2400</v>
      </c>
      <c r="AA19" s="11"/>
      <c r="AB19" s="11"/>
      <c r="AC19" s="33"/>
      <c r="AD19" s="11"/>
      <c r="AE19" s="11"/>
      <c r="AF19" s="11"/>
    </row>
    <row r="20" customFormat="false" ht="11.85" hidden="false" customHeight="true" outlineLevel="0" collapsed="false">
      <c r="A20" s="22" t="s">
        <v>2066</v>
      </c>
      <c r="B20" s="23" t="n">
        <v>20.25</v>
      </c>
      <c r="C20" s="22" t="s">
        <v>63</v>
      </c>
      <c r="D20" s="75" t="s">
        <v>57</v>
      </c>
      <c r="E20" s="77" t="s">
        <v>58</v>
      </c>
      <c r="F20" s="77" t="n">
        <v>24</v>
      </c>
      <c r="G20" s="11" t="n">
        <v>25</v>
      </c>
      <c r="H20" s="11"/>
      <c r="I20" s="11"/>
      <c r="J20" s="11" t="s">
        <v>31</v>
      </c>
      <c r="K20" s="43" t="s">
        <v>211</v>
      </c>
      <c r="L20" s="22" t="s">
        <v>33</v>
      </c>
      <c r="M20" s="11" t="s">
        <v>211</v>
      </c>
      <c r="N20" s="11" t="s">
        <v>31</v>
      </c>
      <c r="O20" s="136"/>
      <c r="P20" s="11" t="n">
        <v>25</v>
      </c>
      <c r="Q20" s="22" t="s">
        <v>63</v>
      </c>
      <c r="R20" s="76" t="n">
        <v>67.5</v>
      </c>
      <c r="S20" s="12" t="s">
        <v>132</v>
      </c>
      <c r="T20" s="22" t="s">
        <v>2068</v>
      </c>
      <c r="U20" s="11" t="s">
        <v>194</v>
      </c>
      <c r="V20" s="11" t="s">
        <v>194</v>
      </c>
      <c r="W20" s="11" t="s">
        <v>283</v>
      </c>
      <c r="X20" s="11" t="s">
        <v>134</v>
      </c>
      <c r="Y20" s="77" t="n">
        <f aca="false">F20*G20*2</f>
        <v>1200</v>
      </c>
      <c r="Z20" s="77" t="n">
        <f aca="false">Y20*2</f>
        <v>2400</v>
      </c>
      <c r="AA20" s="11"/>
      <c r="AB20" s="11"/>
      <c r="AC20" s="33"/>
      <c r="AD20" s="11"/>
      <c r="AE20" s="11"/>
      <c r="AF20" s="11"/>
    </row>
    <row r="21" customFormat="false" ht="11.85" hidden="false" customHeight="true" outlineLevel="0" collapsed="false">
      <c r="A21" s="22" t="s">
        <v>2066</v>
      </c>
      <c r="B21" s="23" t="n">
        <v>20.25</v>
      </c>
      <c r="C21" s="22" t="s">
        <v>63</v>
      </c>
      <c r="D21" s="75" t="s">
        <v>57</v>
      </c>
      <c r="E21" s="77" t="s">
        <v>58</v>
      </c>
      <c r="F21" s="77" t="n">
        <v>24</v>
      </c>
      <c r="G21" s="11" t="n">
        <v>25</v>
      </c>
      <c r="H21" s="11"/>
      <c r="I21" s="11"/>
      <c r="J21" s="11" t="s">
        <v>31</v>
      </c>
      <c r="K21" s="43" t="s">
        <v>211</v>
      </c>
      <c r="L21" s="22" t="s">
        <v>33</v>
      </c>
      <c r="M21" s="11" t="s">
        <v>211</v>
      </c>
      <c r="N21" s="11" t="s">
        <v>31</v>
      </c>
      <c r="O21" s="136"/>
      <c r="P21" s="11" t="n">
        <v>25</v>
      </c>
      <c r="Q21" s="22" t="s">
        <v>63</v>
      </c>
      <c r="R21" s="76" t="n">
        <v>67.5</v>
      </c>
      <c r="S21" s="12" t="s">
        <v>132</v>
      </c>
      <c r="T21" s="22" t="s">
        <v>2068</v>
      </c>
      <c r="U21" s="11" t="s">
        <v>194</v>
      </c>
      <c r="V21" s="11" t="s">
        <v>194</v>
      </c>
      <c r="W21" s="11" t="s">
        <v>283</v>
      </c>
      <c r="X21" s="11" t="s">
        <v>134</v>
      </c>
      <c r="Y21" s="77" t="n">
        <f aca="false">F21*G21*2</f>
        <v>1200</v>
      </c>
      <c r="Z21" s="77" t="n">
        <f aca="false">Y21*2</f>
        <v>2400</v>
      </c>
      <c r="AA21" s="11"/>
      <c r="AB21" s="11"/>
      <c r="AC21" s="33"/>
      <c r="AD21" s="11"/>
      <c r="AE21" s="11"/>
      <c r="AF21" s="11"/>
    </row>
    <row r="22" customFormat="false" ht="11.85" hidden="false" customHeight="true" outlineLevel="0" collapsed="false">
      <c r="A22" s="22" t="s">
        <v>2066</v>
      </c>
      <c r="B22" s="23" t="n">
        <v>20.25</v>
      </c>
      <c r="C22" s="22" t="s">
        <v>63</v>
      </c>
      <c r="D22" s="75" t="s">
        <v>57</v>
      </c>
      <c r="E22" s="77" t="s">
        <v>58</v>
      </c>
      <c r="F22" s="77" t="n">
        <v>24</v>
      </c>
      <c r="G22" s="11" t="n">
        <v>25</v>
      </c>
      <c r="H22" s="11"/>
      <c r="I22" s="11"/>
      <c r="J22" s="11" t="s">
        <v>31</v>
      </c>
      <c r="K22" s="43" t="s">
        <v>211</v>
      </c>
      <c r="L22" s="22" t="s">
        <v>33</v>
      </c>
      <c r="M22" s="11" t="s">
        <v>211</v>
      </c>
      <c r="N22" s="11" t="s">
        <v>31</v>
      </c>
      <c r="O22" s="136"/>
      <c r="P22" s="11" t="n">
        <v>25</v>
      </c>
      <c r="Q22" s="22" t="s">
        <v>63</v>
      </c>
      <c r="R22" s="76" t="n">
        <v>65</v>
      </c>
      <c r="S22" s="12" t="s">
        <v>132</v>
      </c>
      <c r="T22" s="22" t="s">
        <v>2069</v>
      </c>
      <c r="U22" s="11" t="s">
        <v>194</v>
      </c>
      <c r="V22" s="11" t="s">
        <v>194</v>
      </c>
      <c r="W22" s="11" t="s">
        <v>283</v>
      </c>
      <c r="X22" s="11" t="s">
        <v>134</v>
      </c>
      <c r="Y22" s="77" t="n">
        <f aca="false">F22*G22*2</f>
        <v>1200</v>
      </c>
      <c r="Z22" s="77" t="n">
        <f aca="false">Y22*2</f>
        <v>2400</v>
      </c>
      <c r="AA22" s="11"/>
      <c r="AB22" s="11"/>
      <c r="AC22" s="33"/>
      <c r="AD22" s="11"/>
      <c r="AE22" s="11"/>
      <c r="AF22" s="11"/>
    </row>
    <row r="23" customFormat="false" ht="11.85" hidden="false" customHeight="true" outlineLevel="0" collapsed="false">
      <c r="A23" s="22" t="s">
        <v>2066</v>
      </c>
      <c r="B23" s="23" t="n">
        <v>20.25</v>
      </c>
      <c r="C23" s="22" t="s">
        <v>63</v>
      </c>
      <c r="D23" s="75" t="s">
        <v>57</v>
      </c>
      <c r="E23" s="77" t="s">
        <v>58</v>
      </c>
      <c r="F23" s="77" t="n">
        <v>24</v>
      </c>
      <c r="G23" s="11" t="n">
        <v>25</v>
      </c>
      <c r="H23" s="11"/>
      <c r="I23" s="11"/>
      <c r="J23" s="11" t="s">
        <v>31</v>
      </c>
      <c r="K23" s="43" t="s">
        <v>211</v>
      </c>
      <c r="L23" s="22" t="s">
        <v>33</v>
      </c>
      <c r="M23" s="11" t="s">
        <v>211</v>
      </c>
      <c r="N23" s="11" t="s">
        <v>31</v>
      </c>
      <c r="O23" s="136"/>
      <c r="P23" s="11" t="n">
        <v>25</v>
      </c>
      <c r="Q23" s="22" t="s">
        <v>63</v>
      </c>
      <c r="R23" s="76" t="n">
        <v>65</v>
      </c>
      <c r="S23" s="12" t="s">
        <v>132</v>
      </c>
      <c r="T23" s="22" t="s">
        <v>2070</v>
      </c>
      <c r="U23" s="11" t="s">
        <v>194</v>
      </c>
      <c r="V23" s="11" t="s">
        <v>194</v>
      </c>
      <c r="W23" s="11" t="s">
        <v>283</v>
      </c>
      <c r="X23" s="11" t="s">
        <v>134</v>
      </c>
      <c r="Y23" s="77" t="n">
        <f aca="false">F23*G23*2</f>
        <v>1200</v>
      </c>
      <c r="Z23" s="77" t="n">
        <f aca="false">Y23*2</f>
        <v>2400</v>
      </c>
      <c r="AA23" s="11"/>
      <c r="AB23" s="11"/>
      <c r="AC23" s="33"/>
      <c r="AD23" s="11"/>
      <c r="AE23" s="11"/>
      <c r="AF23" s="11"/>
    </row>
    <row r="24" customFormat="false" ht="11.85" hidden="false" customHeight="true" outlineLevel="0" collapsed="false">
      <c r="A24" s="22" t="s">
        <v>2066</v>
      </c>
      <c r="B24" s="23" t="n">
        <v>20.25</v>
      </c>
      <c r="C24" s="22" t="s">
        <v>63</v>
      </c>
      <c r="D24" s="75" t="s">
        <v>57</v>
      </c>
      <c r="E24" s="77" t="s">
        <v>58</v>
      </c>
      <c r="F24" s="77" t="n">
        <v>24</v>
      </c>
      <c r="G24" s="11" t="n">
        <v>25</v>
      </c>
      <c r="H24" s="11"/>
      <c r="I24" s="11"/>
      <c r="J24" s="11" t="s">
        <v>31</v>
      </c>
      <c r="K24" s="43" t="s">
        <v>211</v>
      </c>
      <c r="L24" s="22" t="s">
        <v>33</v>
      </c>
      <c r="M24" s="11" t="s">
        <v>211</v>
      </c>
      <c r="N24" s="11" t="s">
        <v>31</v>
      </c>
      <c r="O24" s="136"/>
      <c r="P24" s="11" t="n">
        <v>25</v>
      </c>
      <c r="Q24" s="22" t="s">
        <v>63</v>
      </c>
      <c r="R24" s="76" t="n">
        <v>57</v>
      </c>
      <c r="S24" s="12" t="s">
        <v>132</v>
      </c>
      <c r="T24" s="22" t="s">
        <v>2071</v>
      </c>
      <c r="U24" s="11" t="s">
        <v>194</v>
      </c>
      <c r="V24" s="11" t="s">
        <v>194</v>
      </c>
      <c r="W24" s="11" t="s">
        <v>283</v>
      </c>
      <c r="X24" s="11" t="s">
        <v>134</v>
      </c>
      <c r="Y24" s="77" t="n">
        <f aca="false">F24*G24*2</f>
        <v>1200</v>
      </c>
      <c r="Z24" s="77" t="n">
        <f aca="false">Y24*2</f>
        <v>2400</v>
      </c>
      <c r="AA24" s="11"/>
      <c r="AB24" s="11"/>
      <c r="AC24" s="33"/>
      <c r="AD24" s="11"/>
      <c r="AE24" s="11"/>
      <c r="AF24" s="11"/>
    </row>
    <row r="25" customFormat="false" ht="11.85" hidden="false" customHeight="true" outlineLevel="0" collapsed="false">
      <c r="A25" s="22" t="s">
        <v>2072</v>
      </c>
      <c r="B25" s="23" t="n">
        <v>20.4</v>
      </c>
      <c r="C25" s="22" t="s">
        <v>63</v>
      </c>
      <c r="D25" s="75" t="s">
        <v>57</v>
      </c>
      <c r="E25" s="77" t="s">
        <v>58</v>
      </c>
      <c r="F25" s="77" t="n">
        <v>24</v>
      </c>
      <c r="G25" s="11" t="n">
        <v>25</v>
      </c>
      <c r="H25" s="11"/>
      <c r="I25" s="11"/>
      <c r="J25" s="11" t="s">
        <v>31</v>
      </c>
      <c r="K25" s="43" t="s">
        <v>211</v>
      </c>
      <c r="L25" s="22" t="s">
        <v>33</v>
      </c>
      <c r="M25" s="11" t="s">
        <v>211</v>
      </c>
      <c r="N25" s="11" t="s">
        <v>31</v>
      </c>
      <c r="O25" s="136"/>
      <c r="P25" s="11" t="n">
        <v>25</v>
      </c>
      <c r="Q25" s="22" t="s">
        <v>63</v>
      </c>
      <c r="R25" s="76" t="n">
        <v>30</v>
      </c>
      <c r="S25" s="12" t="s">
        <v>132</v>
      </c>
      <c r="T25" s="22" t="s">
        <v>1644</v>
      </c>
      <c r="U25" s="11" t="s">
        <v>194</v>
      </c>
      <c r="V25" s="11" t="s">
        <v>194</v>
      </c>
      <c r="W25" s="11" t="s">
        <v>283</v>
      </c>
      <c r="X25" s="11" t="s">
        <v>134</v>
      </c>
      <c r="Y25" s="77" t="n">
        <f aca="false">F25*G25*2</f>
        <v>1200</v>
      </c>
      <c r="Z25" s="77" t="n">
        <f aca="false">Y25*2</f>
        <v>2400</v>
      </c>
      <c r="AA25" s="11"/>
      <c r="AB25" s="11"/>
      <c r="AC25" s="33"/>
      <c r="AD25" s="11"/>
      <c r="AE25" s="11"/>
      <c r="AF25" s="11"/>
    </row>
    <row r="26" customFormat="false" ht="11.85" hidden="false" customHeight="true" outlineLevel="0" collapsed="false">
      <c r="A26" s="22" t="s">
        <v>1632</v>
      </c>
      <c r="B26" s="23" t="n">
        <v>21.2</v>
      </c>
      <c r="C26" s="22" t="s">
        <v>63</v>
      </c>
      <c r="D26" s="75" t="s">
        <v>57</v>
      </c>
      <c r="E26" s="77" t="s">
        <v>58</v>
      </c>
      <c r="F26" s="77" t="n">
        <v>24</v>
      </c>
      <c r="G26" s="11" t="n">
        <v>25</v>
      </c>
      <c r="H26" s="11"/>
      <c r="I26" s="11"/>
      <c r="J26" s="11" t="s">
        <v>31</v>
      </c>
      <c r="K26" s="43" t="s">
        <v>211</v>
      </c>
      <c r="L26" s="22" t="s">
        <v>33</v>
      </c>
      <c r="M26" s="11" t="s">
        <v>211</v>
      </c>
      <c r="N26" s="11" t="s">
        <v>31</v>
      </c>
      <c r="O26" s="136"/>
      <c r="P26" s="11" t="n">
        <v>25</v>
      </c>
      <c r="Q26" s="22" t="s">
        <v>63</v>
      </c>
      <c r="R26" s="76" t="n">
        <v>30</v>
      </c>
      <c r="S26" s="12" t="s">
        <v>132</v>
      </c>
      <c r="T26" s="22" t="s">
        <v>1644</v>
      </c>
      <c r="U26" s="11" t="s">
        <v>194</v>
      </c>
      <c r="V26" s="11" t="s">
        <v>194</v>
      </c>
      <c r="W26" s="11" t="s">
        <v>283</v>
      </c>
      <c r="X26" s="11" t="s">
        <v>134</v>
      </c>
      <c r="Y26" s="77" t="n">
        <f aca="false">F26*G26*2</f>
        <v>1200</v>
      </c>
      <c r="Z26" s="77" t="n">
        <f aca="false">Y26*2</f>
        <v>2400</v>
      </c>
      <c r="AA26" s="11"/>
      <c r="AB26" s="11"/>
      <c r="AC26" s="33"/>
      <c r="AD26" s="11"/>
      <c r="AE26" s="11"/>
      <c r="AF26" s="11"/>
    </row>
    <row r="27" customFormat="false" ht="11.85" hidden="false" customHeight="true" outlineLevel="0" collapsed="false">
      <c r="A27" s="22" t="s">
        <v>1632</v>
      </c>
      <c r="B27" s="23" t="n">
        <v>21.2</v>
      </c>
      <c r="C27" s="22" t="s">
        <v>63</v>
      </c>
      <c r="D27" s="75" t="s">
        <v>57</v>
      </c>
      <c r="E27" s="77" t="s">
        <v>58</v>
      </c>
      <c r="F27" s="77" t="n">
        <v>24</v>
      </c>
      <c r="G27" s="11" t="n">
        <v>25</v>
      </c>
      <c r="H27" s="11"/>
      <c r="I27" s="11"/>
      <c r="J27" s="11" t="s">
        <v>31</v>
      </c>
      <c r="K27" s="43" t="s">
        <v>211</v>
      </c>
      <c r="L27" s="22" t="s">
        <v>33</v>
      </c>
      <c r="M27" s="11" t="s">
        <v>211</v>
      </c>
      <c r="N27" s="11" t="s">
        <v>31</v>
      </c>
      <c r="O27" s="136"/>
      <c r="P27" s="11" t="n">
        <v>25</v>
      </c>
      <c r="Q27" s="22" t="s">
        <v>63</v>
      </c>
      <c r="R27" s="76" t="n">
        <v>29.5</v>
      </c>
      <c r="S27" s="12" t="s">
        <v>132</v>
      </c>
      <c r="T27" s="22" t="s">
        <v>2073</v>
      </c>
      <c r="U27" s="11" t="s">
        <v>194</v>
      </c>
      <c r="V27" s="11" t="s">
        <v>194</v>
      </c>
      <c r="W27" s="11" t="s">
        <v>283</v>
      </c>
      <c r="X27" s="11" t="s">
        <v>134</v>
      </c>
      <c r="Y27" s="77" t="n">
        <f aca="false">F27*G27*2</f>
        <v>1200</v>
      </c>
      <c r="Z27" s="77" t="n">
        <f aca="false">Y27*2</f>
        <v>2400</v>
      </c>
      <c r="AA27" s="11"/>
      <c r="AB27" s="11"/>
      <c r="AC27" s="33"/>
      <c r="AD27" s="11"/>
      <c r="AE27" s="11"/>
      <c r="AF27" s="11"/>
    </row>
    <row r="28" customFormat="false" ht="11.85" hidden="false" customHeight="true" outlineLevel="0" collapsed="false">
      <c r="A28" s="22" t="s">
        <v>1635</v>
      </c>
      <c r="B28" s="23" t="n">
        <v>21.55</v>
      </c>
      <c r="C28" s="22" t="s">
        <v>63</v>
      </c>
      <c r="D28" s="75" t="s">
        <v>57</v>
      </c>
      <c r="E28" s="77" t="s">
        <v>58</v>
      </c>
      <c r="F28" s="77" t="n">
        <v>24</v>
      </c>
      <c r="G28" s="11" t="n">
        <v>25</v>
      </c>
      <c r="H28" s="11"/>
      <c r="I28" s="11"/>
      <c r="J28" s="11" t="s">
        <v>31</v>
      </c>
      <c r="K28" s="43" t="s">
        <v>211</v>
      </c>
      <c r="L28" s="22" t="s">
        <v>33</v>
      </c>
      <c r="M28" s="11" t="s">
        <v>211</v>
      </c>
      <c r="N28" s="11" t="s">
        <v>31</v>
      </c>
      <c r="O28" s="136"/>
      <c r="P28" s="11" t="n">
        <v>25</v>
      </c>
      <c r="Q28" s="22" t="s">
        <v>63</v>
      </c>
      <c r="R28" s="76" t="n">
        <v>29.5</v>
      </c>
      <c r="S28" s="12" t="s">
        <v>132</v>
      </c>
      <c r="T28" s="22" t="s">
        <v>2073</v>
      </c>
      <c r="U28" s="11" t="s">
        <v>194</v>
      </c>
      <c r="V28" s="11" t="s">
        <v>194</v>
      </c>
      <c r="W28" s="11" t="s">
        <v>283</v>
      </c>
      <c r="X28" s="11" t="s">
        <v>134</v>
      </c>
      <c r="Y28" s="77" t="n">
        <f aca="false">F28*G28*2</f>
        <v>1200</v>
      </c>
      <c r="Z28" s="77" t="n">
        <f aca="false">Y28*2</f>
        <v>2400</v>
      </c>
      <c r="AA28" s="11"/>
      <c r="AB28" s="11"/>
      <c r="AC28" s="33"/>
      <c r="AD28" s="11"/>
      <c r="AE28" s="11"/>
      <c r="AF28" s="11"/>
    </row>
    <row r="29" customFormat="false" ht="11.85" hidden="false" customHeight="true" outlineLevel="0" collapsed="false">
      <c r="A29" s="22" t="s">
        <v>1637</v>
      </c>
      <c r="B29" s="23" t="n">
        <v>23.25</v>
      </c>
      <c r="C29" s="22" t="s">
        <v>63</v>
      </c>
      <c r="D29" s="75" t="s">
        <v>57</v>
      </c>
      <c r="E29" s="77" t="s">
        <v>58</v>
      </c>
      <c r="F29" s="77" t="n">
        <v>24</v>
      </c>
      <c r="G29" s="11" t="n">
        <v>25</v>
      </c>
      <c r="H29" s="11"/>
      <c r="I29" s="11"/>
      <c r="J29" s="11" t="s">
        <v>31</v>
      </c>
      <c r="K29" s="43" t="s">
        <v>211</v>
      </c>
      <c r="L29" s="22" t="s">
        <v>33</v>
      </c>
      <c r="M29" s="11" t="s">
        <v>211</v>
      </c>
      <c r="N29" s="11" t="s">
        <v>31</v>
      </c>
      <c r="O29" s="136"/>
      <c r="P29" s="11" t="n">
        <v>25</v>
      </c>
      <c r="Q29" s="22" t="s">
        <v>63</v>
      </c>
      <c r="R29" s="76" t="n">
        <v>28.55</v>
      </c>
      <c r="S29" s="12" t="s">
        <v>132</v>
      </c>
      <c r="T29" s="22" t="s">
        <v>2074</v>
      </c>
      <c r="U29" s="11" t="s">
        <v>194</v>
      </c>
      <c r="V29" s="11" t="s">
        <v>194</v>
      </c>
      <c r="W29" s="11" t="s">
        <v>283</v>
      </c>
      <c r="X29" s="11" t="s">
        <v>134</v>
      </c>
      <c r="Y29" s="77" t="n">
        <f aca="false">F29*G29*2</f>
        <v>1200</v>
      </c>
      <c r="Z29" s="77" t="n">
        <f aca="false">Y29*2</f>
        <v>2400</v>
      </c>
      <c r="AA29" s="11"/>
      <c r="AB29" s="11"/>
      <c r="AC29" s="33"/>
      <c r="AD29" s="11"/>
      <c r="AE29" s="11"/>
      <c r="AF29" s="11"/>
    </row>
    <row r="30" customFormat="false" ht="11.85" hidden="false" customHeight="true" outlineLevel="0" collapsed="false">
      <c r="A30" s="22" t="s">
        <v>1639</v>
      </c>
      <c r="B30" s="23" t="n">
        <v>23.25</v>
      </c>
      <c r="C30" s="22" t="s">
        <v>63</v>
      </c>
      <c r="D30" s="75" t="s">
        <v>57</v>
      </c>
      <c r="E30" s="77" t="s">
        <v>58</v>
      </c>
      <c r="F30" s="77" t="n">
        <v>24</v>
      </c>
      <c r="G30" s="11" t="n">
        <v>25</v>
      </c>
      <c r="H30" s="11"/>
      <c r="I30" s="11"/>
      <c r="J30" s="11" t="s">
        <v>31</v>
      </c>
      <c r="K30" s="43" t="s">
        <v>211</v>
      </c>
      <c r="L30" s="22" t="s">
        <v>33</v>
      </c>
      <c r="M30" s="11" t="s">
        <v>211</v>
      </c>
      <c r="N30" s="11" t="s">
        <v>31</v>
      </c>
      <c r="O30" s="136"/>
      <c r="P30" s="11" t="n">
        <v>25</v>
      </c>
      <c r="Q30" s="22" t="s">
        <v>63</v>
      </c>
      <c r="R30" s="76" t="n">
        <v>28.55</v>
      </c>
      <c r="S30" s="12" t="s">
        <v>132</v>
      </c>
      <c r="T30" s="22" t="s">
        <v>2074</v>
      </c>
      <c r="U30" s="11" t="s">
        <v>194</v>
      </c>
      <c r="V30" s="11" t="s">
        <v>194</v>
      </c>
      <c r="W30" s="11" t="s">
        <v>283</v>
      </c>
      <c r="X30" s="11" t="s">
        <v>134</v>
      </c>
      <c r="Y30" s="77" t="n">
        <f aca="false">F30*G30*2</f>
        <v>1200</v>
      </c>
      <c r="Z30" s="77" t="n">
        <f aca="false">Y30*2</f>
        <v>2400</v>
      </c>
      <c r="AA30" s="11"/>
      <c r="AB30" s="11"/>
      <c r="AC30" s="33"/>
      <c r="AD30" s="11"/>
      <c r="AE30" s="11"/>
      <c r="AF30" s="11"/>
    </row>
    <row r="31" customFormat="false" ht="11.85" hidden="false" customHeight="true" outlineLevel="0" collapsed="false">
      <c r="A31" s="22" t="s">
        <v>1643</v>
      </c>
      <c r="B31" s="23" t="n">
        <v>25.4</v>
      </c>
      <c r="C31" s="22" t="s">
        <v>63</v>
      </c>
      <c r="D31" s="75" t="s">
        <v>57</v>
      </c>
      <c r="E31" s="77" t="s">
        <v>58</v>
      </c>
      <c r="F31" s="77" t="n">
        <v>24</v>
      </c>
      <c r="G31" s="11" t="n">
        <v>25</v>
      </c>
      <c r="H31" s="11"/>
      <c r="I31" s="11"/>
      <c r="J31" s="11" t="s">
        <v>31</v>
      </c>
      <c r="K31" s="43" t="s">
        <v>211</v>
      </c>
      <c r="L31" s="22" t="s">
        <v>33</v>
      </c>
      <c r="M31" s="11" t="s">
        <v>211</v>
      </c>
      <c r="N31" s="11" t="s">
        <v>31</v>
      </c>
      <c r="O31" s="136"/>
      <c r="P31" s="11" t="n">
        <v>25</v>
      </c>
      <c r="Q31" s="22" t="s">
        <v>63</v>
      </c>
      <c r="R31" s="76" t="n">
        <v>26.75</v>
      </c>
      <c r="S31" s="12" t="s">
        <v>132</v>
      </c>
      <c r="T31" s="22" t="s">
        <v>1652</v>
      </c>
      <c r="U31" s="11" t="s">
        <v>194</v>
      </c>
      <c r="V31" s="11" t="s">
        <v>194</v>
      </c>
      <c r="W31" s="11" t="s">
        <v>283</v>
      </c>
      <c r="X31" s="11" t="s">
        <v>134</v>
      </c>
      <c r="Y31" s="77" t="n">
        <f aca="false">F31*G31*2</f>
        <v>1200</v>
      </c>
      <c r="Z31" s="77" t="n">
        <f aca="false">Y31*2</f>
        <v>2400</v>
      </c>
      <c r="AA31" s="11"/>
      <c r="AB31" s="11"/>
      <c r="AC31" s="33"/>
      <c r="AD31" s="11"/>
      <c r="AE31" s="11"/>
      <c r="AF31" s="11"/>
    </row>
    <row r="32" customFormat="false" ht="11.85" hidden="false" customHeight="true" outlineLevel="0" collapsed="false">
      <c r="A32" s="22" t="s">
        <v>1646</v>
      </c>
      <c r="B32" s="23" t="n">
        <v>26</v>
      </c>
      <c r="C32" s="22" t="s">
        <v>63</v>
      </c>
      <c r="D32" s="75" t="s">
        <v>57</v>
      </c>
      <c r="E32" s="77" t="s">
        <v>58</v>
      </c>
      <c r="F32" s="77" t="n">
        <v>24</v>
      </c>
      <c r="G32" s="11" t="n">
        <v>25</v>
      </c>
      <c r="H32" s="11"/>
      <c r="I32" s="11"/>
      <c r="J32" s="11" t="s">
        <v>31</v>
      </c>
      <c r="K32" s="43" t="s">
        <v>211</v>
      </c>
      <c r="L32" s="22" t="s">
        <v>33</v>
      </c>
      <c r="M32" s="11" t="s">
        <v>211</v>
      </c>
      <c r="N32" s="11" t="s">
        <v>31</v>
      </c>
      <c r="O32" s="136"/>
      <c r="P32" s="11" t="n">
        <v>25</v>
      </c>
      <c r="Q32" s="22" t="s">
        <v>63</v>
      </c>
      <c r="R32" s="76" t="n">
        <v>26.75</v>
      </c>
      <c r="S32" s="12" t="s">
        <v>132</v>
      </c>
      <c r="T32" s="22" t="s">
        <v>1652</v>
      </c>
      <c r="U32" s="11" t="s">
        <v>194</v>
      </c>
      <c r="V32" s="11" t="s">
        <v>194</v>
      </c>
      <c r="W32" s="11" t="s">
        <v>283</v>
      </c>
      <c r="X32" s="11" t="s">
        <v>134</v>
      </c>
      <c r="Y32" s="77" t="n">
        <f aca="false">F32*G32*2</f>
        <v>1200</v>
      </c>
      <c r="Z32" s="77" t="n">
        <f aca="false">Y32*2</f>
        <v>2400</v>
      </c>
      <c r="AA32" s="11"/>
      <c r="AB32" s="11"/>
      <c r="AC32" s="33"/>
      <c r="AD32" s="11"/>
      <c r="AE32" s="11"/>
      <c r="AF32" s="11"/>
    </row>
    <row r="33" customFormat="false" ht="11.85" hidden="false" customHeight="true" outlineLevel="0" collapsed="false">
      <c r="A33" s="22" t="s">
        <v>1658</v>
      </c>
      <c r="B33" s="23" t="n">
        <v>51</v>
      </c>
      <c r="C33" s="22" t="s">
        <v>301</v>
      </c>
      <c r="D33" s="75" t="s">
        <v>57</v>
      </c>
      <c r="E33" s="77" t="s">
        <v>58</v>
      </c>
      <c r="F33" s="77" t="n">
        <v>24</v>
      </c>
      <c r="G33" s="11" t="n">
        <v>25</v>
      </c>
      <c r="H33" s="11"/>
      <c r="I33" s="11"/>
      <c r="J33" s="11" t="s">
        <v>31</v>
      </c>
      <c r="K33" s="43" t="s">
        <v>211</v>
      </c>
      <c r="L33" s="22" t="s">
        <v>33</v>
      </c>
      <c r="M33" s="11" t="s">
        <v>211</v>
      </c>
      <c r="N33" s="11" t="s">
        <v>31</v>
      </c>
      <c r="O33" s="136"/>
      <c r="P33" s="11" t="n">
        <v>25</v>
      </c>
      <c r="Q33" s="22" t="s">
        <v>63</v>
      </c>
      <c r="R33" s="76" t="n">
        <v>26</v>
      </c>
      <c r="S33" s="12" t="s">
        <v>132</v>
      </c>
      <c r="T33" s="22" t="s">
        <v>1655</v>
      </c>
      <c r="U33" s="11" t="s">
        <v>194</v>
      </c>
      <c r="V33" s="11" t="s">
        <v>194</v>
      </c>
      <c r="W33" s="11" t="s">
        <v>283</v>
      </c>
      <c r="X33" s="11" t="s">
        <v>134</v>
      </c>
      <c r="Y33" s="77" t="n">
        <f aca="false">F33*G33*2</f>
        <v>1200</v>
      </c>
      <c r="Z33" s="77" t="n">
        <f aca="false">Y33*2</f>
        <v>2400</v>
      </c>
      <c r="AA33" s="11"/>
      <c r="AB33" s="11"/>
      <c r="AC33" s="33"/>
      <c r="AD33" s="11"/>
      <c r="AE33" s="11"/>
      <c r="AF33" s="11"/>
    </row>
    <row r="34" customFormat="false" ht="11.85" hidden="false" customHeight="true" outlineLevel="0" collapsed="false">
      <c r="A34" s="22" t="s">
        <v>2075</v>
      </c>
      <c r="B34" s="23" t="n">
        <v>89.75</v>
      </c>
      <c r="C34" s="22" t="s">
        <v>151</v>
      </c>
      <c r="D34" s="75" t="s">
        <v>57</v>
      </c>
      <c r="E34" s="77" t="s">
        <v>58</v>
      </c>
      <c r="F34" s="77" t="n">
        <v>24</v>
      </c>
      <c r="G34" s="11" t="n">
        <v>25</v>
      </c>
      <c r="H34" s="11"/>
      <c r="I34" s="11"/>
      <c r="J34" s="11" t="s">
        <v>31</v>
      </c>
      <c r="K34" s="43" t="s">
        <v>211</v>
      </c>
      <c r="L34" s="22" t="s">
        <v>33</v>
      </c>
      <c r="M34" s="11" t="s">
        <v>211</v>
      </c>
      <c r="N34" s="11" t="s">
        <v>31</v>
      </c>
      <c r="O34" s="136"/>
      <c r="P34" s="11" t="n">
        <v>25</v>
      </c>
      <c r="Q34" s="22" t="s">
        <v>63</v>
      </c>
      <c r="R34" s="76" t="n">
        <v>25</v>
      </c>
      <c r="S34" s="12" t="s">
        <v>132</v>
      </c>
      <c r="T34" s="22" t="s">
        <v>1657</v>
      </c>
      <c r="U34" s="11" t="s">
        <v>194</v>
      </c>
      <c r="V34" s="11" t="s">
        <v>194</v>
      </c>
      <c r="W34" s="11" t="s">
        <v>283</v>
      </c>
      <c r="X34" s="11" t="s">
        <v>134</v>
      </c>
      <c r="Y34" s="77" t="n">
        <f aca="false">F34*G34*2</f>
        <v>1200</v>
      </c>
      <c r="Z34" s="77" t="n">
        <f aca="false">Y34*2</f>
        <v>2400</v>
      </c>
      <c r="AA34" s="11"/>
      <c r="AB34" s="11"/>
      <c r="AC34" s="33"/>
      <c r="AD34" s="11"/>
      <c r="AE34" s="11"/>
      <c r="AF34" s="11"/>
    </row>
    <row r="35" customFormat="false" ht="11.85" hidden="false" customHeight="true" outlineLevel="0" collapsed="false">
      <c r="A35" s="22" t="s">
        <v>2076</v>
      </c>
      <c r="B35" s="23" t="n">
        <v>86</v>
      </c>
      <c r="C35" s="22" t="s">
        <v>124</v>
      </c>
      <c r="D35" s="75" t="s">
        <v>57</v>
      </c>
      <c r="E35" s="77" t="s">
        <v>58</v>
      </c>
      <c r="F35" s="77" t="n">
        <v>24</v>
      </c>
      <c r="G35" s="11" t="n">
        <v>25</v>
      </c>
      <c r="H35" s="11"/>
      <c r="I35" s="43" t="s">
        <v>211</v>
      </c>
      <c r="J35" s="11" t="s">
        <v>31</v>
      </c>
      <c r="K35" s="43" t="s">
        <v>870</v>
      </c>
      <c r="L35" s="22" t="s">
        <v>33</v>
      </c>
      <c r="M35" s="11" t="s">
        <v>211</v>
      </c>
      <c r="N35" s="11" t="s">
        <v>31</v>
      </c>
      <c r="O35" s="136"/>
      <c r="P35" s="11" t="n">
        <v>25</v>
      </c>
      <c r="Q35" s="22" t="s">
        <v>63</v>
      </c>
      <c r="R35" s="76" t="n">
        <v>25</v>
      </c>
      <c r="S35" s="12" t="s">
        <v>132</v>
      </c>
      <c r="T35" s="22" t="s">
        <v>1657</v>
      </c>
      <c r="U35" s="11" t="s">
        <v>194</v>
      </c>
      <c r="V35" s="11" t="s">
        <v>194</v>
      </c>
      <c r="W35" s="11" t="s">
        <v>283</v>
      </c>
      <c r="X35" s="11" t="s">
        <v>134</v>
      </c>
      <c r="Y35" s="77" t="n">
        <f aca="false">F35*G35*2</f>
        <v>1200</v>
      </c>
      <c r="Z35" s="77" t="n">
        <f aca="false">Y35*2</f>
        <v>2400</v>
      </c>
      <c r="AA35" s="11"/>
      <c r="AB35" s="11"/>
      <c r="AC35" s="33"/>
      <c r="AD35" s="11"/>
      <c r="AE35" s="11"/>
      <c r="AF35" s="11"/>
    </row>
    <row r="36" customFormat="false" ht="11.85" hidden="false" customHeight="true" outlineLevel="0" collapsed="false">
      <c r="A36" s="22" t="s">
        <v>2077</v>
      </c>
      <c r="B36" s="23" t="n">
        <v>88</v>
      </c>
      <c r="C36" s="22" t="s">
        <v>124</v>
      </c>
      <c r="D36" s="75" t="s">
        <v>57</v>
      </c>
      <c r="E36" s="77" t="s">
        <v>58</v>
      </c>
      <c r="F36" s="77" t="n">
        <v>24</v>
      </c>
      <c r="G36" s="11" t="n">
        <v>25</v>
      </c>
      <c r="H36" s="11"/>
      <c r="I36" s="43" t="s">
        <v>211</v>
      </c>
      <c r="J36" s="11" t="s">
        <v>31</v>
      </c>
      <c r="K36" s="43" t="s">
        <v>870</v>
      </c>
      <c r="L36" s="22" t="s">
        <v>33</v>
      </c>
      <c r="M36" s="11" t="s">
        <v>211</v>
      </c>
      <c r="N36" s="11" t="s">
        <v>31</v>
      </c>
      <c r="O36" s="136"/>
      <c r="P36" s="11" t="n">
        <v>25</v>
      </c>
      <c r="Q36" s="22" t="s">
        <v>63</v>
      </c>
      <c r="R36" s="76" t="n">
        <v>24.25</v>
      </c>
      <c r="S36" s="12" t="s">
        <v>132</v>
      </c>
      <c r="T36" s="22" t="s">
        <v>1659</v>
      </c>
      <c r="U36" s="11" t="s">
        <v>194</v>
      </c>
      <c r="V36" s="11" t="s">
        <v>194</v>
      </c>
      <c r="W36" s="11" t="s">
        <v>283</v>
      </c>
      <c r="X36" s="11" t="s">
        <v>134</v>
      </c>
      <c r="Y36" s="77" t="n">
        <f aca="false">F36*G36*2</f>
        <v>1200</v>
      </c>
      <c r="Z36" s="77" t="n">
        <f aca="false">Y36*2</f>
        <v>2400</v>
      </c>
      <c r="AA36" s="11"/>
      <c r="AB36" s="11"/>
      <c r="AC36" s="33"/>
      <c r="AD36" s="11"/>
      <c r="AE36" s="11"/>
      <c r="AF36" s="11"/>
    </row>
    <row r="37" customFormat="false" ht="11.85" hidden="false" customHeight="true" outlineLevel="0" collapsed="false">
      <c r="A37" s="22" t="s">
        <v>2078</v>
      </c>
      <c r="B37" s="23" t="n">
        <v>29.75</v>
      </c>
      <c r="C37" s="22" t="s">
        <v>63</v>
      </c>
      <c r="D37" s="75" t="s">
        <v>57</v>
      </c>
      <c r="E37" s="77" t="s">
        <v>58</v>
      </c>
      <c r="F37" s="77" t="n">
        <v>24</v>
      </c>
      <c r="G37" s="11" t="n">
        <v>25</v>
      </c>
      <c r="H37" s="11"/>
      <c r="I37" s="43" t="s">
        <v>211</v>
      </c>
      <c r="J37" s="11" t="s">
        <v>31</v>
      </c>
      <c r="K37" s="43" t="s">
        <v>343</v>
      </c>
      <c r="L37" s="22" t="s">
        <v>33</v>
      </c>
      <c r="M37" s="11" t="s">
        <v>211</v>
      </c>
      <c r="N37" s="11" t="s">
        <v>31</v>
      </c>
      <c r="O37" s="136"/>
      <c r="P37" s="11" t="n">
        <v>25</v>
      </c>
      <c r="Q37" s="22" t="s">
        <v>63</v>
      </c>
      <c r="R37" s="76" t="n">
        <v>24.25</v>
      </c>
      <c r="S37" s="12" t="s">
        <v>132</v>
      </c>
      <c r="T37" s="22" t="s">
        <v>1659</v>
      </c>
      <c r="U37" s="11" t="s">
        <v>194</v>
      </c>
      <c r="V37" s="11" t="s">
        <v>194</v>
      </c>
      <c r="W37" s="11" t="s">
        <v>283</v>
      </c>
      <c r="X37" s="11" t="s">
        <v>134</v>
      </c>
      <c r="Y37" s="77" t="n">
        <f aca="false">F37*G37*2</f>
        <v>1200</v>
      </c>
      <c r="Z37" s="77" t="n">
        <f aca="false">Y37*2</f>
        <v>2400</v>
      </c>
      <c r="AA37" s="11"/>
      <c r="AB37" s="11"/>
      <c r="AC37" s="33"/>
      <c r="AD37" s="11"/>
      <c r="AE37" s="11"/>
      <c r="AF37" s="11"/>
    </row>
    <row r="38" customFormat="false" ht="11.85" hidden="false" customHeight="true" outlineLevel="0" collapsed="false">
      <c r="A38" s="22" t="s">
        <v>2079</v>
      </c>
      <c r="B38" s="23" t="n">
        <v>76</v>
      </c>
      <c r="C38" s="22" t="s">
        <v>124</v>
      </c>
      <c r="D38" s="75" t="s">
        <v>57</v>
      </c>
      <c r="E38" s="77" t="s">
        <v>58</v>
      </c>
      <c r="F38" s="77" t="n">
        <v>24</v>
      </c>
      <c r="G38" s="11" t="n">
        <v>25</v>
      </c>
      <c r="H38" s="11"/>
      <c r="I38" s="43" t="s">
        <v>211</v>
      </c>
      <c r="J38" s="11" t="s">
        <v>31</v>
      </c>
      <c r="K38" s="43" t="s">
        <v>80</v>
      </c>
      <c r="L38" s="22" t="s">
        <v>33</v>
      </c>
      <c r="M38" s="11" t="s">
        <v>211</v>
      </c>
      <c r="N38" s="11" t="s">
        <v>31</v>
      </c>
      <c r="O38" s="136"/>
      <c r="P38" s="11" t="n">
        <v>25</v>
      </c>
      <c r="Q38" s="22" t="s">
        <v>63</v>
      </c>
      <c r="R38" s="76" t="n">
        <v>18.75</v>
      </c>
      <c r="S38" s="12" t="s">
        <v>132</v>
      </c>
      <c r="T38" s="22" t="s">
        <v>2080</v>
      </c>
      <c r="U38" s="11" t="s">
        <v>194</v>
      </c>
      <c r="V38" s="11" t="s">
        <v>194</v>
      </c>
      <c r="W38" s="11" t="s">
        <v>283</v>
      </c>
      <c r="X38" s="11" t="s">
        <v>134</v>
      </c>
      <c r="Y38" s="77" t="n">
        <f aca="false">F38*G38*2</f>
        <v>1200</v>
      </c>
      <c r="Z38" s="77" t="n">
        <f aca="false">Y38*2</f>
        <v>2400</v>
      </c>
    </row>
    <row r="39" customFormat="false" ht="11.25" hidden="false" customHeight="false" outlineLevel="0" collapsed="false">
      <c r="A39" s="22" t="s">
        <v>2081</v>
      </c>
      <c r="B39" s="23" t="n">
        <v>70</v>
      </c>
      <c r="C39" s="22" t="s">
        <v>124</v>
      </c>
      <c r="D39" s="75" t="s">
        <v>57</v>
      </c>
      <c r="E39" s="77" t="s">
        <v>58</v>
      </c>
      <c r="F39" s="77" t="n">
        <v>24</v>
      </c>
      <c r="G39" s="11" t="n">
        <v>17</v>
      </c>
      <c r="H39" s="11" t="s">
        <v>125</v>
      </c>
      <c r="I39" s="40"/>
      <c r="J39" s="11" t="s">
        <v>31</v>
      </c>
      <c r="K39" s="43" t="s">
        <v>896</v>
      </c>
      <c r="L39" s="22" t="s">
        <v>33</v>
      </c>
      <c r="M39" s="11" t="s">
        <v>211</v>
      </c>
      <c r="N39" s="77" t="s">
        <v>31</v>
      </c>
      <c r="O39" s="132" t="s">
        <v>2082</v>
      </c>
      <c r="P39" s="11" t="n">
        <v>17</v>
      </c>
      <c r="Q39" s="22" t="s">
        <v>63</v>
      </c>
      <c r="R39" s="76" t="n">
        <v>18.5</v>
      </c>
      <c r="S39" s="12" t="s">
        <v>132</v>
      </c>
      <c r="T39" s="22" t="s">
        <v>214</v>
      </c>
      <c r="U39" s="11" t="s">
        <v>194</v>
      </c>
      <c r="V39" s="11" t="s">
        <v>194</v>
      </c>
      <c r="W39" s="11" t="s">
        <v>283</v>
      </c>
      <c r="X39" s="11" t="s">
        <v>134</v>
      </c>
      <c r="Y39" s="77" t="n">
        <f aca="false">F39*G39*2</f>
        <v>816</v>
      </c>
      <c r="Z39" s="77" t="n">
        <f aca="false">Y39*2</f>
        <v>1632</v>
      </c>
      <c r="AA39" s="11"/>
      <c r="AB39" s="11"/>
      <c r="AC39" s="33"/>
      <c r="AD39" s="11"/>
      <c r="AE39" s="11"/>
      <c r="AF39" s="11"/>
    </row>
    <row r="40" customFormat="false" ht="11.85" hidden="false" customHeight="true" outlineLevel="0" collapsed="false">
      <c r="A40" s="22" t="s">
        <v>2083</v>
      </c>
      <c r="B40" s="23" t="n">
        <v>82</v>
      </c>
      <c r="C40" s="22" t="s">
        <v>124</v>
      </c>
      <c r="D40" s="75" t="s">
        <v>57</v>
      </c>
      <c r="E40" s="77" t="s">
        <v>58</v>
      </c>
      <c r="F40" s="77" t="n">
        <v>24</v>
      </c>
      <c r="G40" s="11" t="n">
        <v>25</v>
      </c>
      <c r="H40" s="11"/>
      <c r="I40" s="43" t="s">
        <v>2084</v>
      </c>
      <c r="J40" s="11" t="s">
        <v>31</v>
      </c>
      <c r="K40" s="43" t="s">
        <v>127</v>
      </c>
      <c r="L40" s="22" t="s">
        <v>33</v>
      </c>
      <c r="M40" s="11" t="s">
        <v>127</v>
      </c>
      <c r="N40" s="11" t="s">
        <v>31</v>
      </c>
      <c r="O40" s="132" t="s">
        <v>2085</v>
      </c>
      <c r="P40" s="11" t="n">
        <v>25</v>
      </c>
      <c r="Q40" s="22" t="s">
        <v>124</v>
      </c>
      <c r="R40" s="23" t="n">
        <v>106</v>
      </c>
      <c r="S40" s="12" t="s">
        <v>132</v>
      </c>
      <c r="T40" s="22" t="s">
        <v>2086</v>
      </c>
      <c r="U40" s="11" t="s">
        <v>194</v>
      </c>
      <c r="V40" s="11" t="s">
        <v>194</v>
      </c>
      <c r="W40" s="11" t="s">
        <v>283</v>
      </c>
      <c r="X40" s="11" t="s">
        <v>134</v>
      </c>
      <c r="Y40" s="77" t="n">
        <f aca="false">F40*G40*2</f>
        <v>1200</v>
      </c>
      <c r="Z40" s="77" t="n">
        <f aca="false">Y40*2</f>
        <v>2400</v>
      </c>
      <c r="AA40" s="11"/>
      <c r="AB40" s="11"/>
      <c r="AC40" s="33"/>
      <c r="AD40" s="11"/>
      <c r="AE40" s="11"/>
      <c r="AF40" s="11"/>
    </row>
    <row r="41" customFormat="false" ht="11.85" hidden="false" customHeight="true" outlineLevel="0" collapsed="false">
      <c r="A41" s="22" t="s">
        <v>2087</v>
      </c>
      <c r="B41" s="23" t="n">
        <v>82</v>
      </c>
      <c r="C41" s="22" t="s">
        <v>151</v>
      </c>
      <c r="D41" s="75" t="s">
        <v>57</v>
      </c>
      <c r="E41" s="77" t="s">
        <v>58</v>
      </c>
      <c r="F41" s="77" t="n">
        <v>24</v>
      </c>
      <c r="G41" s="11" t="n">
        <v>25</v>
      </c>
      <c r="H41" s="11"/>
      <c r="I41" s="43" t="s">
        <v>2088</v>
      </c>
      <c r="J41" s="11" t="s">
        <v>31</v>
      </c>
      <c r="K41" s="43" t="s">
        <v>127</v>
      </c>
      <c r="L41" s="22" t="s">
        <v>33</v>
      </c>
      <c r="M41" s="11" t="s">
        <v>127</v>
      </c>
      <c r="N41" s="11" t="s">
        <v>31</v>
      </c>
      <c r="O41" s="132" t="s">
        <v>2089</v>
      </c>
      <c r="P41" s="11" t="n">
        <v>25</v>
      </c>
      <c r="Q41" s="22" t="s">
        <v>124</v>
      </c>
      <c r="R41" s="23" t="n">
        <v>106</v>
      </c>
      <c r="S41" s="12" t="s">
        <v>132</v>
      </c>
      <c r="T41" s="22" t="s">
        <v>2090</v>
      </c>
      <c r="U41" s="11" t="s">
        <v>194</v>
      </c>
      <c r="V41" s="11" t="s">
        <v>194</v>
      </c>
      <c r="W41" s="11" t="s">
        <v>283</v>
      </c>
      <c r="X41" s="11" t="s">
        <v>134</v>
      </c>
      <c r="Y41" s="77" t="n">
        <f aca="false">F41*G41*2</f>
        <v>1200</v>
      </c>
      <c r="Z41" s="77" t="n">
        <f aca="false">Y41*2</f>
        <v>2400</v>
      </c>
      <c r="AA41" s="11"/>
      <c r="AB41" s="11"/>
      <c r="AC41" s="33"/>
      <c r="AD41" s="11"/>
      <c r="AE41" s="11"/>
      <c r="AF41" s="11"/>
    </row>
    <row r="42" customFormat="false" ht="11.85" hidden="false" customHeight="true" outlineLevel="0" collapsed="false">
      <c r="A42" s="22" t="s">
        <v>2091</v>
      </c>
      <c r="B42" s="23" t="n">
        <v>87</v>
      </c>
      <c r="C42" s="22" t="s">
        <v>63</v>
      </c>
      <c r="D42" s="75" t="s">
        <v>57</v>
      </c>
      <c r="E42" s="77" t="s">
        <v>58</v>
      </c>
      <c r="F42" s="77" t="n">
        <v>24</v>
      </c>
      <c r="G42" s="11" t="n">
        <v>25</v>
      </c>
      <c r="H42" s="11"/>
      <c r="I42" s="43" t="s">
        <v>2092</v>
      </c>
      <c r="J42" s="11" t="s">
        <v>31</v>
      </c>
      <c r="K42" s="43" t="s">
        <v>127</v>
      </c>
      <c r="L42" s="22" t="s">
        <v>33</v>
      </c>
      <c r="M42" s="11" t="s">
        <v>127</v>
      </c>
      <c r="N42" s="11" t="s">
        <v>31</v>
      </c>
      <c r="O42" s="132" t="s">
        <v>2089</v>
      </c>
      <c r="P42" s="11" t="n">
        <v>25</v>
      </c>
      <c r="Q42" s="22" t="s">
        <v>124</v>
      </c>
      <c r="R42" s="23" t="n">
        <v>106</v>
      </c>
      <c r="S42" s="12" t="s">
        <v>132</v>
      </c>
      <c r="T42" s="22" t="s">
        <v>2090</v>
      </c>
      <c r="U42" s="11" t="s">
        <v>194</v>
      </c>
      <c r="V42" s="11" t="s">
        <v>194</v>
      </c>
      <c r="W42" s="11" t="s">
        <v>283</v>
      </c>
      <c r="X42" s="11" t="s">
        <v>134</v>
      </c>
      <c r="Y42" s="77" t="n">
        <f aca="false">F42*G42*2</f>
        <v>1200</v>
      </c>
      <c r="Z42" s="77" t="n">
        <f aca="false">Y42*2</f>
        <v>2400</v>
      </c>
      <c r="AA42" s="11"/>
      <c r="AB42" s="11"/>
      <c r="AC42" s="33"/>
      <c r="AD42" s="11"/>
      <c r="AE42" s="11"/>
      <c r="AF42" s="11"/>
    </row>
    <row r="43" customFormat="false" ht="11.85" hidden="false" customHeight="true" outlineLevel="0" collapsed="false">
      <c r="A43" s="22" t="s">
        <v>2093</v>
      </c>
      <c r="B43" s="23" t="n">
        <v>88</v>
      </c>
      <c r="C43" s="22" t="s">
        <v>63</v>
      </c>
      <c r="D43" s="75" t="s">
        <v>57</v>
      </c>
      <c r="E43" s="77" t="s">
        <v>58</v>
      </c>
      <c r="F43" s="77" t="n">
        <v>24</v>
      </c>
      <c r="G43" s="11" t="n">
        <v>25</v>
      </c>
      <c r="H43" s="11"/>
      <c r="I43" s="43" t="s">
        <v>2094</v>
      </c>
      <c r="J43" s="11" t="s">
        <v>31</v>
      </c>
      <c r="K43" s="43" t="s">
        <v>127</v>
      </c>
      <c r="L43" s="22" t="s">
        <v>33</v>
      </c>
      <c r="M43" s="11" t="s">
        <v>127</v>
      </c>
      <c r="N43" s="11" t="s">
        <v>31</v>
      </c>
      <c r="O43" s="132" t="s">
        <v>2095</v>
      </c>
      <c r="P43" s="11" t="n">
        <v>25</v>
      </c>
      <c r="Q43" s="22" t="s">
        <v>124</v>
      </c>
      <c r="R43" s="23" t="n">
        <v>105</v>
      </c>
      <c r="S43" s="12" t="s">
        <v>132</v>
      </c>
      <c r="T43" s="22" t="s">
        <v>2096</v>
      </c>
      <c r="U43" s="11" t="s">
        <v>194</v>
      </c>
      <c r="V43" s="11" t="s">
        <v>194</v>
      </c>
      <c r="W43" s="11" t="s">
        <v>283</v>
      </c>
      <c r="X43" s="11" t="s">
        <v>134</v>
      </c>
      <c r="Y43" s="77" t="n">
        <f aca="false">F43*G43*2</f>
        <v>1200</v>
      </c>
      <c r="Z43" s="77" t="n">
        <f aca="false">Y43*2</f>
        <v>2400</v>
      </c>
      <c r="AA43" s="11"/>
      <c r="AB43" s="11"/>
      <c r="AC43" s="33"/>
      <c r="AD43" s="11"/>
      <c r="AE43" s="11"/>
      <c r="AF43" s="11"/>
    </row>
    <row r="44" customFormat="false" ht="11.85" hidden="false" customHeight="true" outlineLevel="0" collapsed="false">
      <c r="A44" s="22" t="s">
        <v>2097</v>
      </c>
      <c r="B44" s="23" t="n">
        <v>80.75</v>
      </c>
      <c r="C44" s="22" t="s">
        <v>124</v>
      </c>
      <c r="D44" s="75" t="s">
        <v>57</v>
      </c>
      <c r="E44" s="77" t="s">
        <v>58</v>
      </c>
      <c r="F44" s="77" t="n">
        <v>24</v>
      </c>
      <c r="G44" s="11" t="n">
        <v>25</v>
      </c>
      <c r="H44" s="11"/>
      <c r="I44" s="43" t="s">
        <v>127</v>
      </c>
      <c r="J44" s="11" t="s">
        <v>31</v>
      </c>
      <c r="K44" s="43" t="s">
        <v>1187</v>
      </c>
      <c r="L44" s="22" t="s">
        <v>33</v>
      </c>
      <c r="M44" s="11" t="s">
        <v>127</v>
      </c>
      <c r="N44" s="11" t="s">
        <v>31</v>
      </c>
      <c r="O44" s="132" t="s">
        <v>2095</v>
      </c>
      <c r="P44" s="11" t="n">
        <v>25</v>
      </c>
      <c r="Q44" s="22" t="s">
        <v>124</v>
      </c>
      <c r="R44" s="23" t="n">
        <v>105</v>
      </c>
      <c r="S44" s="12" t="s">
        <v>132</v>
      </c>
      <c r="T44" s="22" t="s">
        <v>2096</v>
      </c>
      <c r="U44" s="11" t="s">
        <v>194</v>
      </c>
      <c r="V44" s="11" t="s">
        <v>194</v>
      </c>
      <c r="W44" s="11" t="s">
        <v>283</v>
      </c>
      <c r="X44" s="11" t="s">
        <v>134</v>
      </c>
      <c r="Y44" s="77" t="n">
        <f aca="false">F44*G44*2</f>
        <v>1200</v>
      </c>
      <c r="Z44" s="77" t="n">
        <f aca="false">Y44*2</f>
        <v>2400</v>
      </c>
      <c r="AA44" s="11"/>
      <c r="AB44" s="11"/>
      <c r="AC44" s="33"/>
      <c r="AD44" s="11"/>
      <c r="AE44" s="11"/>
      <c r="AF44" s="11"/>
    </row>
    <row r="45" customFormat="false" ht="11.85" hidden="false" customHeight="true" outlineLevel="0" collapsed="false">
      <c r="A45" s="22" t="s">
        <v>2098</v>
      </c>
      <c r="B45" s="23" t="n">
        <v>0</v>
      </c>
      <c r="C45" s="22" t="s">
        <v>328</v>
      </c>
      <c r="D45" s="75" t="s">
        <v>57</v>
      </c>
      <c r="E45" s="77" t="s">
        <v>58</v>
      </c>
      <c r="F45" s="77" t="n">
        <v>24</v>
      </c>
      <c r="G45" s="11" t="n">
        <v>25</v>
      </c>
      <c r="H45" s="11"/>
      <c r="I45" s="43" t="s">
        <v>127</v>
      </c>
      <c r="J45" s="11" t="s">
        <v>31</v>
      </c>
      <c r="K45" s="43" t="s">
        <v>1053</v>
      </c>
      <c r="L45" s="22" t="s">
        <v>33</v>
      </c>
      <c r="M45" s="11" t="s">
        <v>127</v>
      </c>
      <c r="N45" s="11" t="s">
        <v>31</v>
      </c>
      <c r="O45" s="132" t="s">
        <v>2099</v>
      </c>
      <c r="P45" s="11" t="n">
        <v>25</v>
      </c>
      <c r="Q45" s="22" t="s">
        <v>63</v>
      </c>
      <c r="R45" s="23" t="n">
        <v>56.5</v>
      </c>
      <c r="S45" s="12" t="s">
        <v>132</v>
      </c>
      <c r="T45" s="22" t="s">
        <v>2100</v>
      </c>
      <c r="U45" s="11" t="s">
        <v>194</v>
      </c>
      <c r="V45" s="11" t="s">
        <v>194</v>
      </c>
      <c r="W45" s="11" t="s">
        <v>283</v>
      </c>
      <c r="X45" s="11" t="s">
        <v>134</v>
      </c>
      <c r="Y45" s="77" t="n">
        <f aca="false">F45*G45*2</f>
        <v>1200</v>
      </c>
      <c r="Z45" s="77" t="n">
        <f aca="false">Y45*2</f>
        <v>2400</v>
      </c>
      <c r="AA45" s="11"/>
      <c r="AB45" s="11"/>
      <c r="AC45" s="33"/>
      <c r="AD45" s="11"/>
      <c r="AE45" s="11"/>
      <c r="AF45" s="11"/>
    </row>
    <row r="46" customFormat="false" ht="11.85" hidden="false" customHeight="true" outlineLevel="0" collapsed="false">
      <c r="A46" s="22" t="s">
        <v>1831</v>
      </c>
      <c r="B46" s="23" t="n">
        <v>14.48</v>
      </c>
      <c r="C46" s="22" t="s">
        <v>63</v>
      </c>
      <c r="D46" s="75" t="s">
        <v>57</v>
      </c>
      <c r="E46" s="77" t="s">
        <v>58</v>
      </c>
      <c r="F46" s="77" t="n">
        <v>24</v>
      </c>
      <c r="G46" s="11" t="n">
        <v>25</v>
      </c>
      <c r="H46" s="11"/>
      <c r="I46" s="43" t="s">
        <v>1053</v>
      </c>
      <c r="J46" s="11" t="s">
        <v>31</v>
      </c>
      <c r="K46" s="43" t="s">
        <v>1832</v>
      </c>
      <c r="L46" s="22" t="s">
        <v>33</v>
      </c>
      <c r="M46" s="11" t="s">
        <v>1053</v>
      </c>
      <c r="N46" s="11" t="s">
        <v>31</v>
      </c>
      <c r="O46" s="136"/>
      <c r="P46" s="11" t="n">
        <v>25</v>
      </c>
      <c r="Q46" s="22" t="s">
        <v>63</v>
      </c>
      <c r="R46" s="23" t="n">
        <v>22.5</v>
      </c>
      <c r="S46" s="12" t="s">
        <v>132</v>
      </c>
      <c r="T46" s="22" t="s">
        <v>1737</v>
      </c>
      <c r="U46" s="11" t="s">
        <v>194</v>
      </c>
      <c r="V46" s="11" t="s">
        <v>194</v>
      </c>
      <c r="W46" s="11" t="s">
        <v>283</v>
      </c>
      <c r="X46" s="11" t="s">
        <v>134</v>
      </c>
      <c r="Y46" s="77" t="n">
        <f aca="false">F46*G46*2</f>
        <v>1200</v>
      </c>
      <c r="Z46" s="77" t="n">
        <f aca="false">Y46*2</f>
        <v>2400</v>
      </c>
      <c r="AA46" s="11"/>
      <c r="AB46" s="11"/>
      <c r="AC46" s="33"/>
      <c r="AD46" s="11"/>
      <c r="AE46" s="11"/>
      <c r="AF46" s="11"/>
    </row>
    <row r="47" customFormat="false" ht="11.85" hidden="false" customHeight="true" outlineLevel="0" collapsed="false">
      <c r="A47" s="22" t="s">
        <v>1831</v>
      </c>
      <c r="B47" s="23" t="n">
        <v>14.48</v>
      </c>
      <c r="C47" s="22" t="s">
        <v>63</v>
      </c>
      <c r="D47" s="75" t="s">
        <v>57</v>
      </c>
      <c r="E47" s="77" t="s">
        <v>58</v>
      </c>
      <c r="F47" s="77" t="n">
        <v>24</v>
      </c>
      <c r="G47" s="11" t="n">
        <v>25</v>
      </c>
      <c r="H47" s="11"/>
      <c r="I47" s="43" t="s">
        <v>1053</v>
      </c>
      <c r="J47" s="11" t="s">
        <v>31</v>
      </c>
      <c r="K47" s="43" t="s">
        <v>1832</v>
      </c>
      <c r="L47" s="22" t="s">
        <v>33</v>
      </c>
      <c r="M47" s="11" t="s">
        <v>1053</v>
      </c>
      <c r="N47" s="11" t="s">
        <v>31</v>
      </c>
      <c r="O47" s="136"/>
      <c r="P47" s="11" t="n">
        <v>25</v>
      </c>
      <c r="Q47" s="22" t="s">
        <v>63</v>
      </c>
      <c r="R47" s="23" t="n">
        <v>22.5</v>
      </c>
      <c r="S47" s="12" t="s">
        <v>132</v>
      </c>
      <c r="T47" s="22" t="s">
        <v>1737</v>
      </c>
      <c r="U47" s="11" t="s">
        <v>194</v>
      </c>
      <c r="V47" s="11" t="s">
        <v>194</v>
      </c>
      <c r="W47" s="11" t="s">
        <v>283</v>
      </c>
      <c r="X47" s="11" t="s">
        <v>134</v>
      </c>
      <c r="Y47" s="77" t="n">
        <f aca="false">F47*G47*2</f>
        <v>1200</v>
      </c>
      <c r="Z47" s="77" t="n">
        <f aca="false">Y47*2</f>
        <v>2400</v>
      </c>
      <c r="AA47" s="11"/>
      <c r="AB47" s="11"/>
      <c r="AC47" s="33"/>
      <c r="AD47" s="11"/>
      <c r="AE47" s="11"/>
      <c r="AF47" s="11"/>
    </row>
    <row r="48" customFormat="false" ht="11.85" hidden="false" customHeight="true" outlineLevel="0" collapsed="false">
      <c r="A48" s="22" t="s">
        <v>2101</v>
      </c>
      <c r="B48" s="23" t="n">
        <v>71.5</v>
      </c>
      <c r="C48" s="22" t="s">
        <v>63</v>
      </c>
      <c r="D48" s="75" t="s">
        <v>57</v>
      </c>
      <c r="E48" s="77" t="s">
        <v>58</v>
      </c>
      <c r="F48" s="77" t="n">
        <v>24</v>
      </c>
      <c r="G48" s="11" t="n">
        <v>25</v>
      </c>
      <c r="H48" s="11"/>
      <c r="I48" s="11"/>
      <c r="J48" s="11" t="s">
        <v>31</v>
      </c>
      <c r="K48" s="43" t="s">
        <v>1187</v>
      </c>
      <c r="L48" s="22" t="s">
        <v>33</v>
      </c>
      <c r="M48" s="11" t="s">
        <v>1053</v>
      </c>
      <c r="N48" s="11" t="s">
        <v>31</v>
      </c>
      <c r="O48" s="132" t="s">
        <v>2102</v>
      </c>
      <c r="P48" s="11" t="n">
        <v>25</v>
      </c>
      <c r="Q48" s="22" t="s">
        <v>63</v>
      </c>
      <c r="R48" s="23" t="n">
        <v>22.25</v>
      </c>
      <c r="S48" s="12" t="s">
        <v>132</v>
      </c>
      <c r="T48" s="22" t="s">
        <v>1833</v>
      </c>
      <c r="U48" s="11" t="s">
        <v>194</v>
      </c>
      <c r="V48" s="11" t="s">
        <v>194</v>
      </c>
      <c r="W48" s="11" t="s">
        <v>283</v>
      </c>
      <c r="X48" s="11" t="s">
        <v>134</v>
      </c>
      <c r="Y48" s="77" t="n">
        <f aca="false">F48*G48*2</f>
        <v>1200</v>
      </c>
      <c r="Z48" s="77" t="n">
        <f aca="false">Y48*2</f>
        <v>2400</v>
      </c>
      <c r="AA48" s="11"/>
      <c r="AB48" s="11"/>
      <c r="AC48" s="33"/>
      <c r="AD48" s="11"/>
      <c r="AE48" s="11"/>
      <c r="AF48" s="11"/>
    </row>
    <row r="49" customFormat="false" ht="11.85" hidden="false" customHeight="true" outlineLevel="0" collapsed="false">
      <c r="A49" s="22" t="s">
        <v>2081</v>
      </c>
      <c r="B49" s="23" t="n">
        <v>70</v>
      </c>
      <c r="C49" s="22" t="s">
        <v>124</v>
      </c>
      <c r="D49" s="75" t="s">
        <v>57</v>
      </c>
      <c r="E49" s="77" t="s">
        <v>58</v>
      </c>
      <c r="F49" s="77" t="n">
        <v>24</v>
      </c>
      <c r="G49" s="11" t="n">
        <v>8</v>
      </c>
      <c r="H49" s="11" t="s">
        <v>125</v>
      </c>
      <c r="I49" s="40"/>
      <c r="J49" s="77" t="s">
        <v>31</v>
      </c>
      <c r="K49" s="43" t="s">
        <v>896</v>
      </c>
      <c r="L49" s="22" t="s">
        <v>33</v>
      </c>
      <c r="M49" s="11" t="s">
        <v>235</v>
      </c>
      <c r="N49" s="11" t="s">
        <v>31</v>
      </c>
      <c r="O49" s="132" t="s">
        <v>2082</v>
      </c>
      <c r="P49" s="24" t="n">
        <v>8</v>
      </c>
      <c r="Q49" s="22" t="s">
        <v>63</v>
      </c>
      <c r="R49" s="23" t="n">
        <v>26.65</v>
      </c>
      <c r="S49" s="12" t="s">
        <v>132</v>
      </c>
      <c r="T49" s="22" t="s">
        <v>455</v>
      </c>
      <c r="U49" s="11" t="s">
        <v>194</v>
      </c>
      <c r="V49" s="11" t="s">
        <v>194</v>
      </c>
      <c r="W49" s="11" t="s">
        <v>283</v>
      </c>
      <c r="X49" s="11" t="s">
        <v>134</v>
      </c>
      <c r="Y49" s="77" t="n">
        <f aca="false">F49*G49*2</f>
        <v>384</v>
      </c>
      <c r="Z49" s="77" t="n">
        <f aca="false">Y49*2</f>
        <v>768</v>
      </c>
      <c r="AA49" s="11"/>
      <c r="AB49" s="11"/>
      <c r="AC49" s="33"/>
      <c r="AD49" s="11"/>
      <c r="AE49" s="11"/>
      <c r="AF49" s="11"/>
    </row>
    <row r="50" customFormat="false" ht="11.85" hidden="false" customHeight="true" outlineLevel="0" collapsed="false">
      <c r="A50" s="22" t="s">
        <v>2103</v>
      </c>
      <c r="B50" s="23" t="n">
        <v>101</v>
      </c>
      <c r="C50" s="22" t="s">
        <v>124</v>
      </c>
      <c r="D50" s="75" t="s">
        <v>57</v>
      </c>
      <c r="E50" s="77" t="s">
        <v>58</v>
      </c>
      <c r="F50" s="77" t="n">
        <v>24</v>
      </c>
      <c r="G50" s="11" t="n">
        <v>25</v>
      </c>
      <c r="H50" s="11"/>
      <c r="I50" s="11"/>
      <c r="J50" s="11" t="s">
        <v>31</v>
      </c>
      <c r="K50" s="43" t="s">
        <v>515</v>
      </c>
      <c r="L50" s="22" t="s">
        <v>33</v>
      </c>
      <c r="M50" s="11" t="s">
        <v>515</v>
      </c>
      <c r="N50" s="11" t="s">
        <v>31</v>
      </c>
      <c r="O50" s="136"/>
      <c r="P50" s="11" t="n">
        <v>25</v>
      </c>
      <c r="Q50" s="22" t="s">
        <v>124</v>
      </c>
      <c r="R50" s="23" t="n">
        <v>106.5</v>
      </c>
      <c r="S50" s="12" t="s">
        <v>132</v>
      </c>
      <c r="T50" s="22" t="s">
        <v>2104</v>
      </c>
      <c r="U50" s="11" t="s">
        <v>194</v>
      </c>
      <c r="V50" s="11" t="s">
        <v>194</v>
      </c>
      <c r="W50" s="11" t="s">
        <v>283</v>
      </c>
      <c r="X50" s="11" t="s">
        <v>134</v>
      </c>
      <c r="Y50" s="77" t="n">
        <f aca="false">F50*G50*2</f>
        <v>1200</v>
      </c>
      <c r="Z50" s="77" t="n">
        <f aca="false">Y50*2</f>
        <v>2400</v>
      </c>
      <c r="AA50" s="11"/>
      <c r="AB50" s="11"/>
      <c r="AC50" s="33"/>
      <c r="AD50" s="11"/>
      <c r="AE50" s="11"/>
      <c r="AF50" s="11"/>
    </row>
    <row r="51" customFormat="false" ht="11.85" hidden="false" customHeight="true" outlineLevel="0" collapsed="false">
      <c r="A51" s="22" t="s">
        <v>2105</v>
      </c>
      <c r="B51" s="23" t="n">
        <v>71.5</v>
      </c>
      <c r="C51" s="22" t="s">
        <v>63</v>
      </c>
      <c r="D51" s="75" t="s">
        <v>57</v>
      </c>
      <c r="E51" s="77" t="s">
        <v>58</v>
      </c>
      <c r="F51" s="77" t="n">
        <v>24</v>
      </c>
      <c r="G51" s="11" t="n">
        <v>25</v>
      </c>
      <c r="H51" s="11"/>
      <c r="I51" s="11"/>
      <c r="J51" s="11" t="s">
        <v>31</v>
      </c>
      <c r="K51" s="43" t="s">
        <v>1187</v>
      </c>
      <c r="L51" s="22" t="s">
        <v>33</v>
      </c>
      <c r="M51" s="11" t="s">
        <v>515</v>
      </c>
      <c r="N51" s="11" t="s">
        <v>31</v>
      </c>
      <c r="O51" s="132" t="s">
        <v>1187</v>
      </c>
      <c r="P51" s="11" t="n">
        <v>25</v>
      </c>
      <c r="Q51" s="22" t="s">
        <v>124</v>
      </c>
      <c r="R51" s="23" t="n">
        <v>106.5</v>
      </c>
      <c r="S51" s="12" t="s">
        <v>132</v>
      </c>
      <c r="T51" s="22" t="s">
        <v>2104</v>
      </c>
      <c r="U51" s="11" t="s">
        <v>194</v>
      </c>
      <c r="V51" s="11" t="s">
        <v>194</v>
      </c>
      <c r="W51" s="11" t="s">
        <v>283</v>
      </c>
      <c r="X51" s="11" t="s">
        <v>134</v>
      </c>
      <c r="Y51" s="77" t="n">
        <f aca="false">F51*G51*2</f>
        <v>1200</v>
      </c>
      <c r="Z51" s="77" t="n">
        <f aca="false">Y51*2</f>
        <v>2400</v>
      </c>
      <c r="AA51" s="11"/>
      <c r="AB51" s="11"/>
      <c r="AC51" s="33"/>
      <c r="AD51" s="11"/>
      <c r="AE51" s="11"/>
      <c r="AF51" s="11"/>
    </row>
    <row r="52" customFormat="false" ht="11.85" hidden="false" customHeight="true" outlineLevel="0" collapsed="false">
      <c r="A52" s="22" t="s">
        <v>2106</v>
      </c>
      <c r="B52" s="23" t="n">
        <v>90.25</v>
      </c>
      <c r="C52" s="22" t="s">
        <v>63</v>
      </c>
      <c r="D52" s="75" t="s">
        <v>57</v>
      </c>
      <c r="E52" s="77" t="s">
        <v>58</v>
      </c>
      <c r="F52" s="77" t="n">
        <v>24</v>
      </c>
      <c r="G52" s="11" t="n">
        <v>25</v>
      </c>
      <c r="H52" s="11"/>
      <c r="I52" s="43" t="s">
        <v>2107</v>
      </c>
      <c r="J52" s="11" t="s">
        <v>31</v>
      </c>
      <c r="K52" s="43" t="s">
        <v>356</v>
      </c>
      <c r="L52" s="22" t="s">
        <v>33</v>
      </c>
      <c r="M52" s="11" t="s">
        <v>515</v>
      </c>
      <c r="N52" s="11" t="s">
        <v>31</v>
      </c>
      <c r="O52" s="136"/>
      <c r="P52" s="11" t="n">
        <v>25</v>
      </c>
      <c r="Q52" s="22" t="s">
        <v>124</v>
      </c>
      <c r="R52" s="23" t="n">
        <v>98.75</v>
      </c>
      <c r="S52" s="12" t="s">
        <v>132</v>
      </c>
      <c r="T52" s="22" t="s">
        <v>2108</v>
      </c>
      <c r="U52" s="11" t="s">
        <v>194</v>
      </c>
      <c r="V52" s="11" t="s">
        <v>194</v>
      </c>
      <c r="W52" s="11" t="s">
        <v>283</v>
      </c>
      <c r="X52" s="11" t="s">
        <v>134</v>
      </c>
      <c r="Y52" s="77" t="n">
        <f aca="false">F52*G52*2</f>
        <v>1200</v>
      </c>
      <c r="Z52" s="77" t="n">
        <f aca="false">Y52*2</f>
        <v>2400</v>
      </c>
      <c r="AA52" s="11"/>
      <c r="AB52" s="11"/>
      <c r="AC52" s="33"/>
      <c r="AD52" s="11"/>
      <c r="AE52" s="11"/>
      <c r="AF52" s="11"/>
    </row>
    <row r="53" customFormat="false" ht="11.85" hidden="false" customHeight="true" outlineLevel="0" collapsed="false">
      <c r="A53" s="22" t="s">
        <v>2109</v>
      </c>
      <c r="B53" s="23" t="n">
        <v>79.45</v>
      </c>
      <c r="C53" s="22" t="s">
        <v>124</v>
      </c>
      <c r="D53" s="75" t="s">
        <v>57</v>
      </c>
      <c r="E53" s="77" t="s">
        <v>58</v>
      </c>
      <c r="F53" s="77" t="n">
        <v>24</v>
      </c>
      <c r="G53" s="11" t="n">
        <v>25</v>
      </c>
      <c r="H53" s="11"/>
      <c r="I53" s="43" t="s">
        <v>470</v>
      </c>
      <c r="J53" s="11" t="s">
        <v>31</v>
      </c>
      <c r="K53" s="43" t="s">
        <v>338</v>
      </c>
      <c r="L53" s="22" t="s">
        <v>33</v>
      </c>
      <c r="M53" s="11" t="s">
        <v>470</v>
      </c>
      <c r="N53" s="11" t="s">
        <v>31</v>
      </c>
      <c r="O53" s="136"/>
      <c r="P53" s="11" t="n">
        <v>25</v>
      </c>
      <c r="Q53" s="22" t="s">
        <v>124</v>
      </c>
      <c r="R53" s="23" t="n">
        <v>80.25</v>
      </c>
      <c r="S53" s="12" t="s">
        <v>132</v>
      </c>
      <c r="T53" s="22" t="s">
        <v>2110</v>
      </c>
      <c r="U53" s="11" t="s">
        <v>194</v>
      </c>
      <c r="V53" s="11" t="s">
        <v>194</v>
      </c>
      <c r="W53" s="11" t="s">
        <v>283</v>
      </c>
      <c r="X53" s="11" t="s">
        <v>134</v>
      </c>
      <c r="Y53" s="77" t="n">
        <f aca="false">F53*G53*2</f>
        <v>1200</v>
      </c>
      <c r="Z53" s="77" t="n">
        <f aca="false">Y53*2</f>
        <v>2400</v>
      </c>
      <c r="AA53" s="11"/>
      <c r="AB53" s="11"/>
      <c r="AC53" s="33"/>
      <c r="AD53" s="11"/>
      <c r="AE53" s="11"/>
      <c r="AF53" s="11"/>
    </row>
    <row r="54" customFormat="false" ht="11.85" hidden="false" customHeight="true" outlineLevel="0" collapsed="false">
      <c r="A54" s="22" t="s">
        <v>2111</v>
      </c>
      <c r="B54" s="23" t="n">
        <v>98</v>
      </c>
      <c r="C54" s="22" t="s">
        <v>124</v>
      </c>
      <c r="D54" s="75" t="s">
        <v>57</v>
      </c>
      <c r="E54" s="77" t="s">
        <v>58</v>
      </c>
      <c r="F54" s="77" t="n">
        <v>24</v>
      </c>
      <c r="G54" s="11" t="n">
        <v>25</v>
      </c>
      <c r="H54" s="11"/>
      <c r="I54" s="11"/>
      <c r="J54" s="11" t="s">
        <v>31</v>
      </c>
      <c r="K54" s="43" t="s">
        <v>338</v>
      </c>
      <c r="L54" s="22" t="s">
        <v>33</v>
      </c>
      <c r="M54" s="11" t="s">
        <v>338</v>
      </c>
      <c r="N54" s="11" t="s">
        <v>31</v>
      </c>
      <c r="O54" s="11"/>
      <c r="P54" s="11" t="n">
        <v>25</v>
      </c>
      <c r="Q54" s="22" t="s">
        <v>328</v>
      </c>
      <c r="R54" s="76" t="n">
        <v>194</v>
      </c>
      <c r="S54" s="12" t="s">
        <v>132</v>
      </c>
      <c r="T54" s="22" t="s">
        <v>2112</v>
      </c>
      <c r="U54" s="11" t="s">
        <v>194</v>
      </c>
      <c r="V54" s="11" t="s">
        <v>194</v>
      </c>
      <c r="W54" s="11" t="s">
        <v>283</v>
      </c>
      <c r="X54" s="11" t="s">
        <v>134</v>
      </c>
      <c r="Y54" s="77" t="n">
        <f aca="false">F54*G54*2</f>
        <v>1200</v>
      </c>
      <c r="Z54" s="77" t="n">
        <f aca="false">Y54*2</f>
        <v>2400</v>
      </c>
      <c r="AA54" s="11"/>
      <c r="AB54" s="11"/>
      <c r="AC54" s="33"/>
      <c r="AD54" s="11"/>
      <c r="AE54" s="11"/>
      <c r="AF54" s="11"/>
    </row>
    <row r="55" customFormat="false" ht="11.85" hidden="false" customHeight="true" outlineLevel="0" collapsed="false">
      <c r="A55" s="22" t="s">
        <v>2113</v>
      </c>
      <c r="B55" s="23" t="n">
        <v>99</v>
      </c>
      <c r="C55" s="22" t="s">
        <v>124</v>
      </c>
      <c r="D55" s="75" t="s">
        <v>57</v>
      </c>
      <c r="E55" s="77" t="s">
        <v>58</v>
      </c>
      <c r="F55" s="77" t="n">
        <v>24</v>
      </c>
      <c r="G55" s="11" t="n">
        <v>25</v>
      </c>
      <c r="H55" s="11"/>
      <c r="I55" s="11"/>
      <c r="J55" s="11" t="s">
        <v>31</v>
      </c>
      <c r="K55" s="43" t="s">
        <v>338</v>
      </c>
      <c r="L55" s="22" t="s">
        <v>33</v>
      </c>
      <c r="M55" s="11" t="s">
        <v>338</v>
      </c>
      <c r="N55" s="11" t="s">
        <v>31</v>
      </c>
      <c r="O55" s="11"/>
      <c r="P55" s="11" t="n">
        <v>25</v>
      </c>
      <c r="Q55" s="22" t="s">
        <v>328</v>
      </c>
      <c r="R55" s="76" t="n">
        <v>194</v>
      </c>
      <c r="S55" s="12" t="s">
        <v>132</v>
      </c>
      <c r="T55" s="22" t="s">
        <v>2114</v>
      </c>
      <c r="U55" s="11" t="s">
        <v>194</v>
      </c>
      <c r="V55" s="11" t="s">
        <v>194</v>
      </c>
      <c r="W55" s="11" t="s">
        <v>283</v>
      </c>
      <c r="X55" s="11" t="s">
        <v>134</v>
      </c>
      <c r="Y55" s="77" t="n">
        <f aca="false">F55*G55*2</f>
        <v>1200</v>
      </c>
      <c r="Z55" s="77" t="n">
        <f aca="false">Y55*2</f>
        <v>2400</v>
      </c>
      <c r="AA55" s="11"/>
      <c r="AB55" s="11"/>
      <c r="AC55" s="33"/>
      <c r="AD55" s="11"/>
      <c r="AE55" s="11"/>
      <c r="AF55" s="11"/>
    </row>
    <row r="56" customFormat="false" ht="11.85" hidden="false" customHeight="true" outlineLevel="0" collapsed="false">
      <c r="A56" s="22" t="s">
        <v>2115</v>
      </c>
      <c r="B56" s="23" t="n">
        <v>102</v>
      </c>
      <c r="C56" s="22" t="s">
        <v>124</v>
      </c>
      <c r="D56" s="75" t="s">
        <v>57</v>
      </c>
      <c r="E56" s="77" t="s">
        <v>58</v>
      </c>
      <c r="F56" s="77" t="n">
        <v>24</v>
      </c>
      <c r="G56" s="11" t="n">
        <v>25</v>
      </c>
      <c r="H56" s="11"/>
      <c r="I56" s="11"/>
      <c r="J56" s="11" t="s">
        <v>31</v>
      </c>
      <c r="K56" s="43" t="s">
        <v>338</v>
      </c>
      <c r="L56" s="22" t="s">
        <v>33</v>
      </c>
      <c r="M56" s="11" t="s">
        <v>338</v>
      </c>
      <c r="N56" s="11" t="s">
        <v>31</v>
      </c>
      <c r="O56" s="11"/>
      <c r="P56" s="11" t="n">
        <v>25</v>
      </c>
      <c r="Q56" s="22" t="s">
        <v>328</v>
      </c>
      <c r="R56" s="76" t="n">
        <v>190</v>
      </c>
      <c r="S56" s="12" t="s">
        <v>132</v>
      </c>
      <c r="T56" s="22" t="s">
        <v>2116</v>
      </c>
      <c r="U56" s="11" t="s">
        <v>194</v>
      </c>
      <c r="V56" s="11" t="s">
        <v>194</v>
      </c>
      <c r="W56" s="11" t="s">
        <v>283</v>
      </c>
      <c r="X56" s="11" t="s">
        <v>134</v>
      </c>
      <c r="Y56" s="77" t="n">
        <f aca="false">F56*G56*2</f>
        <v>1200</v>
      </c>
      <c r="Z56" s="77" t="n">
        <f aca="false">Y56*2</f>
        <v>2400</v>
      </c>
      <c r="AA56" s="11"/>
      <c r="AB56" s="11"/>
      <c r="AC56" s="33"/>
      <c r="AD56" s="11"/>
      <c r="AE56" s="11"/>
      <c r="AF56" s="11"/>
    </row>
    <row r="57" customFormat="false" ht="11.85" hidden="false" customHeight="true" outlineLevel="0" collapsed="false">
      <c r="A57" s="22" t="s">
        <v>2117</v>
      </c>
      <c r="B57" s="23" t="n">
        <v>102</v>
      </c>
      <c r="C57" s="22" t="s">
        <v>124</v>
      </c>
      <c r="D57" s="75" t="s">
        <v>57</v>
      </c>
      <c r="E57" s="77" t="s">
        <v>58</v>
      </c>
      <c r="F57" s="77" t="n">
        <v>24</v>
      </c>
      <c r="G57" s="11" t="n">
        <v>25</v>
      </c>
      <c r="H57" s="11"/>
      <c r="I57" s="11"/>
      <c r="J57" s="11" t="s">
        <v>31</v>
      </c>
      <c r="K57" s="43" t="s">
        <v>338</v>
      </c>
      <c r="L57" s="22" t="s">
        <v>33</v>
      </c>
      <c r="M57" s="11" t="s">
        <v>338</v>
      </c>
      <c r="N57" s="11" t="s">
        <v>31</v>
      </c>
      <c r="O57" s="11"/>
      <c r="P57" s="11" t="n">
        <v>25</v>
      </c>
      <c r="Q57" s="22" t="s">
        <v>328</v>
      </c>
      <c r="R57" s="76" t="n">
        <v>185</v>
      </c>
      <c r="S57" s="12" t="s">
        <v>132</v>
      </c>
      <c r="T57" s="22" t="s">
        <v>2118</v>
      </c>
      <c r="U57" s="11" t="s">
        <v>194</v>
      </c>
      <c r="V57" s="11" t="s">
        <v>194</v>
      </c>
      <c r="W57" s="11" t="s">
        <v>283</v>
      </c>
      <c r="X57" s="11" t="s">
        <v>134</v>
      </c>
      <c r="Y57" s="77" t="n">
        <f aca="false">F57*G57*2</f>
        <v>1200</v>
      </c>
      <c r="Z57" s="77" t="n">
        <f aca="false">Y57*2</f>
        <v>2400</v>
      </c>
      <c r="AA57" s="11"/>
      <c r="AB57" s="11"/>
      <c r="AC57" s="33"/>
      <c r="AD57" s="11"/>
      <c r="AE57" s="11"/>
      <c r="AF57" s="11"/>
    </row>
    <row r="58" customFormat="false" ht="11.85" hidden="false" customHeight="true" outlineLevel="0" collapsed="false">
      <c r="A58" s="22" t="s">
        <v>2119</v>
      </c>
      <c r="B58" s="23" t="n">
        <v>0</v>
      </c>
      <c r="C58" s="22" t="s">
        <v>328</v>
      </c>
      <c r="D58" s="75" t="s">
        <v>57</v>
      </c>
      <c r="E58" s="77" t="s">
        <v>58</v>
      </c>
      <c r="F58" s="77" t="n">
        <v>24</v>
      </c>
      <c r="G58" s="11" t="n">
        <v>25</v>
      </c>
      <c r="H58" s="11"/>
      <c r="I58" s="11"/>
      <c r="J58" s="11" t="s">
        <v>31</v>
      </c>
      <c r="K58" s="43" t="s">
        <v>338</v>
      </c>
      <c r="L58" s="22" t="s">
        <v>33</v>
      </c>
      <c r="M58" s="11" t="s">
        <v>338</v>
      </c>
      <c r="N58" s="11" t="s">
        <v>31</v>
      </c>
      <c r="O58" s="136"/>
      <c r="P58" s="11" t="n">
        <v>25</v>
      </c>
      <c r="Q58" s="22" t="s">
        <v>124</v>
      </c>
      <c r="R58" s="76" t="n">
        <v>106.6</v>
      </c>
      <c r="S58" s="12" t="s">
        <v>132</v>
      </c>
      <c r="T58" s="22" t="s">
        <v>2120</v>
      </c>
      <c r="U58" s="11" t="s">
        <v>194</v>
      </c>
      <c r="V58" s="11" t="s">
        <v>194</v>
      </c>
      <c r="W58" s="11" t="s">
        <v>283</v>
      </c>
      <c r="X58" s="11" t="s">
        <v>134</v>
      </c>
      <c r="Y58" s="77" t="n">
        <f aca="false">F58*G58*2</f>
        <v>1200</v>
      </c>
      <c r="Z58" s="77" t="n">
        <f aca="false">Y58*2</f>
        <v>2400</v>
      </c>
      <c r="AA58" s="11"/>
      <c r="AB58" s="11"/>
      <c r="AC58" s="11"/>
      <c r="AD58" s="11"/>
      <c r="AE58" s="11"/>
      <c r="AF58" s="11"/>
    </row>
    <row r="59" customFormat="false" ht="11.25" hidden="false" customHeight="false" outlineLevel="0" collapsed="false">
      <c r="A59" s="22" t="s">
        <v>203</v>
      </c>
      <c r="B59" s="23" t="n">
        <v>28</v>
      </c>
      <c r="C59" s="22" t="s">
        <v>170</v>
      </c>
      <c r="D59" s="75" t="s">
        <v>57</v>
      </c>
      <c r="E59" s="77" t="s">
        <v>58</v>
      </c>
      <c r="F59" s="77" t="n">
        <v>24</v>
      </c>
      <c r="G59" s="11" t="n">
        <v>25</v>
      </c>
      <c r="H59" s="11"/>
      <c r="I59" s="43" t="s">
        <v>338</v>
      </c>
      <c r="J59" s="11" t="s">
        <v>31</v>
      </c>
      <c r="K59" s="43" t="s">
        <v>571</v>
      </c>
      <c r="L59" s="22" t="s">
        <v>33</v>
      </c>
      <c r="M59" s="11" t="s">
        <v>338</v>
      </c>
      <c r="N59" s="11" t="s">
        <v>31</v>
      </c>
      <c r="O59" s="136"/>
      <c r="P59" s="11" t="n">
        <v>25</v>
      </c>
      <c r="Q59" s="22" t="s">
        <v>124</v>
      </c>
      <c r="R59" s="76" t="n">
        <v>102.5</v>
      </c>
      <c r="S59" s="12" t="s">
        <v>132</v>
      </c>
      <c r="T59" s="22" t="s">
        <v>2121</v>
      </c>
      <c r="U59" s="11" t="s">
        <v>194</v>
      </c>
      <c r="V59" s="11" t="s">
        <v>194</v>
      </c>
      <c r="W59" s="11" t="s">
        <v>283</v>
      </c>
      <c r="X59" s="11" t="s">
        <v>134</v>
      </c>
      <c r="Y59" s="77" t="n">
        <f aca="false">F59*G59*2</f>
        <v>1200</v>
      </c>
      <c r="Z59" s="77" t="n">
        <f aca="false">Y59*2</f>
        <v>2400</v>
      </c>
      <c r="AA59" s="11"/>
      <c r="AB59" s="11"/>
      <c r="AC59" s="33"/>
      <c r="AD59" s="11"/>
      <c r="AE59" s="11"/>
      <c r="AF59" s="11"/>
    </row>
    <row r="60" customFormat="false" ht="11.85" hidden="false" customHeight="true" outlineLevel="0" collapsed="false">
      <c r="A60" s="22" t="s">
        <v>2122</v>
      </c>
      <c r="B60" s="23" t="n">
        <v>79.5</v>
      </c>
      <c r="C60" s="22" t="s">
        <v>124</v>
      </c>
      <c r="D60" s="75" t="s">
        <v>57</v>
      </c>
      <c r="E60" s="77" t="s">
        <v>58</v>
      </c>
      <c r="F60" s="77" t="n">
        <v>24</v>
      </c>
      <c r="G60" s="11" t="n">
        <v>25</v>
      </c>
      <c r="H60" s="11"/>
      <c r="I60" s="11"/>
      <c r="J60" s="11" t="s">
        <v>31</v>
      </c>
      <c r="K60" s="43" t="s">
        <v>190</v>
      </c>
      <c r="L60" s="22" t="s">
        <v>33</v>
      </c>
      <c r="M60" s="11" t="s">
        <v>190</v>
      </c>
      <c r="N60" s="11" t="s">
        <v>31</v>
      </c>
      <c r="O60" s="136"/>
      <c r="P60" s="11" t="n">
        <v>25</v>
      </c>
      <c r="Q60" s="22" t="s">
        <v>124</v>
      </c>
      <c r="R60" s="23" t="n">
        <v>79.75</v>
      </c>
      <c r="S60" s="12" t="s">
        <v>132</v>
      </c>
      <c r="T60" s="22" t="s">
        <v>2123</v>
      </c>
      <c r="U60" s="11" t="s">
        <v>194</v>
      </c>
      <c r="V60" s="11" t="s">
        <v>194</v>
      </c>
      <c r="W60" s="11" t="s">
        <v>283</v>
      </c>
      <c r="X60" s="11" t="s">
        <v>134</v>
      </c>
      <c r="Y60" s="77" t="n">
        <f aca="false">F60*G60*2</f>
        <v>1200</v>
      </c>
      <c r="Z60" s="77" t="n">
        <f aca="false">Y60*2</f>
        <v>2400</v>
      </c>
      <c r="AA60" s="11"/>
      <c r="AB60" s="11"/>
      <c r="AC60" s="33"/>
      <c r="AD60" s="11"/>
      <c r="AE60" s="11"/>
      <c r="AF60" s="11"/>
    </row>
    <row r="61" customFormat="false" ht="11.85" hidden="false" customHeight="true" outlineLevel="0" collapsed="false">
      <c r="A61" s="22" t="s">
        <v>2124</v>
      </c>
      <c r="B61" s="23" t="n">
        <v>80</v>
      </c>
      <c r="C61" s="22" t="s">
        <v>124</v>
      </c>
      <c r="D61" s="75" t="s">
        <v>57</v>
      </c>
      <c r="E61" s="77" t="s">
        <v>58</v>
      </c>
      <c r="F61" s="77" t="n">
        <v>24</v>
      </c>
      <c r="G61" s="11" t="n">
        <v>25</v>
      </c>
      <c r="H61" s="11"/>
      <c r="I61" s="11"/>
      <c r="J61" s="11" t="s">
        <v>31</v>
      </c>
      <c r="K61" s="43" t="s">
        <v>190</v>
      </c>
      <c r="L61" s="22" t="s">
        <v>33</v>
      </c>
      <c r="M61" s="11" t="s">
        <v>190</v>
      </c>
      <c r="N61" s="11" t="s">
        <v>31</v>
      </c>
      <c r="O61" s="136"/>
      <c r="P61" s="11" t="n">
        <v>25</v>
      </c>
      <c r="Q61" s="22" t="s">
        <v>124</v>
      </c>
      <c r="R61" s="23" t="n">
        <v>77</v>
      </c>
      <c r="S61" s="12" t="s">
        <v>132</v>
      </c>
      <c r="T61" s="22" t="s">
        <v>193</v>
      </c>
      <c r="U61" s="11" t="s">
        <v>194</v>
      </c>
      <c r="V61" s="11" t="s">
        <v>194</v>
      </c>
      <c r="W61" s="11" t="s">
        <v>283</v>
      </c>
      <c r="X61" s="11" t="s">
        <v>134</v>
      </c>
      <c r="Y61" s="77" t="n">
        <f aca="false">F61*G61*2</f>
        <v>1200</v>
      </c>
      <c r="Z61" s="77" t="n">
        <f aca="false">Y61*2</f>
        <v>2400</v>
      </c>
      <c r="AA61" s="11"/>
      <c r="AB61" s="11"/>
      <c r="AC61" s="33"/>
      <c r="AD61" s="11"/>
      <c r="AE61" s="11"/>
      <c r="AF61" s="11"/>
    </row>
    <row r="62" customFormat="false" ht="11.85" hidden="false" customHeight="true" outlineLevel="0" collapsed="false">
      <c r="A62" s="22" t="s">
        <v>2125</v>
      </c>
      <c r="B62" s="23" t="n">
        <v>82</v>
      </c>
      <c r="C62" s="22" t="s">
        <v>124</v>
      </c>
      <c r="D62" s="75" t="s">
        <v>57</v>
      </c>
      <c r="E62" s="77" t="s">
        <v>58</v>
      </c>
      <c r="F62" s="77" t="n">
        <v>24</v>
      </c>
      <c r="G62" s="11" t="n">
        <v>25</v>
      </c>
      <c r="H62" s="11"/>
      <c r="I62" s="11"/>
      <c r="J62" s="11" t="s">
        <v>31</v>
      </c>
      <c r="K62" s="43" t="s">
        <v>190</v>
      </c>
      <c r="L62" s="22" t="s">
        <v>33</v>
      </c>
      <c r="M62" s="11" t="s">
        <v>190</v>
      </c>
      <c r="N62" s="11" t="s">
        <v>31</v>
      </c>
      <c r="O62" s="136"/>
      <c r="P62" s="11" t="n">
        <v>25</v>
      </c>
      <c r="Q62" s="22" t="s">
        <v>124</v>
      </c>
      <c r="R62" s="23" t="n">
        <v>77</v>
      </c>
      <c r="S62" s="12" t="s">
        <v>132</v>
      </c>
      <c r="T62" s="22" t="s">
        <v>193</v>
      </c>
      <c r="U62" s="11" t="s">
        <v>194</v>
      </c>
      <c r="V62" s="11" t="s">
        <v>194</v>
      </c>
      <c r="W62" s="11" t="s">
        <v>283</v>
      </c>
      <c r="X62" s="11" t="s">
        <v>134</v>
      </c>
      <c r="Y62" s="77" t="n">
        <f aca="false">F62*G62*2</f>
        <v>1200</v>
      </c>
      <c r="Z62" s="77" t="n">
        <f aca="false">Y62*2</f>
        <v>2400</v>
      </c>
      <c r="AA62" s="11"/>
      <c r="AB62" s="11"/>
      <c r="AC62" s="33"/>
      <c r="AD62" s="11"/>
      <c r="AE62" s="11"/>
      <c r="AF62" s="11"/>
    </row>
    <row r="63" customFormat="false" ht="11.85" hidden="false" customHeight="true" outlineLevel="0" collapsed="false">
      <c r="A63" s="22" t="s">
        <v>2126</v>
      </c>
      <c r="B63" s="23" t="n">
        <v>98</v>
      </c>
      <c r="C63" s="22" t="s">
        <v>124</v>
      </c>
      <c r="D63" s="75" t="s">
        <v>57</v>
      </c>
      <c r="E63" s="77" t="s">
        <v>58</v>
      </c>
      <c r="F63" s="77" t="n">
        <v>24</v>
      </c>
      <c r="G63" s="11" t="n">
        <v>25</v>
      </c>
      <c r="H63" s="11"/>
      <c r="I63" s="11"/>
      <c r="J63" s="11" t="s">
        <v>31</v>
      </c>
      <c r="K63" s="43" t="s">
        <v>190</v>
      </c>
      <c r="L63" s="22" t="s">
        <v>33</v>
      </c>
      <c r="M63" s="11" t="s">
        <v>190</v>
      </c>
      <c r="N63" s="11" t="s">
        <v>31</v>
      </c>
      <c r="O63" s="136"/>
      <c r="P63" s="11" t="n">
        <v>25</v>
      </c>
      <c r="Q63" s="22" t="s">
        <v>124</v>
      </c>
      <c r="R63" s="23" t="n">
        <v>77</v>
      </c>
      <c r="S63" s="12" t="s">
        <v>132</v>
      </c>
      <c r="T63" s="22" t="s">
        <v>193</v>
      </c>
      <c r="U63" s="11" t="s">
        <v>194</v>
      </c>
      <c r="V63" s="11" t="s">
        <v>194</v>
      </c>
      <c r="W63" s="11" t="s">
        <v>283</v>
      </c>
      <c r="X63" s="11" t="s">
        <v>134</v>
      </c>
      <c r="Y63" s="77" t="n">
        <f aca="false">F63*G63*2</f>
        <v>1200</v>
      </c>
      <c r="Z63" s="77" t="n">
        <f aca="false">Y63*2</f>
        <v>2400</v>
      </c>
      <c r="AA63" s="11"/>
      <c r="AB63" s="11"/>
      <c r="AC63" s="33"/>
      <c r="AD63" s="11"/>
      <c r="AE63" s="11"/>
      <c r="AF63" s="11"/>
    </row>
    <row r="64" customFormat="false" ht="11.85" hidden="false" customHeight="true" outlineLevel="0" collapsed="false">
      <c r="A64" s="22" t="s">
        <v>2127</v>
      </c>
      <c r="B64" s="23" t="n">
        <v>54</v>
      </c>
      <c r="C64" s="22" t="s">
        <v>63</v>
      </c>
      <c r="D64" s="75" t="s">
        <v>57</v>
      </c>
      <c r="E64" s="77" t="s">
        <v>58</v>
      </c>
      <c r="F64" s="77" t="n">
        <v>24</v>
      </c>
      <c r="G64" s="11" t="n">
        <v>25</v>
      </c>
      <c r="H64" s="11"/>
      <c r="I64" s="11"/>
      <c r="J64" s="11" t="s">
        <v>31</v>
      </c>
      <c r="K64" s="43" t="s">
        <v>482</v>
      </c>
      <c r="L64" s="22" t="s">
        <v>33</v>
      </c>
      <c r="M64" s="11" t="s">
        <v>482</v>
      </c>
      <c r="N64" s="11" t="s">
        <v>31</v>
      </c>
      <c r="O64" s="136"/>
      <c r="P64" s="11" t="n">
        <v>25</v>
      </c>
      <c r="Q64" s="22" t="s">
        <v>63</v>
      </c>
      <c r="R64" s="23" t="n">
        <v>107</v>
      </c>
      <c r="S64" s="12" t="s">
        <v>132</v>
      </c>
      <c r="T64" s="22" t="s">
        <v>2128</v>
      </c>
      <c r="U64" s="11" t="s">
        <v>194</v>
      </c>
      <c r="V64" s="11" t="s">
        <v>194</v>
      </c>
      <c r="W64" s="11" t="s">
        <v>283</v>
      </c>
      <c r="X64" s="11" t="s">
        <v>134</v>
      </c>
      <c r="Y64" s="77" t="n">
        <f aca="false">F64*G64*2</f>
        <v>1200</v>
      </c>
      <c r="Z64" s="77" t="n">
        <f aca="false">Y64*2</f>
        <v>2400</v>
      </c>
      <c r="AA64" s="11"/>
      <c r="AB64" s="11"/>
      <c r="AC64" s="33"/>
      <c r="AD64" s="11"/>
      <c r="AE64" s="11"/>
      <c r="AF64" s="11"/>
    </row>
    <row r="65" customFormat="false" ht="11.85" hidden="false" customHeight="true" outlineLevel="0" collapsed="false">
      <c r="A65" s="22" t="s">
        <v>2129</v>
      </c>
      <c r="B65" s="23" t="n">
        <v>106.5</v>
      </c>
      <c r="C65" s="22" t="s">
        <v>124</v>
      </c>
      <c r="D65" s="75" t="s">
        <v>57</v>
      </c>
      <c r="E65" s="77" t="s">
        <v>58</v>
      </c>
      <c r="F65" s="77" t="n">
        <v>24</v>
      </c>
      <c r="G65" s="11" t="n">
        <v>25</v>
      </c>
      <c r="H65" s="11"/>
      <c r="I65" s="11"/>
      <c r="J65" s="11" t="s">
        <v>31</v>
      </c>
      <c r="K65" s="43" t="s">
        <v>482</v>
      </c>
      <c r="L65" s="22" t="s">
        <v>33</v>
      </c>
      <c r="M65" s="11" t="s">
        <v>482</v>
      </c>
      <c r="N65" s="11" t="s">
        <v>31</v>
      </c>
      <c r="O65" s="136"/>
      <c r="P65" s="11" t="n">
        <v>25</v>
      </c>
      <c r="Q65" s="22" t="s">
        <v>63</v>
      </c>
      <c r="R65" s="23" t="n">
        <v>100</v>
      </c>
      <c r="S65" s="12" t="s">
        <v>132</v>
      </c>
      <c r="T65" s="22" t="s">
        <v>2130</v>
      </c>
      <c r="U65" s="11" t="s">
        <v>194</v>
      </c>
      <c r="V65" s="11" t="s">
        <v>194</v>
      </c>
      <c r="W65" s="11" t="s">
        <v>283</v>
      </c>
      <c r="X65" s="11" t="s">
        <v>134</v>
      </c>
      <c r="Y65" s="77" t="n">
        <f aca="false">F65*G65*2</f>
        <v>1200</v>
      </c>
      <c r="Z65" s="77" t="n">
        <f aca="false">Y65*2</f>
        <v>2400</v>
      </c>
      <c r="AA65" s="11"/>
      <c r="AB65" s="11"/>
      <c r="AC65" s="33"/>
      <c r="AD65" s="11"/>
      <c r="AE65" s="11"/>
      <c r="AF65" s="11"/>
    </row>
    <row r="66" customFormat="false" ht="11.85" hidden="false" customHeight="true" outlineLevel="0" collapsed="false">
      <c r="A66" s="22" t="s">
        <v>1857</v>
      </c>
      <c r="B66" s="23" t="n">
        <v>15.9</v>
      </c>
      <c r="C66" s="22" t="s">
        <v>63</v>
      </c>
      <c r="D66" s="75" t="s">
        <v>57</v>
      </c>
      <c r="E66" s="77" t="s">
        <v>58</v>
      </c>
      <c r="F66" s="77" t="n">
        <v>24</v>
      </c>
      <c r="G66" s="11" t="n">
        <v>25</v>
      </c>
      <c r="H66" s="11"/>
      <c r="I66" s="11"/>
      <c r="J66" s="11" t="s">
        <v>31</v>
      </c>
      <c r="K66" s="43" t="s">
        <v>1187</v>
      </c>
      <c r="L66" s="22" t="s">
        <v>33</v>
      </c>
      <c r="M66" s="11" t="s">
        <v>1187</v>
      </c>
      <c r="N66" s="11" t="s">
        <v>31</v>
      </c>
      <c r="O66" s="136"/>
      <c r="P66" s="11" t="n">
        <v>25</v>
      </c>
      <c r="Q66" s="22" t="s">
        <v>63</v>
      </c>
      <c r="R66" s="23" t="n">
        <v>101</v>
      </c>
      <c r="S66" s="12" t="s">
        <v>132</v>
      </c>
      <c r="T66" s="22" t="s">
        <v>2131</v>
      </c>
      <c r="U66" s="11" t="s">
        <v>194</v>
      </c>
      <c r="V66" s="11" t="s">
        <v>194</v>
      </c>
      <c r="W66" s="11" t="s">
        <v>283</v>
      </c>
      <c r="X66" s="11" t="s">
        <v>134</v>
      </c>
      <c r="Y66" s="77" t="n">
        <f aca="false">F66*G66*2</f>
        <v>1200</v>
      </c>
      <c r="Z66" s="77" t="n">
        <f aca="false">Y66*2</f>
        <v>2400</v>
      </c>
      <c r="AA66" s="11"/>
      <c r="AB66" s="11"/>
      <c r="AC66" s="33"/>
      <c r="AD66" s="11"/>
      <c r="AE66" s="11"/>
      <c r="AF66" s="11"/>
    </row>
    <row r="67" customFormat="false" ht="11.85" hidden="false" customHeight="true" outlineLevel="0" collapsed="false">
      <c r="A67" s="22" t="s">
        <v>1857</v>
      </c>
      <c r="B67" s="23" t="n">
        <v>15.9</v>
      </c>
      <c r="C67" s="22" t="s">
        <v>63</v>
      </c>
      <c r="D67" s="75" t="s">
        <v>57</v>
      </c>
      <c r="E67" s="77" t="s">
        <v>58</v>
      </c>
      <c r="F67" s="77" t="n">
        <v>24</v>
      </c>
      <c r="G67" s="11" t="n">
        <v>25</v>
      </c>
      <c r="H67" s="11"/>
      <c r="I67" s="11"/>
      <c r="J67" s="11" t="s">
        <v>31</v>
      </c>
      <c r="K67" s="43" t="s">
        <v>1187</v>
      </c>
      <c r="L67" s="22" t="s">
        <v>33</v>
      </c>
      <c r="M67" s="11" t="s">
        <v>1187</v>
      </c>
      <c r="N67" s="11" t="s">
        <v>31</v>
      </c>
      <c r="O67" s="136"/>
      <c r="P67" s="11" t="n">
        <v>25</v>
      </c>
      <c r="Q67" s="22" t="s">
        <v>124</v>
      </c>
      <c r="R67" s="23" t="n">
        <v>91.5</v>
      </c>
      <c r="S67" s="12" t="s">
        <v>132</v>
      </c>
      <c r="T67" s="22" t="s">
        <v>2132</v>
      </c>
      <c r="U67" s="11" t="s">
        <v>194</v>
      </c>
      <c r="V67" s="11" t="s">
        <v>194</v>
      </c>
      <c r="W67" s="11" t="s">
        <v>283</v>
      </c>
      <c r="X67" s="11" t="s">
        <v>134</v>
      </c>
      <c r="Y67" s="77" t="n">
        <f aca="false">F67*G67*2</f>
        <v>1200</v>
      </c>
      <c r="Z67" s="77" t="n">
        <f aca="false">Y67*2</f>
        <v>2400</v>
      </c>
      <c r="AA67" s="11"/>
      <c r="AB67" s="11"/>
      <c r="AC67" s="33"/>
      <c r="AD67" s="11"/>
      <c r="AE67" s="11"/>
      <c r="AF67" s="11"/>
    </row>
    <row r="68" customFormat="false" ht="11.85" hidden="false" customHeight="true" outlineLevel="0" collapsed="false">
      <c r="A68" s="22" t="s">
        <v>2133</v>
      </c>
      <c r="B68" s="23" t="n">
        <v>38</v>
      </c>
      <c r="C68" s="22" t="s">
        <v>63</v>
      </c>
      <c r="D68" s="75" t="s">
        <v>57</v>
      </c>
      <c r="E68" s="77" t="s">
        <v>58</v>
      </c>
      <c r="F68" s="77" t="n">
        <v>24</v>
      </c>
      <c r="G68" s="11" t="n">
        <v>25</v>
      </c>
      <c r="H68" s="11"/>
      <c r="I68" s="11"/>
      <c r="J68" s="11" t="s">
        <v>31</v>
      </c>
      <c r="K68" s="43" t="s">
        <v>1187</v>
      </c>
      <c r="L68" s="22" t="s">
        <v>33</v>
      </c>
      <c r="M68" s="11" t="s">
        <v>1187</v>
      </c>
      <c r="N68" s="11" t="s">
        <v>31</v>
      </c>
      <c r="O68" s="136"/>
      <c r="P68" s="11" t="n">
        <v>25</v>
      </c>
      <c r="Q68" s="22" t="s">
        <v>124</v>
      </c>
      <c r="R68" s="23" t="n">
        <v>91</v>
      </c>
      <c r="S68" s="12" t="s">
        <v>132</v>
      </c>
      <c r="T68" s="22" t="s">
        <v>2134</v>
      </c>
      <c r="U68" s="11" t="s">
        <v>194</v>
      </c>
      <c r="V68" s="11" t="s">
        <v>194</v>
      </c>
      <c r="W68" s="11" t="s">
        <v>283</v>
      </c>
      <c r="X68" s="11" t="s">
        <v>134</v>
      </c>
      <c r="Y68" s="77" t="n">
        <f aca="false">F68*G68*2</f>
        <v>1200</v>
      </c>
      <c r="Z68" s="77" t="n">
        <f aca="false">Y68*2</f>
        <v>2400</v>
      </c>
      <c r="AA68" s="11"/>
      <c r="AB68" s="11"/>
      <c r="AC68" s="33"/>
      <c r="AD68" s="11"/>
      <c r="AE68" s="11"/>
      <c r="AF68" s="11"/>
    </row>
    <row r="69" customFormat="false" ht="11.85" hidden="false" customHeight="true" outlineLevel="0" collapsed="false">
      <c r="A69" s="22" t="s">
        <v>2135</v>
      </c>
      <c r="B69" s="23" t="n">
        <v>45.75</v>
      </c>
      <c r="C69" s="22" t="s">
        <v>63</v>
      </c>
      <c r="D69" s="75" t="s">
        <v>57</v>
      </c>
      <c r="E69" s="77" t="s">
        <v>58</v>
      </c>
      <c r="F69" s="77" t="n">
        <v>24</v>
      </c>
      <c r="G69" s="11" t="n">
        <v>25</v>
      </c>
      <c r="H69" s="11"/>
      <c r="I69" s="11"/>
      <c r="J69" s="11" t="s">
        <v>31</v>
      </c>
      <c r="K69" s="43" t="s">
        <v>1187</v>
      </c>
      <c r="L69" s="22" t="s">
        <v>33</v>
      </c>
      <c r="M69" s="11" t="s">
        <v>1187</v>
      </c>
      <c r="N69" s="11" t="s">
        <v>31</v>
      </c>
      <c r="O69" s="136"/>
      <c r="P69" s="11" t="n">
        <v>25</v>
      </c>
      <c r="Q69" s="22" t="s">
        <v>124</v>
      </c>
      <c r="R69" s="23" t="n">
        <v>79.5</v>
      </c>
      <c r="S69" s="12" t="s">
        <v>132</v>
      </c>
      <c r="T69" s="22" t="s">
        <v>2136</v>
      </c>
      <c r="U69" s="11" t="s">
        <v>194</v>
      </c>
      <c r="V69" s="11" t="s">
        <v>194</v>
      </c>
      <c r="W69" s="11" t="s">
        <v>283</v>
      </c>
      <c r="X69" s="11" t="s">
        <v>134</v>
      </c>
      <c r="Y69" s="77" t="n">
        <f aca="false">F69*G69*2</f>
        <v>1200</v>
      </c>
      <c r="Z69" s="77" t="n">
        <f aca="false">Y69*2</f>
        <v>2400</v>
      </c>
      <c r="AA69" s="11"/>
      <c r="AB69" s="11"/>
      <c r="AC69" s="33"/>
      <c r="AD69" s="11"/>
      <c r="AE69" s="11"/>
      <c r="AF69" s="11"/>
    </row>
    <row r="70" customFormat="false" ht="11.85" hidden="false" customHeight="true" outlineLevel="0" collapsed="false">
      <c r="A70" s="22" t="s">
        <v>2137</v>
      </c>
      <c r="B70" s="23" t="n">
        <v>70.9</v>
      </c>
      <c r="C70" s="22" t="s">
        <v>63</v>
      </c>
      <c r="D70" s="75" t="s">
        <v>57</v>
      </c>
      <c r="E70" s="77" t="s">
        <v>58</v>
      </c>
      <c r="F70" s="77" t="n">
        <v>24</v>
      </c>
      <c r="G70" s="11" t="n">
        <v>25</v>
      </c>
      <c r="H70" s="11"/>
      <c r="I70" s="11"/>
      <c r="J70" s="11" t="s">
        <v>31</v>
      </c>
      <c r="K70" s="43" t="s">
        <v>1187</v>
      </c>
      <c r="L70" s="22" t="s">
        <v>33</v>
      </c>
      <c r="M70" s="11" t="s">
        <v>1187</v>
      </c>
      <c r="N70" s="11" t="s">
        <v>31</v>
      </c>
      <c r="O70" s="136"/>
      <c r="P70" s="11" t="n">
        <v>25</v>
      </c>
      <c r="Q70" s="22" t="s">
        <v>124</v>
      </c>
      <c r="R70" s="23" t="n">
        <v>79.25</v>
      </c>
      <c r="S70" s="12" t="s">
        <v>132</v>
      </c>
      <c r="T70" s="22" t="s">
        <v>2138</v>
      </c>
      <c r="U70" s="11" t="s">
        <v>194</v>
      </c>
      <c r="V70" s="11" t="s">
        <v>194</v>
      </c>
      <c r="W70" s="11" t="s">
        <v>283</v>
      </c>
      <c r="X70" s="11" t="s">
        <v>134</v>
      </c>
      <c r="Y70" s="77" t="n">
        <f aca="false">F70*G70*2</f>
        <v>1200</v>
      </c>
      <c r="Z70" s="77" t="n">
        <f aca="false">Y70*2</f>
        <v>2400</v>
      </c>
      <c r="AA70" s="11"/>
      <c r="AB70" s="11"/>
      <c r="AC70" s="33"/>
      <c r="AD70" s="11"/>
      <c r="AE70" s="11"/>
      <c r="AF70" s="11"/>
    </row>
    <row r="71" customFormat="false" ht="11.85" hidden="false" customHeight="true" outlineLevel="0" collapsed="false">
      <c r="A71" s="22" t="s">
        <v>2139</v>
      </c>
      <c r="B71" s="23" t="n">
        <v>71</v>
      </c>
      <c r="C71" s="22" t="s">
        <v>63</v>
      </c>
      <c r="D71" s="75" t="s">
        <v>57</v>
      </c>
      <c r="E71" s="77" t="s">
        <v>58</v>
      </c>
      <c r="F71" s="77" t="n">
        <v>24</v>
      </c>
      <c r="G71" s="11" t="n">
        <v>25</v>
      </c>
      <c r="H71" s="11"/>
      <c r="I71" s="11"/>
      <c r="J71" s="11" t="s">
        <v>31</v>
      </c>
      <c r="K71" s="43" t="s">
        <v>1187</v>
      </c>
      <c r="L71" s="22" t="s">
        <v>33</v>
      </c>
      <c r="M71" s="11" t="s">
        <v>1187</v>
      </c>
      <c r="N71" s="11" t="s">
        <v>31</v>
      </c>
      <c r="O71" s="136"/>
      <c r="P71" s="11" t="n">
        <v>25</v>
      </c>
      <c r="Q71" s="22" t="s">
        <v>63</v>
      </c>
      <c r="R71" s="23" t="n">
        <v>26.75</v>
      </c>
      <c r="S71" s="12" t="s">
        <v>132</v>
      </c>
      <c r="T71" s="22" t="s">
        <v>2140</v>
      </c>
      <c r="U71" s="11" t="s">
        <v>194</v>
      </c>
      <c r="V71" s="11" t="s">
        <v>194</v>
      </c>
      <c r="W71" s="11" t="s">
        <v>283</v>
      </c>
      <c r="X71" s="11" t="s">
        <v>134</v>
      </c>
      <c r="Y71" s="77" t="n">
        <f aca="false">F71*G71*2</f>
        <v>1200</v>
      </c>
      <c r="Z71" s="77" t="n">
        <f aca="false">Y71*2</f>
        <v>2400</v>
      </c>
      <c r="AA71" s="11"/>
      <c r="AB71" s="11"/>
      <c r="AC71" s="33"/>
      <c r="AD71" s="11"/>
      <c r="AE71" s="11"/>
      <c r="AF71" s="11"/>
    </row>
    <row r="72" customFormat="false" ht="11.85" hidden="false" customHeight="true" outlineLevel="0" collapsed="false">
      <c r="A72" s="22" t="s">
        <v>2141</v>
      </c>
      <c r="B72" s="23" t="n">
        <v>71.75</v>
      </c>
      <c r="C72" s="22" t="s">
        <v>63</v>
      </c>
      <c r="D72" s="75" t="s">
        <v>57</v>
      </c>
      <c r="E72" s="77" t="s">
        <v>58</v>
      </c>
      <c r="F72" s="77" t="n">
        <v>24</v>
      </c>
      <c r="G72" s="11" t="n">
        <v>25</v>
      </c>
      <c r="H72" s="11"/>
      <c r="I72" s="11"/>
      <c r="J72" s="11" t="s">
        <v>31</v>
      </c>
      <c r="K72" s="43" t="s">
        <v>1187</v>
      </c>
      <c r="L72" s="22" t="s">
        <v>33</v>
      </c>
      <c r="M72" s="11" t="s">
        <v>1187</v>
      </c>
      <c r="N72" s="11" t="s">
        <v>31</v>
      </c>
      <c r="O72" s="11"/>
      <c r="P72" s="11" t="n">
        <v>25</v>
      </c>
      <c r="Q72" s="22" t="s">
        <v>328</v>
      </c>
      <c r="R72" s="23" t="n">
        <v>188.5</v>
      </c>
      <c r="S72" s="12" t="s">
        <v>132</v>
      </c>
      <c r="T72" s="22" t="s">
        <v>2142</v>
      </c>
      <c r="U72" s="11" t="s">
        <v>194</v>
      </c>
      <c r="V72" s="11" t="s">
        <v>194</v>
      </c>
      <c r="W72" s="11" t="s">
        <v>283</v>
      </c>
      <c r="X72" s="11" t="s">
        <v>134</v>
      </c>
      <c r="Y72" s="77" t="n">
        <f aca="false">F72*G72*2</f>
        <v>1200</v>
      </c>
      <c r="Z72" s="77" t="n">
        <f aca="false">Y72*2</f>
        <v>2400</v>
      </c>
      <c r="AA72" s="11"/>
      <c r="AB72" s="11"/>
      <c r="AC72" s="33"/>
      <c r="AD72" s="11"/>
      <c r="AE72" s="11"/>
      <c r="AF72" s="11"/>
    </row>
    <row r="73" customFormat="false" ht="11.85" hidden="false" customHeight="true" outlineLevel="0" collapsed="false">
      <c r="A73" s="22" t="s">
        <v>2143</v>
      </c>
      <c r="B73" s="23" t="n">
        <v>79.5</v>
      </c>
      <c r="C73" s="22" t="s">
        <v>124</v>
      </c>
      <c r="D73" s="75" t="s">
        <v>57</v>
      </c>
      <c r="E73" s="77" t="s">
        <v>58</v>
      </c>
      <c r="F73" s="77" t="n">
        <v>24</v>
      </c>
      <c r="G73" s="11" t="n">
        <v>25</v>
      </c>
      <c r="H73" s="11"/>
      <c r="I73" s="11"/>
      <c r="J73" s="11" t="s">
        <v>31</v>
      </c>
      <c r="K73" s="43" t="s">
        <v>1187</v>
      </c>
      <c r="L73" s="22" t="s">
        <v>33</v>
      </c>
      <c r="M73" s="11" t="s">
        <v>1187</v>
      </c>
      <c r="N73" s="11" t="s">
        <v>31</v>
      </c>
      <c r="O73" s="11"/>
      <c r="P73" s="11" t="n">
        <v>25</v>
      </c>
      <c r="Q73" s="22" t="s">
        <v>328</v>
      </c>
      <c r="R73" s="23" t="n">
        <v>190</v>
      </c>
      <c r="S73" s="12" t="s">
        <v>132</v>
      </c>
      <c r="T73" s="22" t="s">
        <v>2144</v>
      </c>
      <c r="U73" s="11" t="s">
        <v>194</v>
      </c>
      <c r="V73" s="11" t="s">
        <v>194</v>
      </c>
      <c r="W73" s="11" t="s">
        <v>283</v>
      </c>
      <c r="X73" s="11" t="s">
        <v>134</v>
      </c>
      <c r="Y73" s="77" t="n">
        <f aca="false">F73*G73*2</f>
        <v>1200</v>
      </c>
      <c r="Z73" s="77" t="n">
        <f aca="false">Y73*2</f>
        <v>2400</v>
      </c>
      <c r="AA73" s="11"/>
      <c r="AB73" s="11"/>
      <c r="AC73" s="33"/>
      <c r="AD73" s="11"/>
      <c r="AE73" s="11"/>
      <c r="AF73" s="11"/>
    </row>
    <row r="74" customFormat="false" ht="11.85" hidden="false" customHeight="true" outlineLevel="0" collapsed="false">
      <c r="A74" s="22" t="s">
        <v>2145</v>
      </c>
      <c r="B74" s="23" t="n">
        <v>38</v>
      </c>
      <c r="C74" s="22" t="s">
        <v>63</v>
      </c>
      <c r="D74" s="75" t="s">
        <v>57</v>
      </c>
      <c r="E74" s="77" t="s">
        <v>58</v>
      </c>
      <c r="F74" s="77" t="n">
        <v>24</v>
      </c>
      <c r="G74" s="11" t="n">
        <v>25</v>
      </c>
      <c r="H74" s="11"/>
      <c r="I74" s="11"/>
      <c r="J74" s="11" t="s">
        <v>31</v>
      </c>
      <c r="K74" s="43" t="s">
        <v>1021</v>
      </c>
      <c r="L74" s="22" t="s">
        <v>33</v>
      </c>
      <c r="M74" s="11" t="s">
        <v>2146</v>
      </c>
      <c r="N74" s="11" t="s">
        <v>31</v>
      </c>
      <c r="O74" s="132" t="s">
        <v>1021</v>
      </c>
      <c r="P74" s="11" t="n">
        <v>25</v>
      </c>
      <c r="Q74" s="22" t="s">
        <v>63</v>
      </c>
      <c r="R74" s="23" t="n">
        <v>27.5</v>
      </c>
      <c r="S74" s="12" t="s">
        <v>132</v>
      </c>
      <c r="T74" s="22" t="s">
        <v>2147</v>
      </c>
      <c r="U74" s="11" t="s">
        <v>194</v>
      </c>
      <c r="V74" s="11" t="s">
        <v>194</v>
      </c>
      <c r="W74" s="11" t="s">
        <v>283</v>
      </c>
      <c r="X74" s="11" t="s">
        <v>134</v>
      </c>
      <c r="Y74" s="77" t="n">
        <f aca="false">F74*G74*2</f>
        <v>1200</v>
      </c>
      <c r="Z74" s="77" t="n">
        <f aca="false">Y74*2</f>
        <v>2400</v>
      </c>
      <c r="AA74" s="11"/>
      <c r="AB74" s="11"/>
      <c r="AC74" s="33"/>
      <c r="AD74" s="11"/>
      <c r="AE74" s="11"/>
      <c r="AF74" s="11"/>
    </row>
    <row r="75" customFormat="false" ht="11.85" hidden="false" customHeight="true" outlineLevel="0" collapsed="false">
      <c r="A75" s="22" t="s">
        <v>1882</v>
      </c>
      <c r="B75" s="23" t="n">
        <v>22.95</v>
      </c>
      <c r="C75" s="22" t="s">
        <v>170</v>
      </c>
      <c r="D75" s="75" t="s">
        <v>57</v>
      </c>
      <c r="E75" s="77" t="s">
        <v>58</v>
      </c>
      <c r="F75" s="77" t="n">
        <v>24</v>
      </c>
      <c r="G75" s="11" t="n">
        <v>25</v>
      </c>
      <c r="H75" s="11"/>
      <c r="I75" s="11"/>
      <c r="J75" s="11" t="s">
        <v>31</v>
      </c>
      <c r="K75" s="43" t="s">
        <v>1220</v>
      </c>
      <c r="L75" s="22" t="s">
        <v>33</v>
      </c>
      <c r="M75" s="11" t="s">
        <v>1220</v>
      </c>
      <c r="N75" s="11" t="s">
        <v>31</v>
      </c>
      <c r="O75" s="136"/>
      <c r="P75" s="11" t="n">
        <v>25</v>
      </c>
      <c r="Q75" s="22" t="s">
        <v>301</v>
      </c>
      <c r="R75" s="23" t="n">
        <v>51</v>
      </c>
      <c r="S75" s="12" t="s">
        <v>132</v>
      </c>
      <c r="T75" s="22" t="s">
        <v>1883</v>
      </c>
      <c r="U75" s="11" t="s">
        <v>194</v>
      </c>
      <c r="V75" s="11" t="s">
        <v>194</v>
      </c>
      <c r="W75" s="11" t="s">
        <v>283</v>
      </c>
      <c r="X75" s="11" t="s">
        <v>134</v>
      </c>
      <c r="Y75" s="77" t="n">
        <f aca="false">F75*G75*2</f>
        <v>1200</v>
      </c>
      <c r="Z75" s="77" t="n">
        <f aca="false">Y75*2</f>
        <v>2400</v>
      </c>
      <c r="AA75" s="11"/>
      <c r="AB75" s="11"/>
      <c r="AC75" s="33"/>
      <c r="AD75" s="11"/>
      <c r="AE75" s="11"/>
      <c r="AF75" s="11"/>
    </row>
    <row r="76" customFormat="false" ht="11.85" hidden="false" customHeight="true" outlineLevel="0" collapsed="false">
      <c r="A76" s="22" t="s">
        <v>1884</v>
      </c>
      <c r="B76" s="23" t="n">
        <v>22.7</v>
      </c>
      <c r="C76" s="22" t="s">
        <v>63</v>
      </c>
      <c r="D76" s="75" t="s">
        <v>57</v>
      </c>
      <c r="E76" s="77" t="s">
        <v>58</v>
      </c>
      <c r="F76" s="77" t="n">
        <v>24</v>
      </c>
      <c r="G76" s="11" t="n">
        <v>25</v>
      </c>
      <c r="H76" s="11"/>
      <c r="I76" s="11"/>
      <c r="J76" s="11" t="s">
        <v>31</v>
      </c>
      <c r="K76" s="43" t="s">
        <v>343</v>
      </c>
      <c r="L76" s="22" t="s">
        <v>33</v>
      </c>
      <c r="M76" s="11" t="s">
        <v>343</v>
      </c>
      <c r="N76" s="11" t="s">
        <v>31</v>
      </c>
      <c r="O76" s="136"/>
      <c r="P76" s="11" t="n">
        <v>25</v>
      </c>
      <c r="Q76" s="22" t="s">
        <v>170</v>
      </c>
      <c r="R76" s="23" t="n">
        <v>26.15</v>
      </c>
      <c r="S76" s="12" t="s">
        <v>132</v>
      </c>
      <c r="T76" s="22" t="s">
        <v>1680</v>
      </c>
      <c r="U76" s="11" t="s">
        <v>194</v>
      </c>
      <c r="V76" s="11" t="s">
        <v>194</v>
      </c>
      <c r="W76" s="11" t="s">
        <v>283</v>
      </c>
      <c r="X76" s="11" t="s">
        <v>134</v>
      </c>
      <c r="Y76" s="77" t="n">
        <f aca="false">F76*G76*2</f>
        <v>1200</v>
      </c>
      <c r="Z76" s="77" t="n">
        <f aca="false">Y76*2</f>
        <v>2400</v>
      </c>
      <c r="AA76" s="11"/>
      <c r="AB76" s="11"/>
      <c r="AC76" s="33"/>
      <c r="AD76" s="11"/>
      <c r="AE76" s="11"/>
      <c r="AF76" s="11"/>
    </row>
    <row r="77" customFormat="false" ht="11.85" hidden="false" customHeight="true" outlineLevel="0" collapsed="false">
      <c r="A77" s="22" t="s">
        <v>1886</v>
      </c>
      <c r="B77" s="23" t="n">
        <v>22.75</v>
      </c>
      <c r="C77" s="22" t="s">
        <v>63</v>
      </c>
      <c r="D77" s="75" t="s">
        <v>57</v>
      </c>
      <c r="E77" s="77" t="s">
        <v>58</v>
      </c>
      <c r="F77" s="77" t="n">
        <v>24</v>
      </c>
      <c r="G77" s="11" t="n">
        <v>25</v>
      </c>
      <c r="H77" s="11"/>
      <c r="I77" s="11"/>
      <c r="J77" s="11" t="s">
        <v>31</v>
      </c>
      <c r="K77" s="43" t="s">
        <v>343</v>
      </c>
      <c r="L77" s="22" t="s">
        <v>33</v>
      </c>
      <c r="M77" s="11" t="s">
        <v>343</v>
      </c>
      <c r="N77" s="11" t="s">
        <v>31</v>
      </c>
      <c r="O77" s="136"/>
      <c r="P77" s="11" t="n">
        <v>25</v>
      </c>
      <c r="Q77" s="22" t="s">
        <v>170</v>
      </c>
      <c r="R77" s="23" t="n">
        <v>26.15</v>
      </c>
      <c r="S77" s="12" t="s">
        <v>132</v>
      </c>
      <c r="T77" s="22" t="s">
        <v>1680</v>
      </c>
      <c r="U77" s="11" t="s">
        <v>194</v>
      </c>
      <c r="V77" s="11" t="s">
        <v>194</v>
      </c>
      <c r="W77" s="11" t="s">
        <v>283</v>
      </c>
      <c r="X77" s="11" t="s">
        <v>134</v>
      </c>
      <c r="Y77" s="77" t="n">
        <f aca="false">F77*G77*2</f>
        <v>1200</v>
      </c>
      <c r="Z77" s="77" t="n">
        <f aca="false">Y77*2</f>
        <v>2400</v>
      </c>
      <c r="AA77" s="11"/>
      <c r="AB77" s="11"/>
      <c r="AC77" s="33"/>
      <c r="AD77" s="11"/>
      <c r="AE77" s="11"/>
      <c r="AF77" s="11"/>
    </row>
    <row r="78" customFormat="false" ht="11.85" hidden="false" customHeight="true" outlineLevel="0" collapsed="false">
      <c r="A78" s="22" t="s">
        <v>1887</v>
      </c>
      <c r="B78" s="23" t="n">
        <v>25.8</v>
      </c>
      <c r="C78" s="22" t="s">
        <v>63</v>
      </c>
      <c r="D78" s="75" t="s">
        <v>57</v>
      </c>
      <c r="E78" s="77" t="s">
        <v>58</v>
      </c>
      <c r="F78" s="77" t="n">
        <v>24</v>
      </c>
      <c r="G78" s="11" t="n">
        <v>25</v>
      </c>
      <c r="H78" s="11"/>
      <c r="I78" s="11"/>
      <c r="J78" s="11" t="s">
        <v>31</v>
      </c>
      <c r="K78" s="43" t="s">
        <v>343</v>
      </c>
      <c r="L78" s="22" t="s">
        <v>33</v>
      </c>
      <c r="M78" s="11" t="s">
        <v>343</v>
      </c>
      <c r="N78" s="11" t="s">
        <v>31</v>
      </c>
      <c r="O78" s="136"/>
      <c r="P78" s="11" t="n">
        <v>25</v>
      </c>
      <c r="Q78" s="22" t="s">
        <v>63</v>
      </c>
      <c r="R78" s="23" t="n">
        <v>20.75</v>
      </c>
      <c r="S78" s="12" t="s">
        <v>132</v>
      </c>
      <c r="T78" s="22" t="s">
        <v>2148</v>
      </c>
      <c r="U78" s="11" t="s">
        <v>194</v>
      </c>
      <c r="V78" s="11" t="s">
        <v>194</v>
      </c>
      <c r="W78" s="11" t="s">
        <v>283</v>
      </c>
      <c r="X78" s="11" t="s">
        <v>134</v>
      </c>
      <c r="Y78" s="77" t="n">
        <f aca="false">F78*G78*2</f>
        <v>1200</v>
      </c>
      <c r="Z78" s="77" t="n">
        <f aca="false">Y78*2</f>
        <v>2400</v>
      </c>
      <c r="AA78" s="11"/>
      <c r="AB78" s="11"/>
      <c r="AC78" s="33"/>
      <c r="AD78" s="11"/>
      <c r="AE78" s="11"/>
      <c r="AF78" s="11"/>
    </row>
    <row r="79" customFormat="false" ht="11.85" hidden="false" customHeight="true" outlineLevel="0" collapsed="false">
      <c r="A79" s="22" t="s">
        <v>2149</v>
      </c>
      <c r="B79" s="23" t="n">
        <v>76</v>
      </c>
      <c r="C79" s="22" t="s">
        <v>124</v>
      </c>
      <c r="D79" s="75" t="s">
        <v>57</v>
      </c>
      <c r="E79" s="77" t="s">
        <v>58</v>
      </c>
      <c r="F79" s="77" t="n">
        <v>24</v>
      </c>
      <c r="G79" s="11" t="n">
        <v>25</v>
      </c>
      <c r="H79" s="11"/>
      <c r="I79" s="11"/>
      <c r="J79" s="11" t="s">
        <v>31</v>
      </c>
      <c r="K79" s="43" t="s">
        <v>356</v>
      </c>
      <c r="L79" s="22" t="s">
        <v>33</v>
      </c>
      <c r="M79" s="11" t="s">
        <v>356</v>
      </c>
      <c r="N79" s="11" t="s">
        <v>31</v>
      </c>
      <c r="O79" s="136"/>
      <c r="P79" s="11" t="n">
        <v>25</v>
      </c>
      <c r="Q79" s="22" t="s">
        <v>124</v>
      </c>
      <c r="R79" s="23" t="n">
        <v>99</v>
      </c>
      <c r="S79" s="12" t="s">
        <v>132</v>
      </c>
      <c r="T79" s="22" t="s">
        <v>2150</v>
      </c>
      <c r="U79" s="11" t="s">
        <v>194</v>
      </c>
      <c r="V79" s="11" t="s">
        <v>194</v>
      </c>
      <c r="W79" s="11" t="s">
        <v>283</v>
      </c>
      <c r="X79" s="11" t="s">
        <v>134</v>
      </c>
      <c r="Y79" s="77" t="n">
        <f aca="false">F79*G79*2</f>
        <v>1200</v>
      </c>
      <c r="Z79" s="77" t="n">
        <f aca="false">Y79*2</f>
        <v>2400</v>
      </c>
      <c r="AA79" s="11"/>
      <c r="AB79" s="11"/>
      <c r="AC79" s="33"/>
      <c r="AD79" s="11"/>
      <c r="AE79" s="11"/>
      <c r="AF79" s="11"/>
    </row>
    <row r="80" customFormat="false" ht="11.85" hidden="false" customHeight="true" outlineLevel="0" collapsed="false">
      <c r="A80" s="22" t="s">
        <v>2151</v>
      </c>
      <c r="B80" s="23" t="n">
        <v>76.5</v>
      </c>
      <c r="C80" s="22" t="s">
        <v>124</v>
      </c>
      <c r="D80" s="75" t="s">
        <v>57</v>
      </c>
      <c r="E80" s="77" t="s">
        <v>58</v>
      </c>
      <c r="F80" s="77" t="n">
        <v>24</v>
      </c>
      <c r="G80" s="11" t="n">
        <v>25</v>
      </c>
      <c r="H80" s="11"/>
      <c r="I80" s="11"/>
      <c r="J80" s="11" t="s">
        <v>31</v>
      </c>
      <c r="K80" s="43" t="s">
        <v>222</v>
      </c>
      <c r="L80" s="22" t="s">
        <v>33</v>
      </c>
      <c r="M80" s="11" t="s">
        <v>222</v>
      </c>
      <c r="N80" s="11" t="s">
        <v>31</v>
      </c>
      <c r="O80" s="136"/>
      <c r="P80" s="11" t="n">
        <v>25</v>
      </c>
      <c r="Q80" s="22" t="s">
        <v>124</v>
      </c>
      <c r="R80" s="23" t="n">
        <v>105</v>
      </c>
      <c r="S80" s="12" t="s">
        <v>132</v>
      </c>
      <c r="T80" s="22" t="s">
        <v>2152</v>
      </c>
      <c r="U80" s="11" t="s">
        <v>194</v>
      </c>
      <c r="V80" s="11" t="s">
        <v>194</v>
      </c>
      <c r="W80" s="11" t="s">
        <v>283</v>
      </c>
      <c r="X80" s="11" t="s">
        <v>134</v>
      </c>
      <c r="Y80" s="77" t="n">
        <f aca="false">F80*G80*2</f>
        <v>1200</v>
      </c>
      <c r="Z80" s="77" t="n">
        <f aca="false">Y80*2</f>
        <v>2400</v>
      </c>
      <c r="AA80" s="11"/>
      <c r="AB80" s="11"/>
      <c r="AC80" s="33"/>
      <c r="AD80" s="11"/>
      <c r="AE80" s="11"/>
      <c r="AF80" s="11"/>
    </row>
    <row r="81" customFormat="false" ht="11.85" hidden="false" customHeight="true" outlineLevel="0" collapsed="false">
      <c r="A81" s="22" t="s">
        <v>2153</v>
      </c>
      <c r="B81" s="23" t="n">
        <v>78.25</v>
      </c>
      <c r="C81" s="22" t="s">
        <v>124</v>
      </c>
      <c r="D81" s="75" t="s">
        <v>57</v>
      </c>
      <c r="E81" s="77" t="s">
        <v>58</v>
      </c>
      <c r="F81" s="77" t="n">
        <v>24</v>
      </c>
      <c r="G81" s="11" t="n">
        <v>25</v>
      </c>
      <c r="H81" s="11"/>
      <c r="I81" s="11"/>
      <c r="J81" s="11" t="s">
        <v>31</v>
      </c>
      <c r="K81" s="43" t="s">
        <v>222</v>
      </c>
      <c r="L81" s="22" t="s">
        <v>33</v>
      </c>
      <c r="M81" s="11" t="s">
        <v>222</v>
      </c>
      <c r="N81" s="11" t="s">
        <v>31</v>
      </c>
      <c r="O81" s="136"/>
      <c r="P81" s="11" t="n">
        <v>25</v>
      </c>
      <c r="Q81" s="22" t="s">
        <v>124</v>
      </c>
      <c r="R81" s="23" t="n">
        <v>105</v>
      </c>
      <c r="S81" s="12" t="s">
        <v>132</v>
      </c>
      <c r="T81" s="22" t="s">
        <v>2154</v>
      </c>
      <c r="U81" s="11" t="s">
        <v>194</v>
      </c>
      <c r="V81" s="11" t="s">
        <v>194</v>
      </c>
      <c r="W81" s="11" t="s">
        <v>283</v>
      </c>
      <c r="X81" s="11" t="s">
        <v>134</v>
      </c>
      <c r="Y81" s="77" t="n">
        <f aca="false">F81*G81*2</f>
        <v>1200</v>
      </c>
      <c r="Z81" s="77" t="n">
        <f aca="false">Y81*2</f>
        <v>2400</v>
      </c>
      <c r="AA81" s="11"/>
      <c r="AB81" s="11"/>
      <c r="AC81" s="33"/>
      <c r="AD81" s="11"/>
      <c r="AE81" s="11"/>
      <c r="AF81" s="11"/>
    </row>
    <row r="82" customFormat="false" ht="11.85" hidden="false" customHeight="true" outlineLevel="0" collapsed="false">
      <c r="A82" s="22" t="s">
        <v>2155</v>
      </c>
      <c r="B82" s="23" t="n">
        <v>80</v>
      </c>
      <c r="C82" s="22" t="s">
        <v>124</v>
      </c>
      <c r="D82" s="75" t="s">
        <v>57</v>
      </c>
      <c r="E82" s="77" t="s">
        <v>58</v>
      </c>
      <c r="F82" s="77" t="n">
        <v>24</v>
      </c>
      <c r="G82" s="11" t="n">
        <v>25</v>
      </c>
      <c r="H82" s="11"/>
      <c r="I82" s="11"/>
      <c r="J82" s="11" t="s">
        <v>31</v>
      </c>
      <c r="K82" s="43" t="s">
        <v>222</v>
      </c>
      <c r="L82" s="22" t="s">
        <v>33</v>
      </c>
      <c r="M82" s="11" t="s">
        <v>222</v>
      </c>
      <c r="N82" s="11" t="s">
        <v>31</v>
      </c>
      <c r="O82" s="136"/>
      <c r="P82" s="11" t="n">
        <v>25</v>
      </c>
      <c r="Q82" s="22" t="s">
        <v>124</v>
      </c>
      <c r="R82" s="23" t="n">
        <v>105</v>
      </c>
      <c r="S82" s="12" t="s">
        <v>132</v>
      </c>
      <c r="T82" s="22" t="s">
        <v>2154</v>
      </c>
      <c r="U82" s="11" t="s">
        <v>194</v>
      </c>
      <c r="V82" s="11" t="s">
        <v>194</v>
      </c>
      <c r="W82" s="11" t="s">
        <v>283</v>
      </c>
      <c r="X82" s="11" t="s">
        <v>134</v>
      </c>
      <c r="Y82" s="77" t="n">
        <f aca="false">F82*G82*2</f>
        <v>1200</v>
      </c>
      <c r="Z82" s="77" t="n">
        <f aca="false">Y82*2</f>
        <v>2400</v>
      </c>
      <c r="AA82" s="11"/>
      <c r="AB82" s="11"/>
      <c r="AC82" s="33"/>
      <c r="AD82" s="11"/>
      <c r="AE82" s="11"/>
      <c r="AF82" s="11"/>
    </row>
    <row r="83" customFormat="false" ht="11.85" hidden="false" customHeight="true" outlineLevel="0" collapsed="false">
      <c r="A83" s="22" t="s">
        <v>2156</v>
      </c>
      <c r="B83" s="23" t="n">
        <v>82</v>
      </c>
      <c r="C83" s="22" t="s">
        <v>124</v>
      </c>
      <c r="D83" s="75" t="s">
        <v>57</v>
      </c>
      <c r="E83" s="77" t="s">
        <v>58</v>
      </c>
      <c r="F83" s="77" t="n">
        <v>24</v>
      </c>
      <c r="G83" s="11" t="n">
        <v>25</v>
      </c>
      <c r="H83" s="11"/>
      <c r="I83" s="43" t="s">
        <v>222</v>
      </c>
      <c r="J83" s="11" t="s">
        <v>31</v>
      </c>
      <c r="K83" s="43" t="s">
        <v>80</v>
      </c>
      <c r="L83" s="22" t="s">
        <v>33</v>
      </c>
      <c r="M83" s="11" t="s">
        <v>222</v>
      </c>
      <c r="N83" s="11" t="s">
        <v>31</v>
      </c>
      <c r="O83" s="136"/>
      <c r="P83" s="11" t="n">
        <v>25</v>
      </c>
      <c r="Q83" s="22" t="s">
        <v>124</v>
      </c>
      <c r="R83" s="23" t="n">
        <v>105</v>
      </c>
      <c r="S83" s="12" t="s">
        <v>132</v>
      </c>
      <c r="T83" s="22" t="s">
        <v>2154</v>
      </c>
      <c r="U83" s="11" t="s">
        <v>194</v>
      </c>
      <c r="V83" s="11" t="s">
        <v>194</v>
      </c>
      <c r="W83" s="11" t="s">
        <v>283</v>
      </c>
      <c r="X83" s="11" t="s">
        <v>134</v>
      </c>
      <c r="Y83" s="77" t="n">
        <f aca="false">F83*G83*2</f>
        <v>1200</v>
      </c>
      <c r="Z83" s="77" t="n">
        <f aca="false">Y83*2</f>
        <v>2400</v>
      </c>
      <c r="AA83" s="11"/>
      <c r="AB83" s="11"/>
      <c r="AC83" s="33"/>
      <c r="AD83" s="11"/>
      <c r="AE83" s="11"/>
      <c r="AF83" s="11"/>
    </row>
    <row r="84" customFormat="false" ht="11.85" hidden="false" customHeight="true" outlineLevel="0" collapsed="false">
      <c r="A84" s="22" t="s">
        <v>2157</v>
      </c>
      <c r="B84" s="23" t="n">
        <v>76</v>
      </c>
      <c r="C84" s="22" t="s">
        <v>124</v>
      </c>
      <c r="D84" s="75" t="s">
        <v>57</v>
      </c>
      <c r="E84" s="77" t="s">
        <v>58</v>
      </c>
      <c r="F84" s="77" t="n">
        <v>24</v>
      </c>
      <c r="G84" s="11" t="n">
        <v>25</v>
      </c>
      <c r="H84" s="11"/>
      <c r="I84" s="43" t="s">
        <v>2158</v>
      </c>
      <c r="J84" s="11" t="s">
        <v>31</v>
      </c>
      <c r="K84" s="43" t="s">
        <v>356</v>
      </c>
      <c r="L84" s="22" t="s">
        <v>33</v>
      </c>
      <c r="M84" s="11" t="s">
        <v>222</v>
      </c>
      <c r="N84" s="11" t="s">
        <v>31</v>
      </c>
      <c r="O84" s="136"/>
      <c r="P84" s="11" t="n">
        <v>25</v>
      </c>
      <c r="Q84" s="22" t="s">
        <v>124</v>
      </c>
      <c r="R84" s="23" t="n">
        <v>105</v>
      </c>
      <c r="S84" s="12" t="s">
        <v>132</v>
      </c>
      <c r="T84" s="22" t="s">
        <v>2154</v>
      </c>
      <c r="U84" s="11" t="s">
        <v>194</v>
      </c>
      <c r="V84" s="11" t="s">
        <v>194</v>
      </c>
      <c r="W84" s="11" t="s">
        <v>283</v>
      </c>
      <c r="X84" s="11" t="s">
        <v>134</v>
      </c>
      <c r="Y84" s="77" t="n">
        <f aca="false">F84*G84*2</f>
        <v>1200</v>
      </c>
      <c r="Z84" s="77" t="n">
        <f aca="false">Y84*2</f>
        <v>2400</v>
      </c>
      <c r="AA84" s="11"/>
      <c r="AB84" s="11"/>
      <c r="AC84" s="33"/>
      <c r="AD84" s="11"/>
      <c r="AE84" s="11"/>
      <c r="AF84" s="11"/>
    </row>
    <row r="85" customFormat="false" ht="11.85" hidden="false" customHeight="true" outlineLevel="0" collapsed="false">
      <c r="A85" s="22" t="s">
        <v>1931</v>
      </c>
      <c r="B85" s="23" t="n">
        <v>25.55</v>
      </c>
      <c r="C85" s="22" t="s">
        <v>63</v>
      </c>
      <c r="D85" s="75" t="s">
        <v>57</v>
      </c>
      <c r="E85" s="77" t="s">
        <v>58</v>
      </c>
      <c r="F85" s="77" t="n">
        <v>24</v>
      </c>
      <c r="G85" s="11" t="n">
        <v>25</v>
      </c>
      <c r="H85" s="11"/>
      <c r="I85" s="11"/>
      <c r="J85" s="11" t="s">
        <v>31</v>
      </c>
      <c r="K85" s="43" t="s">
        <v>1010</v>
      </c>
      <c r="L85" s="22" t="s">
        <v>33</v>
      </c>
      <c r="M85" s="11" t="s">
        <v>1010</v>
      </c>
      <c r="N85" s="11" t="s">
        <v>31</v>
      </c>
      <c r="O85" s="136"/>
      <c r="P85" s="11" t="n">
        <v>25</v>
      </c>
      <c r="Q85" s="22" t="s">
        <v>63</v>
      </c>
      <c r="R85" s="23" t="n">
        <v>89</v>
      </c>
      <c r="S85" s="12" t="s">
        <v>132</v>
      </c>
      <c r="T85" s="22" t="s">
        <v>2159</v>
      </c>
      <c r="U85" s="11" t="s">
        <v>194</v>
      </c>
      <c r="V85" s="11" t="s">
        <v>194</v>
      </c>
      <c r="W85" s="11" t="s">
        <v>283</v>
      </c>
      <c r="X85" s="11" t="s">
        <v>134</v>
      </c>
      <c r="Y85" s="77" t="n">
        <f aca="false">F85*G85*2</f>
        <v>1200</v>
      </c>
      <c r="Z85" s="77" t="n">
        <f aca="false">Y85*2</f>
        <v>2400</v>
      </c>
      <c r="AA85" s="11"/>
      <c r="AB85" s="11"/>
      <c r="AC85" s="33"/>
      <c r="AD85" s="11"/>
      <c r="AE85" s="11"/>
      <c r="AF85" s="11"/>
    </row>
    <row r="86" customFormat="false" ht="11.85" hidden="false" customHeight="true" outlineLevel="0" collapsed="false">
      <c r="A86" s="22" t="s">
        <v>2160</v>
      </c>
      <c r="B86" s="23" t="n">
        <v>91</v>
      </c>
      <c r="C86" s="22" t="s">
        <v>63</v>
      </c>
      <c r="D86" s="75" t="s">
        <v>57</v>
      </c>
      <c r="E86" s="77" t="s">
        <v>58</v>
      </c>
      <c r="F86" s="77" t="n">
        <v>24</v>
      </c>
      <c r="G86" s="11" t="n">
        <v>25</v>
      </c>
      <c r="H86" s="11"/>
      <c r="I86" s="11"/>
      <c r="J86" s="11" t="s">
        <v>31</v>
      </c>
      <c r="K86" s="43" t="s">
        <v>1010</v>
      </c>
      <c r="L86" s="22" t="s">
        <v>33</v>
      </c>
      <c r="M86" s="11" t="s">
        <v>1010</v>
      </c>
      <c r="N86" s="11" t="s">
        <v>31</v>
      </c>
      <c r="O86" s="136"/>
      <c r="P86" s="11" t="n">
        <v>25</v>
      </c>
      <c r="Q86" s="22" t="s">
        <v>63</v>
      </c>
      <c r="R86" s="23" t="n">
        <v>69.25</v>
      </c>
      <c r="S86" s="12" t="s">
        <v>132</v>
      </c>
      <c r="T86" s="22" t="s">
        <v>2161</v>
      </c>
      <c r="U86" s="11" t="s">
        <v>194</v>
      </c>
      <c r="V86" s="11" t="s">
        <v>194</v>
      </c>
      <c r="W86" s="11" t="s">
        <v>283</v>
      </c>
      <c r="X86" s="11" t="s">
        <v>134</v>
      </c>
      <c r="Y86" s="77" t="n">
        <f aca="false">F86*G86*2</f>
        <v>1200</v>
      </c>
      <c r="Z86" s="77" t="n">
        <f aca="false">Y86*2</f>
        <v>2400</v>
      </c>
      <c r="AA86" s="11"/>
      <c r="AB86" s="11"/>
      <c r="AC86" s="33"/>
      <c r="AD86" s="11"/>
      <c r="AE86" s="11"/>
      <c r="AF86" s="11"/>
    </row>
    <row r="87" customFormat="false" ht="11.85" hidden="false" customHeight="true" outlineLevel="0" collapsed="false">
      <c r="A87" s="22" t="s">
        <v>2160</v>
      </c>
      <c r="B87" s="23" t="n">
        <v>91</v>
      </c>
      <c r="C87" s="22" t="s">
        <v>63</v>
      </c>
      <c r="D87" s="75" t="s">
        <v>57</v>
      </c>
      <c r="E87" s="77" t="s">
        <v>58</v>
      </c>
      <c r="F87" s="77" t="n">
        <v>24</v>
      </c>
      <c r="G87" s="11" t="n">
        <v>25</v>
      </c>
      <c r="H87" s="11"/>
      <c r="I87" s="11"/>
      <c r="J87" s="11" t="s">
        <v>31</v>
      </c>
      <c r="K87" s="43" t="s">
        <v>1010</v>
      </c>
      <c r="L87" s="22" t="s">
        <v>33</v>
      </c>
      <c r="M87" s="11" t="s">
        <v>1010</v>
      </c>
      <c r="N87" s="11" t="s">
        <v>31</v>
      </c>
      <c r="O87" s="136"/>
      <c r="P87" s="11" t="n">
        <v>25</v>
      </c>
      <c r="Q87" s="22" t="s">
        <v>63</v>
      </c>
      <c r="R87" s="23" t="n">
        <v>68.5</v>
      </c>
      <c r="S87" s="12" t="s">
        <v>132</v>
      </c>
      <c r="T87" s="22" t="s">
        <v>2162</v>
      </c>
      <c r="U87" s="11" t="s">
        <v>194</v>
      </c>
      <c r="V87" s="11" t="s">
        <v>194</v>
      </c>
      <c r="W87" s="11" t="s">
        <v>283</v>
      </c>
      <c r="X87" s="11" t="s">
        <v>134</v>
      </c>
      <c r="Y87" s="77" t="n">
        <f aca="false">F87*G87*2</f>
        <v>1200</v>
      </c>
      <c r="Z87" s="77" t="n">
        <f aca="false">Y87*2</f>
        <v>2400</v>
      </c>
      <c r="AA87" s="11"/>
      <c r="AB87" s="11"/>
      <c r="AC87" s="33"/>
      <c r="AD87" s="11"/>
      <c r="AE87" s="11"/>
      <c r="AF87" s="11"/>
    </row>
    <row r="88" customFormat="false" ht="11.85" hidden="false" customHeight="true" outlineLevel="0" collapsed="false">
      <c r="A88" s="22" t="s">
        <v>2163</v>
      </c>
      <c r="B88" s="23" t="n">
        <v>91</v>
      </c>
      <c r="C88" s="22" t="s">
        <v>63</v>
      </c>
      <c r="D88" s="75" t="s">
        <v>57</v>
      </c>
      <c r="E88" s="77" t="s">
        <v>58</v>
      </c>
      <c r="F88" s="77" t="n">
        <v>24</v>
      </c>
      <c r="G88" s="11" t="n">
        <v>25</v>
      </c>
      <c r="H88" s="11"/>
      <c r="I88" s="11"/>
      <c r="J88" s="11" t="s">
        <v>31</v>
      </c>
      <c r="K88" s="43" t="s">
        <v>356</v>
      </c>
      <c r="L88" s="22" t="s">
        <v>33</v>
      </c>
      <c r="M88" s="11" t="s">
        <v>1010</v>
      </c>
      <c r="N88" s="77" t="s">
        <v>31</v>
      </c>
      <c r="O88" s="132" t="s">
        <v>2164</v>
      </c>
      <c r="P88" s="11" t="n">
        <v>25</v>
      </c>
      <c r="Q88" s="22" t="s">
        <v>63</v>
      </c>
      <c r="R88" s="23" t="n">
        <v>25.93</v>
      </c>
      <c r="S88" s="12" t="s">
        <v>132</v>
      </c>
      <c r="T88" s="22" t="s">
        <v>1682</v>
      </c>
      <c r="U88" s="11" t="s">
        <v>194</v>
      </c>
      <c r="V88" s="11" t="s">
        <v>194</v>
      </c>
      <c r="W88" s="11" t="s">
        <v>283</v>
      </c>
      <c r="X88" s="11" t="s">
        <v>134</v>
      </c>
      <c r="Y88" s="77" t="n">
        <f aca="false">F88*G88*2</f>
        <v>1200</v>
      </c>
      <c r="Z88" s="77" t="n">
        <f aca="false">Y88*2</f>
        <v>2400</v>
      </c>
      <c r="AA88" s="11"/>
      <c r="AB88" s="11"/>
      <c r="AC88" s="33"/>
      <c r="AD88" s="11"/>
      <c r="AE88" s="11"/>
      <c r="AF88" s="11"/>
    </row>
    <row r="89" customFormat="false" ht="11.85" hidden="false" customHeight="true" outlineLevel="0" collapsed="false">
      <c r="A89" s="22" t="s">
        <v>2165</v>
      </c>
      <c r="B89" s="23" t="n">
        <v>80</v>
      </c>
      <c r="C89" s="22" t="s">
        <v>124</v>
      </c>
      <c r="D89" s="75" t="s">
        <v>57</v>
      </c>
      <c r="E89" s="77" t="s">
        <v>58</v>
      </c>
      <c r="F89" s="77" t="n">
        <v>24</v>
      </c>
      <c r="G89" s="11" t="n">
        <v>25</v>
      </c>
      <c r="H89" s="11"/>
      <c r="I89" s="11"/>
      <c r="J89" s="11" t="s">
        <v>31</v>
      </c>
      <c r="K89" s="43" t="s">
        <v>499</v>
      </c>
      <c r="L89" s="22" t="s">
        <v>33</v>
      </c>
      <c r="M89" s="11" t="s">
        <v>499</v>
      </c>
      <c r="N89" s="11" t="s">
        <v>31</v>
      </c>
      <c r="O89" s="136"/>
      <c r="P89" s="11" t="n">
        <v>25</v>
      </c>
      <c r="Q89" s="22" t="s">
        <v>124</v>
      </c>
      <c r="R89" s="23" t="n">
        <v>100</v>
      </c>
      <c r="S89" s="12" t="s">
        <v>132</v>
      </c>
      <c r="T89" s="22" t="s">
        <v>2166</v>
      </c>
      <c r="U89" s="11" t="s">
        <v>194</v>
      </c>
      <c r="V89" s="11" t="s">
        <v>194</v>
      </c>
      <c r="W89" s="11" t="s">
        <v>283</v>
      </c>
      <c r="X89" s="11" t="s">
        <v>134</v>
      </c>
      <c r="Y89" s="77" t="n">
        <f aca="false">F89*G89*2</f>
        <v>1200</v>
      </c>
      <c r="Z89" s="77" t="n">
        <f aca="false">Y89*2</f>
        <v>2400</v>
      </c>
      <c r="AA89" s="11"/>
      <c r="AB89" s="11"/>
      <c r="AC89" s="33"/>
      <c r="AD89" s="11"/>
      <c r="AE89" s="11"/>
      <c r="AF89" s="11"/>
    </row>
    <row r="90" customFormat="false" ht="11.85" hidden="false" customHeight="true" outlineLevel="0" collapsed="false">
      <c r="A90" s="22" t="s">
        <v>2167</v>
      </c>
      <c r="B90" s="23" t="n">
        <v>87</v>
      </c>
      <c r="C90" s="22" t="s">
        <v>124</v>
      </c>
      <c r="D90" s="75" t="s">
        <v>57</v>
      </c>
      <c r="E90" s="77" t="s">
        <v>58</v>
      </c>
      <c r="F90" s="77" t="n">
        <v>24</v>
      </c>
      <c r="G90" s="11" t="n">
        <v>25</v>
      </c>
      <c r="H90" s="11"/>
      <c r="I90" s="11"/>
      <c r="J90" s="11" t="s">
        <v>31</v>
      </c>
      <c r="K90" s="43" t="s">
        <v>499</v>
      </c>
      <c r="L90" s="22" t="s">
        <v>33</v>
      </c>
      <c r="M90" s="11" t="s">
        <v>499</v>
      </c>
      <c r="N90" s="11" t="s">
        <v>31</v>
      </c>
      <c r="O90" s="136"/>
      <c r="P90" s="11" t="n">
        <v>25</v>
      </c>
      <c r="Q90" s="22" t="s">
        <v>124</v>
      </c>
      <c r="R90" s="23" t="n">
        <v>99.5</v>
      </c>
      <c r="S90" s="12" t="s">
        <v>132</v>
      </c>
      <c r="T90" s="22" t="s">
        <v>2168</v>
      </c>
      <c r="U90" s="11" t="s">
        <v>194</v>
      </c>
      <c r="V90" s="11" t="s">
        <v>194</v>
      </c>
      <c r="W90" s="11" t="s">
        <v>283</v>
      </c>
      <c r="X90" s="11" t="s">
        <v>134</v>
      </c>
      <c r="Y90" s="77" t="n">
        <f aca="false">F90*G90*2</f>
        <v>1200</v>
      </c>
      <c r="Z90" s="77" t="n">
        <f aca="false">Y90*2</f>
        <v>2400</v>
      </c>
      <c r="AA90" s="11"/>
      <c r="AB90" s="11"/>
      <c r="AC90" s="33"/>
      <c r="AD90" s="11"/>
      <c r="AE90" s="11"/>
      <c r="AF90" s="11"/>
    </row>
    <row r="91" customFormat="false" ht="11.85" hidden="false" customHeight="true" outlineLevel="0" collapsed="false">
      <c r="A91" s="22" t="s">
        <v>2169</v>
      </c>
      <c r="B91" s="23" t="n">
        <v>98.5</v>
      </c>
      <c r="C91" s="22" t="s">
        <v>124</v>
      </c>
      <c r="D91" s="75" t="s">
        <v>57</v>
      </c>
      <c r="E91" s="77" t="s">
        <v>58</v>
      </c>
      <c r="F91" s="77" t="n">
        <v>24</v>
      </c>
      <c r="G91" s="11" t="n">
        <v>25</v>
      </c>
      <c r="H91" s="11"/>
      <c r="I91" s="11"/>
      <c r="J91" s="11" t="s">
        <v>31</v>
      </c>
      <c r="K91" s="43" t="s">
        <v>499</v>
      </c>
      <c r="L91" s="22" t="s">
        <v>33</v>
      </c>
      <c r="M91" s="11" t="s">
        <v>499</v>
      </c>
      <c r="N91" s="11" t="s">
        <v>31</v>
      </c>
      <c r="O91" s="136"/>
      <c r="P91" s="11" t="n">
        <v>25</v>
      </c>
      <c r="Q91" s="22" t="s">
        <v>124</v>
      </c>
      <c r="R91" s="23" t="n">
        <v>98.5</v>
      </c>
      <c r="S91" s="12" t="s">
        <v>132</v>
      </c>
      <c r="T91" s="22" t="s">
        <v>2170</v>
      </c>
      <c r="U91" s="11" t="s">
        <v>194</v>
      </c>
      <c r="V91" s="11" t="s">
        <v>194</v>
      </c>
      <c r="W91" s="11" t="s">
        <v>283</v>
      </c>
      <c r="X91" s="11" t="s">
        <v>134</v>
      </c>
      <c r="Y91" s="77" t="n">
        <f aca="false">F91*G91*2</f>
        <v>1200</v>
      </c>
      <c r="Z91" s="77" t="n">
        <f aca="false">Y91*2</f>
        <v>2400</v>
      </c>
      <c r="AA91" s="11"/>
      <c r="AB91" s="11"/>
      <c r="AC91" s="33"/>
      <c r="AD91" s="11"/>
      <c r="AE91" s="11"/>
      <c r="AF91" s="11"/>
    </row>
    <row r="92" customFormat="false" ht="11.85" hidden="false" customHeight="true" outlineLevel="0" collapsed="false">
      <c r="A92" s="22" t="s">
        <v>2171</v>
      </c>
      <c r="B92" s="23" t="n">
        <v>100.5</v>
      </c>
      <c r="C92" s="22" t="s">
        <v>124</v>
      </c>
      <c r="D92" s="75" t="s">
        <v>57</v>
      </c>
      <c r="E92" s="77" t="s">
        <v>58</v>
      </c>
      <c r="F92" s="77" t="n">
        <v>24</v>
      </c>
      <c r="G92" s="11" t="n">
        <v>25</v>
      </c>
      <c r="H92" s="11"/>
      <c r="I92" s="11"/>
      <c r="J92" s="11" t="s">
        <v>31</v>
      </c>
      <c r="K92" s="43" t="s">
        <v>499</v>
      </c>
      <c r="L92" s="22" t="s">
        <v>33</v>
      </c>
      <c r="M92" s="11" t="s">
        <v>499</v>
      </c>
      <c r="N92" s="11" t="s">
        <v>31</v>
      </c>
      <c r="O92" s="136"/>
      <c r="P92" s="11" t="n">
        <v>25</v>
      </c>
      <c r="Q92" s="22" t="s">
        <v>124</v>
      </c>
      <c r="R92" s="23" t="n">
        <v>86.5</v>
      </c>
      <c r="S92" s="12" t="s">
        <v>132</v>
      </c>
      <c r="T92" s="22" t="s">
        <v>2172</v>
      </c>
      <c r="U92" s="11" t="s">
        <v>194</v>
      </c>
      <c r="V92" s="11" t="s">
        <v>194</v>
      </c>
      <c r="W92" s="11" t="s">
        <v>283</v>
      </c>
      <c r="X92" s="11" t="s">
        <v>134</v>
      </c>
      <c r="Y92" s="77" t="n">
        <f aca="false">F92*G92*2</f>
        <v>1200</v>
      </c>
      <c r="Z92" s="77" t="n">
        <f aca="false">Y92*2</f>
        <v>2400</v>
      </c>
      <c r="AA92" s="11"/>
      <c r="AB92" s="11"/>
      <c r="AC92" s="33"/>
      <c r="AD92" s="11"/>
      <c r="AE92" s="11"/>
      <c r="AF92" s="11"/>
    </row>
    <row r="93" customFormat="false" ht="11.85" hidden="false" customHeight="true" outlineLevel="0" collapsed="false">
      <c r="A93" s="22" t="s">
        <v>2173</v>
      </c>
      <c r="B93" s="23" t="n">
        <v>107.75</v>
      </c>
      <c r="C93" s="22" t="s">
        <v>124</v>
      </c>
      <c r="D93" s="75" t="s">
        <v>57</v>
      </c>
      <c r="E93" s="77" t="s">
        <v>58</v>
      </c>
      <c r="F93" s="77" t="n">
        <v>24</v>
      </c>
      <c r="G93" s="11" t="n">
        <v>25</v>
      </c>
      <c r="H93" s="11"/>
      <c r="I93" s="11"/>
      <c r="J93" s="11" t="s">
        <v>31</v>
      </c>
      <c r="K93" s="43" t="s">
        <v>499</v>
      </c>
      <c r="L93" s="22" t="s">
        <v>33</v>
      </c>
      <c r="M93" s="11" t="s">
        <v>499</v>
      </c>
      <c r="N93" s="11" t="s">
        <v>31</v>
      </c>
      <c r="O93" s="136"/>
      <c r="P93" s="11" t="n">
        <v>25</v>
      </c>
      <c r="Q93" s="22" t="s">
        <v>124</v>
      </c>
      <c r="R93" s="23" t="n">
        <v>80</v>
      </c>
      <c r="S93" s="12" t="s">
        <v>132</v>
      </c>
      <c r="T93" s="22" t="s">
        <v>2174</v>
      </c>
      <c r="U93" s="11" t="s">
        <v>194</v>
      </c>
      <c r="V93" s="11" t="s">
        <v>194</v>
      </c>
      <c r="W93" s="11" t="s">
        <v>283</v>
      </c>
      <c r="X93" s="11" t="s">
        <v>134</v>
      </c>
      <c r="Y93" s="77" t="n">
        <f aca="false">F93*G93*2</f>
        <v>1200</v>
      </c>
      <c r="Z93" s="77" t="n">
        <f aca="false">Y93*2</f>
        <v>2400</v>
      </c>
      <c r="AA93" s="11"/>
      <c r="AB93" s="11"/>
      <c r="AC93" s="33"/>
      <c r="AD93" s="11"/>
      <c r="AE93" s="11"/>
      <c r="AF93" s="11"/>
    </row>
    <row r="94" customFormat="false" ht="11.85" hidden="false" customHeight="true" outlineLevel="0" collapsed="false">
      <c r="A94" s="22" t="s">
        <v>2175</v>
      </c>
      <c r="B94" s="23" t="n">
        <v>100</v>
      </c>
      <c r="C94" s="22" t="s">
        <v>124</v>
      </c>
      <c r="D94" s="75" t="s">
        <v>57</v>
      </c>
      <c r="E94" s="77" t="s">
        <v>58</v>
      </c>
      <c r="F94" s="77" t="n">
        <v>24</v>
      </c>
      <c r="G94" s="11" t="n">
        <v>25</v>
      </c>
      <c r="H94" s="11"/>
      <c r="I94" s="43" t="s">
        <v>2176</v>
      </c>
      <c r="J94" s="11" t="s">
        <v>31</v>
      </c>
      <c r="K94" s="43" t="s">
        <v>80</v>
      </c>
      <c r="L94" s="22" t="s">
        <v>33</v>
      </c>
      <c r="M94" s="11" t="s">
        <v>499</v>
      </c>
      <c r="N94" s="11" t="s">
        <v>31</v>
      </c>
      <c r="O94" s="136"/>
      <c r="P94" s="11" t="n">
        <v>25</v>
      </c>
      <c r="Q94" s="22" t="s">
        <v>124</v>
      </c>
      <c r="R94" s="23" t="n">
        <v>77</v>
      </c>
      <c r="S94" s="12" t="s">
        <v>132</v>
      </c>
      <c r="T94" s="22" t="s">
        <v>2177</v>
      </c>
      <c r="U94" s="11" t="s">
        <v>194</v>
      </c>
      <c r="V94" s="11" t="s">
        <v>194</v>
      </c>
      <c r="W94" s="11" t="s">
        <v>283</v>
      </c>
      <c r="X94" s="11" t="s">
        <v>134</v>
      </c>
      <c r="Y94" s="77" t="n">
        <f aca="false">F94*G94*2</f>
        <v>1200</v>
      </c>
      <c r="Z94" s="77" t="n">
        <f aca="false">Y94*2</f>
        <v>2400</v>
      </c>
      <c r="AA94" s="11"/>
      <c r="AB94" s="11"/>
      <c r="AC94" s="33"/>
      <c r="AD94" s="11"/>
      <c r="AE94" s="11"/>
      <c r="AF94" s="11"/>
    </row>
    <row r="95" customFormat="false" ht="11.85" hidden="false" customHeight="true" outlineLevel="0" collapsed="false">
      <c r="A95" s="22" t="s">
        <v>1976</v>
      </c>
      <c r="B95" s="23" t="n">
        <v>21.45</v>
      </c>
      <c r="C95" s="22" t="s">
        <v>63</v>
      </c>
      <c r="D95" s="75" t="s">
        <v>57</v>
      </c>
      <c r="E95" s="77" t="s">
        <v>58</v>
      </c>
      <c r="F95" s="77" t="n">
        <v>24</v>
      </c>
      <c r="G95" s="11" t="n">
        <v>25</v>
      </c>
      <c r="H95" s="11"/>
      <c r="I95" s="11"/>
      <c r="J95" s="11" t="s">
        <v>31</v>
      </c>
      <c r="K95" s="43" t="s">
        <v>80</v>
      </c>
      <c r="L95" s="22" t="s">
        <v>33</v>
      </c>
      <c r="M95" s="11" t="s">
        <v>80</v>
      </c>
      <c r="N95" s="11" t="s">
        <v>31</v>
      </c>
      <c r="O95" s="136"/>
      <c r="P95" s="11" t="n">
        <v>25</v>
      </c>
      <c r="Q95" s="22" t="s">
        <v>124</v>
      </c>
      <c r="R95" s="23" t="n">
        <v>88</v>
      </c>
      <c r="S95" s="12" t="s">
        <v>132</v>
      </c>
      <c r="T95" s="22" t="s">
        <v>2178</v>
      </c>
      <c r="U95" s="11" t="s">
        <v>194</v>
      </c>
      <c r="V95" s="11" t="s">
        <v>194</v>
      </c>
      <c r="W95" s="11" t="s">
        <v>283</v>
      </c>
      <c r="X95" s="11" t="s">
        <v>134</v>
      </c>
      <c r="Y95" s="77" t="n">
        <f aca="false">F95*G95*2</f>
        <v>1200</v>
      </c>
      <c r="Z95" s="77" t="n">
        <f aca="false">Y95*2</f>
        <v>2400</v>
      </c>
      <c r="AA95" s="11"/>
      <c r="AB95" s="11"/>
      <c r="AC95" s="33"/>
      <c r="AD95" s="11"/>
      <c r="AE95" s="11"/>
      <c r="AF95" s="11"/>
    </row>
    <row r="96" customFormat="false" ht="11.85" hidden="false" customHeight="true" outlineLevel="0" collapsed="false">
      <c r="A96" s="22" t="s">
        <v>1978</v>
      </c>
      <c r="B96" s="23" t="n">
        <v>22.25</v>
      </c>
      <c r="C96" s="22" t="s">
        <v>63</v>
      </c>
      <c r="D96" s="75" t="s">
        <v>57</v>
      </c>
      <c r="E96" s="77" t="s">
        <v>58</v>
      </c>
      <c r="F96" s="77" t="n">
        <v>24</v>
      </c>
      <c r="G96" s="11" t="n">
        <v>25</v>
      </c>
      <c r="H96" s="11"/>
      <c r="I96" s="11"/>
      <c r="J96" s="11" t="s">
        <v>31</v>
      </c>
      <c r="K96" s="43" t="s">
        <v>80</v>
      </c>
      <c r="L96" s="22" t="s">
        <v>33</v>
      </c>
      <c r="M96" s="11" t="s">
        <v>80</v>
      </c>
      <c r="N96" s="11" t="s">
        <v>31</v>
      </c>
      <c r="O96" s="136"/>
      <c r="P96" s="11" t="n">
        <v>25</v>
      </c>
      <c r="Q96" s="22" t="s">
        <v>63</v>
      </c>
      <c r="R96" s="23" t="n">
        <v>25.48</v>
      </c>
      <c r="S96" s="12" t="s">
        <v>132</v>
      </c>
      <c r="T96" s="22" t="s">
        <v>2179</v>
      </c>
      <c r="U96" s="11" t="s">
        <v>194</v>
      </c>
      <c r="V96" s="11" t="s">
        <v>194</v>
      </c>
      <c r="W96" s="11" t="s">
        <v>283</v>
      </c>
      <c r="X96" s="11" t="s">
        <v>134</v>
      </c>
      <c r="Y96" s="77" t="n">
        <f aca="false">F96*G96*2</f>
        <v>1200</v>
      </c>
      <c r="Z96" s="77" t="n">
        <f aca="false">Y96*2</f>
        <v>2400</v>
      </c>
      <c r="AA96" s="11"/>
      <c r="AB96" s="11"/>
      <c r="AC96" s="33"/>
      <c r="AD96" s="11"/>
      <c r="AE96" s="11"/>
      <c r="AF96" s="11"/>
    </row>
    <row r="97" customFormat="false" ht="11.85" hidden="false" customHeight="true" outlineLevel="0" collapsed="false">
      <c r="A97" s="22" t="s">
        <v>1980</v>
      </c>
      <c r="B97" s="23" t="n">
        <v>24.8</v>
      </c>
      <c r="C97" s="22" t="s">
        <v>63</v>
      </c>
      <c r="D97" s="75" t="s">
        <v>57</v>
      </c>
      <c r="E97" s="77" t="s">
        <v>58</v>
      </c>
      <c r="F97" s="77" t="n">
        <v>24</v>
      </c>
      <c r="G97" s="11" t="n">
        <v>25</v>
      </c>
      <c r="H97" s="11"/>
      <c r="I97" s="11"/>
      <c r="J97" s="11" t="s">
        <v>31</v>
      </c>
      <c r="K97" s="43" t="s">
        <v>80</v>
      </c>
      <c r="L97" s="22" t="s">
        <v>33</v>
      </c>
      <c r="M97" s="11" t="s">
        <v>80</v>
      </c>
      <c r="N97" s="11" t="s">
        <v>31</v>
      </c>
      <c r="O97" s="136"/>
      <c r="P97" s="11" t="n">
        <v>25</v>
      </c>
      <c r="Q97" s="22" t="s">
        <v>63</v>
      </c>
      <c r="R97" s="23" t="n">
        <v>25.48</v>
      </c>
      <c r="S97" s="12" t="s">
        <v>132</v>
      </c>
      <c r="T97" s="22" t="s">
        <v>2179</v>
      </c>
      <c r="U97" s="11" t="s">
        <v>194</v>
      </c>
      <c r="V97" s="11" t="s">
        <v>194</v>
      </c>
      <c r="W97" s="11" t="s">
        <v>283</v>
      </c>
      <c r="X97" s="11" t="s">
        <v>134</v>
      </c>
      <c r="Y97" s="77" t="n">
        <f aca="false">F97*G97*2</f>
        <v>1200</v>
      </c>
      <c r="Z97" s="77" t="n">
        <f aca="false">Y97*2</f>
        <v>2400</v>
      </c>
      <c r="AA97" s="11"/>
      <c r="AB97" s="11"/>
      <c r="AC97" s="33"/>
      <c r="AD97" s="11"/>
      <c r="AE97" s="11"/>
      <c r="AF97" s="11"/>
    </row>
    <row r="98" customFormat="false" ht="11.85" hidden="false" customHeight="true" outlineLevel="0" collapsed="false">
      <c r="A98" s="22" t="s">
        <v>2180</v>
      </c>
      <c r="B98" s="23" t="n">
        <v>75</v>
      </c>
      <c r="C98" s="22" t="s">
        <v>124</v>
      </c>
      <c r="D98" s="75" t="s">
        <v>57</v>
      </c>
      <c r="E98" s="77" t="s">
        <v>58</v>
      </c>
      <c r="F98" s="77" t="n">
        <v>24</v>
      </c>
      <c r="G98" s="11" t="n">
        <v>25</v>
      </c>
      <c r="H98" s="11"/>
      <c r="I98" s="11"/>
      <c r="J98" s="11" t="s">
        <v>31</v>
      </c>
      <c r="K98" s="43" t="s">
        <v>80</v>
      </c>
      <c r="L98" s="22" t="s">
        <v>33</v>
      </c>
      <c r="M98" s="11" t="s">
        <v>80</v>
      </c>
      <c r="N98" s="11" t="s">
        <v>31</v>
      </c>
      <c r="O98" s="136"/>
      <c r="P98" s="11" t="n">
        <v>25</v>
      </c>
      <c r="Q98" s="22" t="s">
        <v>63</v>
      </c>
      <c r="R98" s="23" t="n">
        <v>21.85</v>
      </c>
      <c r="S98" s="12" t="s">
        <v>132</v>
      </c>
      <c r="T98" s="22" t="s">
        <v>1464</v>
      </c>
      <c r="U98" s="11" t="s">
        <v>194</v>
      </c>
      <c r="V98" s="11" t="s">
        <v>194</v>
      </c>
      <c r="W98" s="11" t="s">
        <v>283</v>
      </c>
      <c r="X98" s="11" t="s">
        <v>134</v>
      </c>
      <c r="Y98" s="77" t="n">
        <f aca="false">F98*G98*2</f>
        <v>1200</v>
      </c>
      <c r="Z98" s="77" t="n">
        <f aca="false">Y98*2</f>
        <v>2400</v>
      </c>
      <c r="AA98" s="11"/>
      <c r="AB98" s="11"/>
      <c r="AC98" s="33"/>
      <c r="AD98" s="11"/>
      <c r="AE98" s="11"/>
      <c r="AF98" s="11"/>
    </row>
    <row r="99" customFormat="false" ht="11.85" hidden="false" customHeight="true" outlineLevel="0" collapsed="false">
      <c r="A99" s="22" t="s">
        <v>2181</v>
      </c>
      <c r="B99" s="23" t="n">
        <v>86.25</v>
      </c>
      <c r="C99" s="22" t="s">
        <v>124</v>
      </c>
      <c r="D99" s="75" t="s">
        <v>57</v>
      </c>
      <c r="E99" s="77" t="s">
        <v>58</v>
      </c>
      <c r="F99" s="77" t="n">
        <v>24</v>
      </c>
      <c r="G99" s="11" t="n">
        <v>25</v>
      </c>
      <c r="H99" s="11"/>
      <c r="I99" s="11"/>
      <c r="J99" s="11" t="s">
        <v>31</v>
      </c>
      <c r="K99" s="43" t="s">
        <v>249</v>
      </c>
      <c r="L99" s="22" t="s">
        <v>33</v>
      </c>
      <c r="M99" s="11" t="s">
        <v>249</v>
      </c>
      <c r="N99" s="11" t="s">
        <v>31</v>
      </c>
      <c r="O99" s="136"/>
      <c r="P99" s="11" t="n">
        <v>25</v>
      </c>
      <c r="Q99" s="22" t="s">
        <v>124</v>
      </c>
      <c r="R99" s="23" t="n">
        <v>79.5</v>
      </c>
      <c r="S99" s="12" t="s">
        <v>132</v>
      </c>
      <c r="T99" s="22" t="s">
        <v>2182</v>
      </c>
      <c r="U99" s="11" t="s">
        <v>194</v>
      </c>
      <c r="V99" s="11" t="s">
        <v>194</v>
      </c>
      <c r="W99" s="11" t="s">
        <v>283</v>
      </c>
      <c r="X99" s="11" t="s">
        <v>134</v>
      </c>
      <c r="Y99" s="77" t="n">
        <f aca="false">F99*G99*2</f>
        <v>1200</v>
      </c>
      <c r="Z99" s="77" t="n">
        <f aca="false">Y99*2</f>
        <v>2400</v>
      </c>
      <c r="AA99" s="11"/>
      <c r="AB99" s="11"/>
      <c r="AC99" s="33"/>
      <c r="AD99" s="11"/>
      <c r="AE99" s="11"/>
      <c r="AF99" s="11"/>
    </row>
    <row r="100" customFormat="false" ht="11.85" hidden="false" customHeight="true" outlineLevel="0" collapsed="false">
      <c r="A100" s="22" t="s">
        <v>1929</v>
      </c>
      <c r="B100" s="23" t="n">
        <v>25.5</v>
      </c>
      <c r="C100" s="22" t="s">
        <v>63</v>
      </c>
      <c r="D100" s="75" t="s">
        <v>57</v>
      </c>
      <c r="E100" s="77" t="s">
        <v>58</v>
      </c>
      <c r="F100" s="77" t="n">
        <v>24</v>
      </c>
      <c r="G100" s="11" t="n">
        <v>25</v>
      </c>
      <c r="H100" s="11"/>
      <c r="I100" s="11"/>
      <c r="J100" s="11" t="s">
        <v>31</v>
      </c>
      <c r="K100" s="43" t="s">
        <v>531</v>
      </c>
      <c r="L100" s="22" t="s">
        <v>33</v>
      </c>
      <c r="M100" s="11" t="s">
        <v>531</v>
      </c>
      <c r="N100" s="11" t="s">
        <v>31</v>
      </c>
      <c r="O100" s="136"/>
      <c r="P100" s="11" t="n">
        <v>25</v>
      </c>
      <c r="Q100" s="22" t="s">
        <v>124</v>
      </c>
      <c r="R100" s="23" t="n">
        <v>108</v>
      </c>
      <c r="S100" s="12" t="s">
        <v>132</v>
      </c>
      <c r="T100" s="22" t="s">
        <v>2183</v>
      </c>
      <c r="U100" s="11" t="s">
        <v>194</v>
      </c>
      <c r="V100" s="11" t="s">
        <v>194</v>
      </c>
      <c r="W100" s="11" t="s">
        <v>283</v>
      </c>
      <c r="X100" s="11" t="s">
        <v>134</v>
      </c>
      <c r="Y100" s="77" t="n">
        <f aca="false">F100*G100*2</f>
        <v>1200</v>
      </c>
      <c r="Z100" s="77" t="n">
        <f aca="false">Y100*2</f>
        <v>2400</v>
      </c>
      <c r="AA100" s="11"/>
      <c r="AB100" s="11"/>
      <c r="AC100" s="33"/>
      <c r="AD100" s="11"/>
      <c r="AE100" s="11"/>
      <c r="AF100" s="11"/>
    </row>
    <row r="101" customFormat="false" ht="11.85" hidden="false" customHeight="true" outlineLevel="0" collapsed="false">
      <c r="A101" s="22" t="s">
        <v>2184</v>
      </c>
      <c r="B101" s="23" t="n">
        <v>26</v>
      </c>
      <c r="C101" s="22" t="s">
        <v>63</v>
      </c>
      <c r="D101" s="75" t="s">
        <v>57</v>
      </c>
      <c r="E101" s="77" t="s">
        <v>58</v>
      </c>
      <c r="F101" s="77" t="n">
        <v>24</v>
      </c>
      <c r="G101" s="11" t="n">
        <v>25</v>
      </c>
      <c r="H101" s="11"/>
      <c r="I101" s="11"/>
      <c r="J101" s="11" t="s">
        <v>31</v>
      </c>
      <c r="K101" s="43" t="s">
        <v>531</v>
      </c>
      <c r="L101" s="22" t="s">
        <v>33</v>
      </c>
      <c r="M101" s="11" t="s">
        <v>531</v>
      </c>
      <c r="N101" s="11" t="s">
        <v>31</v>
      </c>
      <c r="O101" s="136"/>
      <c r="P101" s="11" t="n">
        <v>25</v>
      </c>
      <c r="Q101" s="22" t="s">
        <v>124</v>
      </c>
      <c r="R101" s="23" t="n">
        <v>77</v>
      </c>
      <c r="S101" s="12" t="s">
        <v>132</v>
      </c>
      <c r="T101" s="22" t="s">
        <v>2185</v>
      </c>
      <c r="U101" s="11" t="s">
        <v>194</v>
      </c>
      <c r="V101" s="11" t="s">
        <v>194</v>
      </c>
      <c r="W101" s="11" t="s">
        <v>283</v>
      </c>
      <c r="X101" s="11" t="s">
        <v>134</v>
      </c>
      <c r="Y101" s="77" t="n">
        <f aca="false">F101*G101*2</f>
        <v>1200</v>
      </c>
      <c r="Z101" s="77" t="n">
        <f aca="false">Y101*2</f>
        <v>2400</v>
      </c>
      <c r="AA101" s="11"/>
      <c r="AB101" s="11"/>
      <c r="AC101" s="33"/>
      <c r="AD101" s="11"/>
      <c r="AE101" s="11"/>
      <c r="AF101" s="11"/>
    </row>
    <row r="102" customFormat="false" ht="11.85" hidden="false" customHeight="true" outlineLevel="0" collapsed="false">
      <c r="A102" s="22" t="s">
        <v>2186</v>
      </c>
      <c r="B102" s="23" t="n">
        <v>78</v>
      </c>
      <c r="C102" s="22" t="s">
        <v>124</v>
      </c>
      <c r="D102" s="75" t="s">
        <v>57</v>
      </c>
      <c r="E102" s="77" t="s">
        <v>58</v>
      </c>
      <c r="F102" s="77" t="n">
        <v>24</v>
      </c>
      <c r="G102" s="11" t="n">
        <v>25</v>
      </c>
      <c r="H102" s="11"/>
      <c r="I102" s="11"/>
      <c r="J102" s="11" t="s">
        <v>31</v>
      </c>
      <c r="K102" s="43" t="s">
        <v>531</v>
      </c>
      <c r="L102" s="22" t="s">
        <v>33</v>
      </c>
      <c r="M102" s="11" t="s">
        <v>531</v>
      </c>
      <c r="N102" s="11" t="s">
        <v>31</v>
      </c>
      <c r="O102" s="136"/>
      <c r="P102" s="11" t="n">
        <v>25</v>
      </c>
      <c r="Q102" s="22" t="s">
        <v>63</v>
      </c>
      <c r="R102" s="23" t="n">
        <v>65</v>
      </c>
      <c r="S102" s="12" t="s">
        <v>132</v>
      </c>
      <c r="T102" s="22" t="s">
        <v>2187</v>
      </c>
      <c r="U102" s="11" t="s">
        <v>194</v>
      </c>
      <c r="V102" s="11" t="s">
        <v>194</v>
      </c>
      <c r="W102" s="11" t="s">
        <v>283</v>
      </c>
      <c r="X102" s="11" t="s">
        <v>134</v>
      </c>
      <c r="Y102" s="77" t="n">
        <f aca="false">F102*G102*2</f>
        <v>1200</v>
      </c>
      <c r="Z102" s="77" t="n">
        <f aca="false">Y102*2</f>
        <v>2400</v>
      </c>
      <c r="AA102" s="11"/>
      <c r="AB102" s="11"/>
      <c r="AC102" s="33"/>
      <c r="AD102" s="11"/>
      <c r="AE102" s="11"/>
      <c r="AF102" s="11"/>
    </row>
    <row r="103" customFormat="false" ht="11.85" hidden="false" customHeight="true" outlineLevel="0" collapsed="false">
      <c r="A103" s="22" t="s">
        <v>2025</v>
      </c>
      <c r="B103" s="23" t="n">
        <v>18.83</v>
      </c>
      <c r="C103" s="22" t="s">
        <v>63</v>
      </c>
      <c r="D103" s="75" t="s">
        <v>57</v>
      </c>
      <c r="E103" s="77" t="s">
        <v>58</v>
      </c>
      <c r="F103" s="77" t="n">
        <v>24</v>
      </c>
      <c r="G103" s="11" t="n">
        <v>25</v>
      </c>
      <c r="H103" s="11"/>
      <c r="I103" s="11"/>
      <c r="J103" s="11" t="s">
        <v>31</v>
      </c>
      <c r="K103" s="43" t="s">
        <v>91</v>
      </c>
      <c r="L103" s="22" t="s">
        <v>33</v>
      </c>
      <c r="M103" s="11" t="s">
        <v>91</v>
      </c>
      <c r="N103" s="11" t="s">
        <v>31</v>
      </c>
      <c r="O103" s="136"/>
      <c r="P103" s="11" t="n">
        <v>25</v>
      </c>
      <c r="Q103" s="22" t="s">
        <v>63</v>
      </c>
      <c r="R103" s="23" t="n">
        <v>39.25</v>
      </c>
      <c r="S103" s="12" t="s">
        <v>132</v>
      </c>
      <c r="T103" s="22" t="s">
        <v>2032</v>
      </c>
      <c r="U103" s="11" t="s">
        <v>194</v>
      </c>
      <c r="V103" s="11" t="s">
        <v>194</v>
      </c>
      <c r="W103" s="11" t="s">
        <v>283</v>
      </c>
      <c r="X103" s="11" t="s">
        <v>134</v>
      </c>
      <c r="Y103" s="77" t="n">
        <f aca="false">F103*G103*2</f>
        <v>1200</v>
      </c>
      <c r="Z103" s="77" t="n">
        <f aca="false">Y103*2</f>
        <v>2400</v>
      </c>
      <c r="AA103" s="11"/>
      <c r="AB103" s="11"/>
      <c r="AC103" s="33"/>
      <c r="AD103" s="11"/>
      <c r="AE103" s="11"/>
      <c r="AF103" s="11"/>
    </row>
    <row r="104" customFormat="false" ht="11.85" hidden="false" customHeight="true" outlineLevel="0" collapsed="false">
      <c r="A104" s="22" t="s">
        <v>2025</v>
      </c>
      <c r="B104" s="23" t="n">
        <v>18.83</v>
      </c>
      <c r="C104" s="22" t="s">
        <v>63</v>
      </c>
      <c r="D104" s="75" t="s">
        <v>57</v>
      </c>
      <c r="E104" s="77" t="s">
        <v>58</v>
      </c>
      <c r="F104" s="77" t="n">
        <v>24</v>
      </c>
      <c r="G104" s="11" t="n">
        <v>25</v>
      </c>
      <c r="H104" s="11"/>
      <c r="I104" s="11"/>
      <c r="J104" s="11" t="s">
        <v>31</v>
      </c>
      <c r="K104" s="43" t="s">
        <v>91</v>
      </c>
      <c r="L104" s="22" t="s">
        <v>33</v>
      </c>
      <c r="M104" s="11" t="s">
        <v>91</v>
      </c>
      <c r="N104" s="11" t="s">
        <v>31</v>
      </c>
      <c r="O104" s="136"/>
      <c r="P104" s="11" t="n">
        <v>25</v>
      </c>
      <c r="Q104" s="22" t="s">
        <v>63</v>
      </c>
      <c r="R104" s="23" t="n">
        <v>39.25</v>
      </c>
      <c r="S104" s="12" t="s">
        <v>132</v>
      </c>
      <c r="T104" s="22" t="s">
        <v>2032</v>
      </c>
      <c r="U104" s="11" t="s">
        <v>194</v>
      </c>
      <c r="V104" s="11" t="s">
        <v>194</v>
      </c>
      <c r="W104" s="11" t="s">
        <v>283</v>
      </c>
      <c r="X104" s="11" t="s">
        <v>134</v>
      </c>
      <c r="Y104" s="77" t="n">
        <f aca="false">F104*G104*2</f>
        <v>1200</v>
      </c>
      <c r="Z104" s="77" t="n">
        <f aca="false">Y104*2</f>
        <v>2400</v>
      </c>
      <c r="AA104" s="11"/>
      <c r="AB104" s="11"/>
      <c r="AC104" s="33"/>
      <c r="AD104" s="11"/>
      <c r="AE104" s="11"/>
      <c r="AF104" s="11"/>
    </row>
    <row r="105" customFormat="false" ht="11.85" hidden="false" customHeight="true" outlineLevel="0" collapsed="false">
      <c r="A105" s="22" t="s">
        <v>2025</v>
      </c>
      <c r="B105" s="23" t="n">
        <v>18.83</v>
      </c>
      <c r="C105" s="22" t="s">
        <v>63</v>
      </c>
      <c r="D105" s="75" t="s">
        <v>57</v>
      </c>
      <c r="E105" s="77" t="s">
        <v>58</v>
      </c>
      <c r="F105" s="77" t="n">
        <v>24</v>
      </c>
      <c r="G105" s="11" t="n">
        <v>25</v>
      </c>
      <c r="H105" s="11"/>
      <c r="I105" s="11"/>
      <c r="J105" s="11" t="s">
        <v>31</v>
      </c>
      <c r="K105" s="43" t="s">
        <v>91</v>
      </c>
      <c r="L105" s="22" t="s">
        <v>33</v>
      </c>
      <c r="M105" s="11" t="s">
        <v>91</v>
      </c>
      <c r="N105" s="11" t="s">
        <v>31</v>
      </c>
      <c r="O105" s="136"/>
      <c r="P105" s="11" t="n">
        <v>25</v>
      </c>
      <c r="Q105" s="22" t="s">
        <v>63</v>
      </c>
      <c r="R105" s="23" t="n">
        <v>24.65</v>
      </c>
      <c r="S105" s="12" t="s">
        <v>132</v>
      </c>
      <c r="T105" s="22" t="s">
        <v>494</v>
      </c>
      <c r="U105" s="11" t="s">
        <v>194</v>
      </c>
      <c r="V105" s="11" t="s">
        <v>194</v>
      </c>
      <c r="W105" s="11" t="s">
        <v>283</v>
      </c>
      <c r="X105" s="11" t="s">
        <v>134</v>
      </c>
      <c r="Y105" s="77" t="n">
        <f aca="false">F105*G105*2</f>
        <v>1200</v>
      </c>
      <c r="Z105" s="77" t="n">
        <f aca="false">Y105*2</f>
        <v>2400</v>
      </c>
      <c r="AA105" s="11"/>
      <c r="AB105" s="11"/>
      <c r="AC105" s="33"/>
      <c r="AD105" s="11"/>
      <c r="AE105" s="11"/>
      <c r="AF105" s="11"/>
    </row>
    <row r="106" customFormat="false" ht="11.85" hidden="false" customHeight="true" outlineLevel="0" collapsed="false">
      <c r="A106" s="22" t="s">
        <v>2025</v>
      </c>
      <c r="B106" s="23" t="n">
        <v>18.83</v>
      </c>
      <c r="C106" s="22" t="s">
        <v>63</v>
      </c>
      <c r="D106" s="75" t="s">
        <v>57</v>
      </c>
      <c r="E106" s="77" t="s">
        <v>58</v>
      </c>
      <c r="F106" s="77" t="n">
        <v>24</v>
      </c>
      <c r="G106" s="11" t="n">
        <v>25</v>
      </c>
      <c r="H106" s="11"/>
      <c r="I106" s="11"/>
      <c r="J106" s="11" t="s">
        <v>31</v>
      </c>
      <c r="K106" s="43" t="s">
        <v>91</v>
      </c>
      <c r="L106" s="22" t="s">
        <v>33</v>
      </c>
      <c r="M106" s="11" t="s">
        <v>91</v>
      </c>
      <c r="N106" s="11" t="s">
        <v>31</v>
      </c>
      <c r="O106" s="136"/>
      <c r="P106" s="11" t="n">
        <v>25</v>
      </c>
      <c r="Q106" s="22" t="s">
        <v>63</v>
      </c>
      <c r="R106" s="23" t="n">
        <v>24.65</v>
      </c>
      <c r="S106" s="12" t="s">
        <v>132</v>
      </c>
      <c r="T106" s="22" t="s">
        <v>494</v>
      </c>
      <c r="U106" s="11" t="s">
        <v>194</v>
      </c>
      <c r="V106" s="11" t="s">
        <v>194</v>
      </c>
      <c r="W106" s="11" t="s">
        <v>283</v>
      </c>
      <c r="X106" s="11" t="s">
        <v>134</v>
      </c>
      <c r="Y106" s="77" t="n">
        <f aca="false">F106*G106*2</f>
        <v>1200</v>
      </c>
      <c r="Z106" s="77" t="n">
        <f aca="false">Y106*2</f>
        <v>2400</v>
      </c>
      <c r="AA106" s="11"/>
      <c r="AB106" s="11"/>
      <c r="AC106" s="33"/>
      <c r="AD106" s="11"/>
      <c r="AE106" s="11"/>
      <c r="AF106" s="11"/>
    </row>
    <row r="107" customFormat="false" ht="11.85" hidden="false" customHeight="true" outlineLevel="0" collapsed="false">
      <c r="A107" s="22" t="s">
        <v>332</v>
      </c>
      <c r="B107" s="23" t="n">
        <v>88</v>
      </c>
      <c r="C107" s="22" t="s">
        <v>63</v>
      </c>
      <c r="D107" s="75" t="s">
        <v>57</v>
      </c>
      <c r="E107" s="77" t="s">
        <v>58</v>
      </c>
      <c r="F107" s="77" t="n">
        <v>24</v>
      </c>
      <c r="G107" s="11" t="n">
        <v>10</v>
      </c>
      <c r="H107" s="11" t="s">
        <v>125</v>
      </c>
      <c r="I107" s="43" t="s">
        <v>369</v>
      </c>
      <c r="J107" s="12" t="s">
        <v>31</v>
      </c>
      <c r="K107" s="43" t="s">
        <v>896</v>
      </c>
      <c r="L107" s="22" t="s">
        <v>33</v>
      </c>
      <c r="M107" s="11" t="s">
        <v>222</v>
      </c>
      <c r="N107" s="12" t="s">
        <v>31</v>
      </c>
      <c r="O107" s="136"/>
      <c r="P107" s="11" t="n">
        <v>10</v>
      </c>
      <c r="Q107" s="22" t="s">
        <v>124</v>
      </c>
      <c r="R107" s="23" t="n">
        <v>100</v>
      </c>
      <c r="S107" s="12" t="s">
        <v>132</v>
      </c>
      <c r="T107" s="22" t="s">
        <v>336</v>
      </c>
      <c r="U107" s="11" t="s">
        <v>194</v>
      </c>
      <c r="V107" s="11" t="s">
        <v>194</v>
      </c>
      <c r="W107" s="11" t="s">
        <v>283</v>
      </c>
      <c r="X107" s="77" t="s">
        <v>134</v>
      </c>
      <c r="Y107" s="77" t="n">
        <f aca="false">F107*G107*2</f>
        <v>480</v>
      </c>
      <c r="Z107" s="77" t="n">
        <f aca="false">Y107*2</f>
        <v>960</v>
      </c>
      <c r="AA107" s="11"/>
      <c r="AB107" s="11"/>
      <c r="AC107" s="33"/>
      <c r="AD107" s="11"/>
      <c r="AE107" s="11"/>
      <c r="AF107" s="11"/>
    </row>
    <row r="108" customFormat="false" ht="11.25" hidden="false" customHeight="false" outlineLevel="0" collapsed="false">
      <c r="A108" s="22"/>
      <c r="B108" s="23"/>
      <c r="C108" s="22"/>
      <c r="D108" s="22"/>
      <c r="E108" s="11"/>
      <c r="F108" s="11"/>
      <c r="G108" s="11"/>
      <c r="H108" s="11"/>
      <c r="I108" s="11"/>
      <c r="J108" s="11"/>
      <c r="K108" s="43"/>
      <c r="L108" s="22"/>
      <c r="M108" s="11"/>
      <c r="N108" s="11"/>
      <c r="O108" s="11"/>
      <c r="P108" s="11"/>
      <c r="Q108" s="22"/>
      <c r="R108" s="23"/>
      <c r="S108" s="11"/>
      <c r="T108" s="22"/>
      <c r="U108" s="11"/>
      <c r="V108" s="11"/>
      <c r="W108" s="11"/>
      <c r="X108" s="11"/>
      <c r="Y108" s="11"/>
      <c r="Z108" s="11"/>
      <c r="AA108" s="11"/>
      <c r="AB108" s="11"/>
      <c r="AC108" s="33"/>
      <c r="AD108" s="11"/>
      <c r="AE108" s="11"/>
      <c r="AF108" s="11"/>
    </row>
    <row r="109" customFormat="false" ht="11.85" hidden="false" customHeight="true" outlineLevel="0" collapsed="false">
      <c r="G109" s="278" t="n">
        <f aca="false">SUBTOTAL(9,G1:G108)</f>
        <v>2610</v>
      </c>
      <c r="M109" s="278" t="n">
        <f aca="false">G109-P109</f>
        <v>0</v>
      </c>
      <c r="P109" s="278" t="n">
        <f aca="false">SUBTOTAL(9,P1:P108)</f>
        <v>2610</v>
      </c>
      <c r="Y109" s="11"/>
    </row>
    <row r="110" customFormat="false" ht="12.75" hidden="false" customHeight="false" outlineLevel="0" collapsed="false">
      <c r="Y110" s="11"/>
      <c r="Z110" s="0" t="n">
        <f aca="false">SUM(Z2:Z109)</f>
        <v>250560</v>
      </c>
    </row>
    <row r="116" customFormat="false" ht="12.75" hidden="false" customHeight="false" outlineLevel="0" collapsed="false">
      <c r="Y116" s="11"/>
    </row>
    <row r="117" customFormat="false" ht="12.75" hidden="false" customHeight="false" outlineLevel="0" collapsed="false">
      <c r="Y117" s="11"/>
    </row>
    <row r="118" customFormat="false" ht="12.75" hidden="false" customHeight="false" outlineLevel="0" collapsed="false">
      <c r="Y118" s="11"/>
    </row>
    <row r="119" customFormat="false" ht="12.75" hidden="false" customHeight="false" outlineLevel="0" collapsed="false">
      <c r="Y119" s="11"/>
    </row>
    <row r="120" customFormat="false" ht="12.75" hidden="false" customHeight="false" outlineLevel="0" collapsed="false">
      <c r="Y120" s="11"/>
    </row>
    <row r="121" customFormat="false" ht="12.75" hidden="false" customHeight="false" outlineLevel="0" collapsed="false">
      <c r="Y121" s="11"/>
    </row>
    <row r="122" customFormat="false" ht="12.75" hidden="false" customHeight="false" outlineLevel="0" collapsed="false">
      <c r="Y122" s="11"/>
    </row>
    <row r="123" customFormat="false" ht="12.75" hidden="false" customHeight="false" outlineLevel="0" collapsed="false">
      <c r="Y123" s="11"/>
    </row>
    <row r="124" customFormat="false" ht="12.75" hidden="false" customHeight="false" outlineLevel="0" collapsed="false">
      <c r="Y124" s="11"/>
    </row>
    <row r="125" customFormat="false" ht="12.75" hidden="false" customHeight="false" outlineLevel="0" collapsed="false">
      <c r="Y125" s="11"/>
    </row>
    <row r="126" customFormat="false" ht="12.75" hidden="false" customHeight="false" outlineLevel="0" collapsed="false">
      <c r="Y126" s="11"/>
    </row>
    <row r="127" customFormat="false" ht="12.75" hidden="false" customHeight="false" outlineLevel="0" collapsed="false">
      <c r="Y127" s="11"/>
    </row>
    <row r="128" customFormat="false" ht="12.75" hidden="false" customHeight="false" outlineLevel="0" collapsed="false">
      <c r="Y128" s="11"/>
    </row>
    <row r="129" customFormat="false" ht="12.75" hidden="false" customHeight="false" outlineLevel="0" collapsed="false">
      <c r="Y129" s="11"/>
    </row>
    <row r="130" customFormat="false" ht="12.75" hidden="false" customHeight="false" outlineLevel="0" collapsed="false">
      <c r="Y130" s="11"/>
    </row>
    <row r="131" customFormat="false" ht="12.75" hidden="false" customHeight="false" outlineLevel="0" collapsed="false">
      <c r="Y131" s="11"/>
    </row>
    <row r="132" customFormat="false" ht="12.75" hidden="false" customHeight="false" outlineLevel="0" collapsed="false">
      <c r="Y132" s="11"/>
    </row>
    <row r="133" customFormat="false" ht="12.75" hidden="false" customHeight="false" outlineLevel="0" collapsed="false">
      <c r="Y133" s="11"/>
    </row>
    <row r="134" customFormat="false" ht="12.75" hidden="false" customHeight="false" outlineLevel="0" collapsed="false">
      <c r="Y134" s="11"/>
    </row>
    <row r="135" customFormat="false" ht="12.75" hidden="false" customHeight="false" outlineLevel="0" collapsed="false">
      <c r="Y135" s="11"/>
    </row>
    <row r="136" customFormat="false" ht="12.75" hidden="false" customHeight="false" outlineLevel="0" collapsed="false">
      <c r="Y136" s="11"/>
    </row>
    <row r="137" customFormat="false" ht="12.75" hidden="false" customHeight="false" outlineLevel="0" collapsed="false">
      <c r="Y137" s="11"/>
    </row>
    <row r="138" customFormat="false" ht="12.75" hidden="false" customHeight="false" outlineLevel="0" collapsed="false">
      <c r="Y138" s="11"/>
    </row>
    <row r="139" customFormat="false" ht="12.75" hidden="false" customHeight="false" outlineLevel="0" collapsed="false">
      <c r="Y139" s="11"/>
    </row>
    <row r="140" customFormat="false" ht="12.75" hidden="false" customHeight="false" outlineLevel="0" collapsed="false">
      <c r="Y140" s="11"/>
    </row>
    <row r="141" customFormat="false" ht="12.75" hidden="false" customHeight="false" outlineLevel="0" collapsed="false">
      <c r="Y141" s="11"/>
    </row>
    <row r="142" customFormat="false" ht="12.75" hidden="false" customHeight="false" outlineLevel="0" collapsed="false">
      <c r="Y142" s="11"/>
    </row>
    <row r="143" customFormat="false" ht="12.75" hidden="false" customHeight="false" outlineLevel="0" collapsed="false">
      <c r="Y143" s="11"/>
    </row>
    <row r="144" customFormat="false" ht="12.75" hidden="false" customHeight="false" outlineLevel="0" collapsed="false">
      <c r="Y144" s="11"/>
    </row>
    <row r="145" customFormat="false" ht="12.75" hidden="false" customHeight="false" outlineLevel="0" collapsed="false">
      <c r="Y145" s="11"/>
    </row>
    <row r="146" customFormat="false" ht="12.75" hidden="false" customHeight="false" outlineLevel="0" collapsed="false">
      <c r="Y146" s="11"/>
    </row>
    <row r="147" customFormat="false" ht="12.75" hidden="false" customHeight="false" outlineLevel="0" collapsed="false">
      <c r="Y147" s="11"/>
    </row>
    <row r="148" customFormat="false" ht="12.75" hidden="false" customHeight="false" outlineLevel="0" collapsed="false">
      <c r="Y148" s="11"/>
    </row>
    <row r="149" customFormat="false" ht="12.75" hidden="false" customHeight="false" outlineLevel="0" collapsed="false">
      <c r="Y149" s="11"/>
    </row>
    <row r="150" customFormat="false" ht="12.75" hidden="false" customHeight="false" outlineLevel="0" collapsed="false">
      <c r="Y150" s="11"/>
    </row>
    <row r="151" customFormat="false" ht="12.75" hidden="false" customHeight="false" outlineLevel="0" collapsed="false">
      <c r="Y151" s="11"/>
    </row>
    <row r="152" customFormat="false" ht="12.75" hidden="false" customHeight="false" outlineLevel="0" collapsed="false">
      <c r="Y152" s="11"/>
    </row>
    <row r="153" customFormat="false" ht="12.75" hidden="false" customHeight="false" outlineLevel="0" collapsed="false">
      <c r="Y153" s="11"/>
    </row>
    <row r="154" customFormat="false" ht="12.75" hidden="false" customHeight="false" outlineLevel="0" collapsed="false">
      <c r="Y154" s="11"/>
    </row>
    <row r="155" customFormat="false" ht="12.75" hidden="false" customHeight="false" outlineLevel="0" collapsed="false">
      <c r="Y155" s="11"/>
    </row>
    <row r="156" customFormat="false" ht="12.75" hidden="false" customHeight="false" outlineLevel="0" collapsed="false">
      <c r="Y156" s="11"/>
    </row>
    <row r="157" customFormat="false" ht="12.75" hidden="false" customHeight="false" outlineLevel="0" collapsed="false">
      <c r="Y157" s="11"/>
    </row>
    <row r="158" customFormat="false" ht="12.75" hidden="false" customHeight="false" outlineLevel="0" collapsed="false">
      <c r="Y158" s="11"/>
    </row>
    <row r="159" customFormat="false" ht="12.75" hidden="false" customHeight="false" outlineLevel="0" collapsed="false">
      <c r="Y159" s="11"/>
    </row>
    <row r="160" customFormat="false" ht="12.75" hidden="false" customHeight="false" outlineLevel="0" collapsed="false">
      <c r="Y160" s="11"/>
    </row>
    <row r="161" customFormat="false" ht="12.75" hidden="false" customHeight="false" outlineLevel="0" collapsed="false">
      <c r="Y161" s="11"/>
    </row>
    <row r="162" customFormat="false" ht="12.75" hidden="false" customHeight="false" outlineLevel="0" collapsed="false">
      <c r="Y162" s="11"/>
    </row>
    <row r="163" customFormat="false" ht="12.75" hidden="false" customHeight="false" outlineLevel="0" collapsed="false">
      <c r="Y163" s="11"/>
    </row>
    <row r="164" customFormat="false" ht="12.75" hidden="false" customHeight="false" outlineLevel="0" collapsed="false">
      <c r="Y164" s="11"/>
    </row>
    <row r="165" customFormat="false" ht="12.75" hidden="false" customHeight="false" outlineLevel="0" collapsed="false">
      <c r="Y165" s="11"/>
    </row>
    <row r="166" customFormat="false" ht="12.75" hidden="false" customHeight="false" outlineLevel="0" collapsed="false">
      <c r="Y166" s="11"/>
    </row>
    <row r="167" customFormat="false" ht="12.75" hidden="false" customHeight="false" outlineLevel="0" collapsed="false">
      <c r="Y167" s="11"/>
    </row>
    <row r="168" customFormat="false" ht="12.75" hidden="false" customHeight="false" outlineLevel="0" collapsed="false">
      <c r="Y168" s="11"/>
    </row>
    <row r="169" customFormat="false" ht="12.75" hidden="false" customHeight="false" outlineLevel="0" collapsed="false">
      <c r="Y169" s="11"/>
    </row>
    <row r="170" customFormat="false" ht="12.75" hidden="false" customHeight="false" outlineLevel="0" collapsed="false">
      <c r="Y170" s="11"/>
    </row>
    <row r="171" customFormat="false" ht="12.75" hidden="false" customHeight="false" outlineLevel="0" collapsed="false">
      <c r="Y171" s="11"/>
    </row>
    <row r="172" customFormat="false" ht="12.75" hidden="false" customHeight="false" outlineLevel="0" collapsed="false">
      <c r="Y172" s="11"/>
    </row>
    <row r="173" customFormat="false" ht="12.75" hidden="false" customHeight="false" outlineLevel="0" collapsed="false">
      <c r="Y173" s="11"/>
    </row>
    <row r="174" customFormat="false" ht="12.75" hidden="false" customHeight="false" outlineLevel="0" collapsed="false">
      <c r="Y174" s="11"/>
    </row>
    <row r="175" customFormat="false" ht="12.75" hidden="false" customHeight="false" outlineLevel="0" collapsed="false">
      <c r="Y175" s="11"/>
    </row>
    <row r="176" customFormat="false" ht="12.75" hidden="false" customHeight="false" outlineLevel="0" collapsed="false">
      <c r="Y176" s="11"/>
    </row>
    <row r="177" customFormat="false" ht="12.75" hidden="false" customHeight="false" outlineLevel="0" collapsed="false">
      <c r="Y177" s="11"/>
    </row>
    <row r="178" customFormat="false" ht="12.75" hidden="false" customHeight="false" outlineLevel="0" collapsed="false">
      <c r="Y178" s="11"/>
    </row>
    <row r="179" customFormat="false" ht="12.75" hidden="false" customHeight="false" outlineLevel="0" collapsed="false">
      <c r="Y179" s="11"/>
    </row>
    <row r="180" customFormat="false" ht="12.75" hidden="false" customHeight="false" outlineLevel="0" collapsed="false">
      <c r="Y180" s="11"/>
    </row>
    <row r="181" customFormat="false" ht="12.75" hidden="false" customHeight="false" outlineLevel="0" collapsed="false">
      <c r="Y181" s="11"/>
    </row>
    <row r="182" customFormat="false" ht="12.75" hidden="false" customHeight="false" outlineLevel="0" collapsed="false">
      <c r="Y182" s="11"/>
    </row>
    <row r="183" customFormat="false" ht="12.75" hidden="false" customHeight="false" outlineLevel="0" collapsed="false">
      <c r="Y183" s="11"/>
    </row>
    <row r="184" customFormat="false" ht="12.75" hidden="false" customHeight="false" outlineLevel="0" collapsed="false">
      <c r="Y184" s="11"/>
    </row>
    <row r="185" customFormat="false" ht="12.75" hidden="false" customHeight="false" outlineLevel="0" collapsed="false">
      <c r="Y185" s="11"/>
    </row>
    <row r="186" customFormat="false" ht="12.75" hidden="false" customHeight="false" outlineLevel="0" collapsed="false">
      <c r="Y186" s="11"/>
    </row>
    <row r="187" customFormat="false" ht="12.75" hidden="false" customHeight="false" outlineLevel="0" collapsed="false">
      <c r="Y187" s="11"/>
    </row>
    <row r="188" customFormat="false" ht="12.75" hidden="false" customHeight="false" outlineLevel="0" collapsed="false">
      <c r="Y188" s="11"/>
    </row>
    <row r="189" customFormat="false" ht="12.75" hidden="false" customHeight="false" outlineLevel="0" collapsed="false">
      <c r="Y189" s="11"/>
    </row>
    <row r="190" customFormat="false" ht="12.75" hidden="false" customHeight="false" outlineLevel="0" collapsed="false">
      <c r="Y190" s="11"/>
    </row>
    <row r="191" customFormat="false" ht="12.75" hidden="false" customHeight="false" outlineLevel="0" collapsed="false">
      <c r="Y191" s="11"/>
    </row>
    <row r="192" customFormat="false" ht="12.75" hidden="false" customHeight="false" outlineLevel="0" collapsed="false">
      <c r="Y192" s="11"/>
    </row>
    <row r="193" customFormat="false" ht="12.75" hidden="false" customHeight="false" outlineLevel="0" collapsed="false">
      <c r="Y193" s="11"/>
    </row>
    <row r="194" customFormat="false" ht="12.75" hidden="false" customHeight="false" outlineLevel="0" collapsed="false">
      <c r="Y194" s="11"/>
    </row>
    <row r="195" customFormat="false" ht="12.75" hidden="false" customHeight="false" outlineLevel="0" collapsed="false">
      <c r="Y195" s="11"/>
    </row>
    <row r="196" customFormat="false" ht="12.75" hidden="false" customHeight="false" outlineLevel="0" collapsed="false">
      <c r="Y196" s="11"/>
    </row>
    <row r="197" customFormat="false" ht="12.75" hidden="false" customHeight="false" outlineLevel="0" collapsed="false">
      <c r="Y197" s="11"/>
    </row>
    <row r="198" customFormat="false" ht="12.75" hidden="false" customHeight="false" outlineLevel="0" collapsed="false">
      <c r="Y198" s="11"/>
    </row>
    <row r="199" customFormat="false" ht="12.75" hidden="false" customHeight="false" outlineLevel="0" collapsed="false">
      <c r="Y199" s="11"/>
    </row>
    <row r="200" customFormat="false" ht="12.75" hidden="false" customHeight="false" outlineLevel="0" collapsed="false">
      <c r="Y200" s="11"/>
    </row>
    <row r="201" customFormat="false" ht="12.75" hidden="false" customHeight="false" outlineLevel="0" collapsed="false">
      <c r="Y201" s="11"/>
    </row>
    <row r="202" customFormat="false" ht="12.75" hidden="false" customHeight="false" outlineLevel="0" collapsed="false">
      <c r="Y202" s="11"/>
    </row>
    <row r="203" customFormat="false" ht="12.75" hidden="false" customHeight="false" outlineLevel="0" collapsed="false">
      <c r="Y203" s="11"/>
    </row>
    <row r="204" customFormat="false" ht="12.75" hidden="false" customHeight="false" outlineLevel="0" collapsed="false">
      <c r="Y204" s="11"/>
    </row>
    <row r="205" customFormat="false" ht="12.75" hidden="false" customHeight="false" outlineLevel="0" collapsed="false">
      <c r="Y205" s="11"/>
    </row>
    <row r="206" customFormat="false" ht="12.75" hidden="false" customHeight="false" outlineLevel="0" collapsed="false">
      <c r="Y206" s="11"/>
    </row>
    <row r="207" customFormat="false" ht="12.75" hidden="false" customHeight="false" outlineLevel="0" collapsed="false">
      <c r="Y207" s="11"/>
    </row>
    <row r="208" customFormat="false" ht="12.75" hidden="false" customHeight="false" outlineLevel="0" collapsed="false">
      <c r="Y208" s="11"/>
    </row>
    <row r="209" customFormat="false" ht="12.75" hidden="false" customHeight="false" outlineLevel="0" collapsed="false">
      <c r="Y209" s="11"/>
    </row>
    <row r="210" customFormat="false" ht="12.75" hidden="false" customHeight="false" outlineLevel="0" collapsed="false">
      <c r="Y210" s="11"/>
    </row>
    <row r="211" customFormat="false" ht="12.75" hidden="false" customHeight="false" outlineLevel="0" collapsed="false">
      <c r="Y211" s="11"/>
    </row>
    <row r="212" customFormat="false" ht="12.75" hidden="false" customHeight="false" outlineLevel="0" collapsed="false">
      <c r="Y212" s="11"/>
    </row>
    <row r="213" customFormat="false" ht="12.75" hidden="false" customHeight="false" outlineLevel="0" collapsed="false">
      <c r="Y213" s="11"/>
    </row>
    <row r="214" customFormat="false" ht="12.75" hidden="false" customHeight="false" outlineLevel="0" collapsed="false">
      <c r="Y214" s="11"/>
    </row>
    <row r="215" customFormat="false" ht="12.75" hidden="false" customHeight="false" outlineLevel="0" collapsed="false">
      <c r="Y215" s="11"/>
    </row>
    <row r="216" customFormat="false" ht="12.75" hidden="false" customHeight="false" outlineLevel="0" collapsed="false">
      <c r="Y216" s="11"/>
    </row>
    <row r="217" customFormat="false" ht="12.75" hidden="false" customHeight="false" outlineLevel="0" collapsed="false">
      <c r="Y217" s="11"/>
    </row>
    <row r="218" customFormat="false" ht="12.75" hidden="false" customHeight="false" outlineLevel="0" collapsed="false">
      <c r="Y218" s="11"/>
    </row>
    <row r="219" customFormat="false" ht="12.75" hidden="false" customHeight="false" outlineLevel="0" collapsed="false">
      <c r="Y219" s="11"/>
    </row>
    <row r="220" customFormat="false" ht="12.75" hidden="false" customHeight="false" outlineLevel="0" collapsed="false">
      <c r="Y220" s="11"/>
    </row>
    <row r="221" customFormat="false" ht="12.75" hidden="false" customHeight="false" outlineLevel="0" collapsed="false">
      <c r="Y221" s="11"/>
    </row>
    <row r="222" customFormat="false" ht="12.75" hidden="false" customHeight="false" outlineLevel="0" collapsed="false">
      <c r="Y222" s="11"/>
    </row>
    <row r="223" customFormat="false" ht="12.75" hidden="false" customHeight="false" outlineLevel="0" collapsed="false">
      <c r="Y223" s="11"/>
    </row>
    <row r="224" customFormat="false" ht="12.75" hidden="false" customHeight="false" outlineLevel="0" collapsed="false">
      <c r="Y224" s="11"/>
    </row>
    <row r="225" customFormat="false" ht="12.75" hidden="false" customHeight="false" outlineLevel="0" collapsed="false">
      <c r="Y225" s="11"/>
    </row>
    <row r="226" customFormat="false" ht="12.75" hidden="false" customHeight="false" outlineLevel="0" collapsed="false">
      <c r="Y226" s="11"/>
    </row>
    <row r="227" customFormat="false" ht="12.75" hidden="false" customHeight="false" outlineLevel="0" collapsed="false">
      <c r="Y227" s="11"/>
    </row>
    <row r="228" customFormat="false" ht="12.75" hidden="false" customHeight="false" outlineLevel="0" collapsed="false">
      <c r="Y228" s="11"/>
    </row>
    <row r="229" customFormat="false" ht="12.75" hidden="false" customHeight="false" outlineLevel="0" collapsed="false">
      <c r="Y229" s="11"/>
    </row>
    <row r="230" customFormat="false" ht="12.75" hidden="false" customHeight="false" outlineLevel="0" collapsed="false">
      <c r="Y230" s="11"/>
    </row>
    <row r="231" customFormat="false" ht="12.75" hidden="false" customHeight="false" outlineLevel="0" collapsed="false">
      <c r="Y231" s="11"/>
    </row>
    <row r="232" customFormat="false" ht="12.75" hidden="false" customHeight="false" outlineLevel="0" collapsed="false">
      <c r="Y232" s="11"/>
    </row>
    <row r="233" customFormat="false" ht="12.75" hidden="false" customHeight="false" outlineLevel="0" collapsed="false">
      <c r="Y233" s="11"/>
    </row>
    <row r="234" customFormat="false" ht="12.75" hidden="false" customHeight="false" outlineLevel="0" collapsed="false">
      <c r="Y234" s="11"/>
    </row>
    <row r="235" customFormat="false" ht="12.75" hidden="false" customHeight="false" outlineLevel="0" collapsed="false">
      <c r="Y235" s="11"/>
    </row>
    <row r="236" customFormat="false" ht="12.75" hidden="false" customHeight="false" outlineLevel="0" collapsed="false">
      <c r="Y236" s="11"/>
    </row>
    <row r="237" customFormat="false" ht="12.75" hidden="false" customHeight="false" outlineLevel="0" collapsed="false">
      <c r="Y237" s="11"/>
    </row>
    <row r="238" customFormat="false" ht="12.75" hidden="false" customHeight="false" outlineLevel="0" collapsed="false">
      <c r="Y238" s="11"/>
    </row>
    <row r="239" customFormat="false" ht="12.75" hidden="false" customHeight="false" outlineLevel="0" collapsed="false">
      <c r="Y239" s="11"/>
    </row>
    <row r="240" customFormat="false" ht="12.75" hidden="false" customHeight="false" outlineLevel="0" collapsed="false">
      <c r="Y240" s="11"/>
    </row>
    <row r="241" customFormat="false" ht="12.75" hidden="false" customHeight="false" outlineLevel="0" collapsed="false">
      <c r="Y241" s="11"/>
    </row>
    <row r="242" customFormat="false" ht="12.75" hidden="false" customHeight="false" outlineLevel="0" collapsed="false">
      <c r="Y242" s="11"/>
    </row>
    <row r="243" customFormat="false" ht="12.75" hidden="false" customHeight="false" outlineLevel="0" collapsed="false">
      <c r="Y243" s="11"/>
    </row>
    <row r="244" customFormat="false" ht="12.75" hidden="false" customHeight="false" outlineLevel="0" collapsed="false">
      <c r="Y244" s="11"/>
    </row>
    <row r="245" customFormat="false" ht="12.75" hidden="false" customHeight="false" outlineLevel="0" collapsed="false">
      <c r="Y245" s="11"/>
    </row>
    <row r="246" customFormat="false" ht="12.75" hidden="false" customHeight="false" outlineLevel="0" collapsed="false">
      <c r="Y246" s="11"/>
    </row>
    <row r="247" customFormat="false" ht="12.75" hidden="false" customHeight="false" outlineLevel="0" collapsed="false">
      <c r="Y247" s="11"/>
    </row>
    <row r="248" customFormat="false" ht="12.75" hidden="false" customHeight="false" outlineLevel="0" collapsed="false">
      <c r="Y248" s="11"/>
    </row>
    <row r="249" customFormat="false" ht="12.75" hidden="false" customHeight="false" outlineLevel="0" collapsed="false">
      <c r="Y249" s="11"/>
    </row>
    <row r="250" customFormat="false" ht="12.75" hidden="false" customHeight="false" outlineLevel="0" collapsed="false">
      <c r="Y250" s="11"/>
    </row>
    <row r="251" customFormat="false" ht="12.75" hidden="false" customHeight="false" outlineLevel="0" collapsed="false">
      <c r="Y251" s="11"/>
    </row>
    <row r="252" customFormat="false" ht="12.75" hidden="false" customHeight="false" outlineLevel="0" collapsed="false">
      <c r="Y252" s="11"/>
    </row>
    <row r="253" customFormat="false" ht="12.75" hidden="false" customHeight="false" outlineLevel="0" collapsed="false">
      <c r="Y253" s="11"/>
    </row>
    <row r="254" customFormat="false" ht="12.75" hidden="false" customHeight="false" outlineLevel="0" collapsed="false">
      <c r="Y254" s="11"/>
    </row>
    <row r="255" customFormat="false" ht="12.75" hidden="false" customHeight="false" outlineLevel="0" collapsed="false">
      <c r="Y255" s="11"/>
    </row>
    <row r="256" customFormat="false" ht="12.75" hidden="false" customHeight="false" outlineLevel="0" collapsed="false">
      <c r="Y256" s="11"/>
    </row>
    <row r="257" customFormat="false" ht="12.75" hidden="false" customHeight="false" outlineLevel="0" collapsed="false">
      <c r="Y257" s="11"/>
    </row>
    <row r="258" customFormat="false" ht="12.75" hidden="false" customHeight="false" outlineLevel="0" collapsed="false">
      <c r="Y258" s="11"/>
    </row>
    <row r="259" customFormat="false" ht="12.75" hidden="false" customHeight="false" outlineLevel="0" collapsed="false">
      <c r="Y259" s="11"/>
    </row>
    <row r="260" customFormat="false" ht="12.75" hidden="false" customHeight="false" outlineLevel="0" collapsed="false">
      <c r="Y260" s="11"/>
    </row>
    <row r="261" customFormat="false" ht="12.75" hidden="false" customHeight="false" outlineLevel="0" collapsed="false">
      <c r="Y261" s="11"/>
    </row>
    <row r="262" customFormat="false" ht="12.75" hidden="false" customHeight="false" outlineLevel="0" collapsed="false">
      <c r="Y262" s="11"/>
    </row>
    <row r="263" customFormat="false" ht="12.75" hidden="false" customHeight="false" outlineLevel="0" collapsed="false">
      <c r="Y263" s="11"/>
    </row>
    <row r="264" customFormat="false" ht="12.75" hidden="false" customHeight="false" outlineLevel="0" collapsed="false">
      <c r="Y264" s="11"/>
    </row>
    <row r="265" customFormat="false" ht="12.75" hidden="false" customHeight="false" outlineLevel="0" collapsed="false">
      <c r="Y265" s="11"/>
    </row>
    <row r="266" customFormat="false" ht="12.75" hidden="false" customHeight="false" outlineLevel="0" collapsed="false">
      <c r="Y266" s="11"/>
    </row>
    <row r="267" customFormat="false" ht="12.75" hidden="false" customHeight="false" outlineLevel="0" collapsed="false">
      <c r="Y267" s="11"/>
    </row>
    <row r="268" customFormat="false" ht="12.75" hidden="false" customHeight="false" outlineLevel="0" collapsed="false">
      <c r="Y268" s="11"/>
    </row>
    <row r="269" customFormat="false" ht="12.75" hidden="false" customHeight="false" outlineLevel="0" collapsed="false">
      <c r="Y269" s="11"/>
    </row>
    <row r="270" customFormat="false" ht="12.75" hidden="false" customHeight="false" outlineLevel="0" collapsed="false">
      <c r="Y270" s="11"/>
    </row>
    <row r="271" customFormat="false" ht="12.75" hidden="false" customHeight="false" outlineLevel="0" collapsed="false">
      <c r="Y271" s="11"/>
    </row>
    <row r="272" customFormat="false" ht="12.75" hidden="false" customHeight="false" outlineLevel="0" collapsed="false">
      <c r="Y272" s="11"/>
    </row>
    <row r="273" customFormat="false" ht="12.75" hidden="false" customHeight="false" outlineLevel="0" collapsed="false">
      <c r="Y273" s="11"/>
    </row>
    <row r="274" customFormat="false" ht="12.75" hidden="false" customHeight="false" outlineLevel="0" collapsed="false">
      <c r="Y274" s="11"/>
    </row>
    <row r="275" customFormat="false" ht="12.75" hidden="false" customHeight="false" outlineLevel="0" collapsed="false">
      <c r="Y275" s="11"/>
    </row>
    <row r="276" customFormat="false" ht="12.75" hidden="false" customHeight="false" outlineLevel="0" collapsed="false">
      <c r="Y276" s="11"/>
    </row>
    <row r="277" customFormat="false" ht="12.75" hidden="false" customHeight="false" outlineLevel="0" collapsed="false">
      <c r="Y277" s="11"/>
    </row>
    <row r="278" customFormat="false" ht="12.75" hidden="false" customHeight="false" outlineLevel="0" collapsed="false">
      <c r="Y278" s="11"/>
    </row>
    <row r="279" customFormat="false" ht="12.75" hidden="false" customHeight="false" outlineLevel="0" collapsed="false">
      <c r="Y279" s="11"/>
    </row>
    <row r="280" customFormat="false" ht="12.75" hidden="false" customHeight="false" outlineLevel="0" collapsed="false">
      <c r="Y280" s="11"/>
    </row>
    <row r="281" customFormat="false" ht="12.75" hidden="false" customHeight="false" outlineLevel="0" collapsed="false">
      <c r="Y281" s="11"/>
    </row>
    <row r="282" customFormat="false" ht="12.75" hidden="false" customHeight="false" outlineLevel="0" collapsed="false">
      <c r="Y282" s="11"/>
    </row>
    <row r="283" customFormat="false" ht="12.75" hidden="false" customHeight="false" outlineLevel="0" collapsed="false">
      <c r="Y283" s="11"/>
    </row>
    <row r="284" customFormat="false" ht="12.75" hidden="false" customHeight="false" outlineLevel="0" collapsed="false">
      <c r="Y284" s="11"/>
    </row>
    <row r="285" customFormat="false" ht="12.75" hidden="false" customHeight="false" outlineLevel="0" collapsed="false">
      <c r="Y285" s="11"/>
    </row>
    <row r="286" customFormat="false" ht="12.75" hidden="false" customHeight="false" outlineLevel="0" collapsed="false">
      <c r="Y286" s="11"/>
    </row>
    <row r="287" customFormat="false" ht="12.75" hidden="false" customHeight="false" outlineLevel="0" collapsed="false">
      <c r="Y287" s="11"/>
    </row>
    <row r="288" customFormat="false" ht="12.75" hidden="false" customHeight="false" outlineLevel="0" collapsed="false">
      <c r="Y288" s="11"/>
    </row>
    <row r="289" customFormat="false" ht="12.75" hidden="false" customHeight="false" outlineLevel="0" collapsed="false">
      <c r="Y289" s="11"/>
    </row>
    <row r="290" customFormat="false" ht="12.75" hidden="false" customHeight="false" outlineLevel="0" collapsed="false">
      <c r="Y290" s="11"/>
    </row>
    <row r="291" customFormat="false" ht="12.75" hidden="false" customHeight="false" outlineLevel="0" collapsed="false">
      <c r="Y291" s="11"/>
    </row>
    <row r="292" customFormat="false" ht="12.75" hidden="false" customHeight="false" outlineLevel="0" collapsed="false">
      <c r="Y292" s="11"/>
    </row>
    <row r="293" customFormat="false" ht="12.75" hidden="false" customHeight="false" outlineLevel="0" collapsed="false">
      <c r="Y293" s="11"/>
    </row>
    <row r="294" customFormat="false" ht="12.75" hidden="false" customHeight="false" outlineLevel="0" collapsed="false">
      <c r="Y294" s="11"/>
    </row>
    <row r="295" customFormat="false" ht="12.75" hidden="false" customHeight="false" outlineLevel="0" collapsed="false">
      <c r="Y295" s="11"/>
    </row>
    <row r="296" customFormat="false" ht="12.75" hidden="false" customHeight="false" outlineLevel="0" collapsed="false">
      <c r="Y296" s="11"/>
    </row>
    <row r="297" customFormat="false" ht="12.75" hidden="false" customHeight="false" outlineLevel="0" collapsed="false">
      <c r="Y297" s="11"/>
    </row>
    <row r="298" customFormat="false" ht="12.75" hidden="false" customHeight="false" outlineLevel="0" collapsed="false">
      <c r="Y298" s="11"/>
    </row>
    <row r="299" customFormat="false" ht="12.75" hidden="false" customHeight="false" outlineLevel="0" collapsed="false">
      <c r="Y299" s="11"/>
    </row>
    <row r="300" customFormat="false" ht="12.75" hidden="false" customHeight="false" outlineLevel="0" collapsed="false">
      <c r="Y300" s="11"/>
    </row>
    <row r="301" customFormat="false" ht="12.75" hidden="false" customHeight="false" outlineLevel="0" collapsed="false">
      <c r="Y301" s="11"/>
    </row>
    <row r="302" customFormat="false" ht="12.75" hidden="false" customHeight="false" outlineLevel="0" collapsed="false">
      <c r="Y302" s="11"/>
    </row>
    <row r="303" customFormat="false" ht="12.75" hidden="false" customHeight="false" outlineLevel="0" collapsed="false">
      <c r="Y303" s="11"/>
    </row>
    <row r="304" customFormat="false" ht="12.75" hidden="false" customHeight="false" outlineLevel="0" collapsed="false">
      <c r="Y304" s="11"/>
    </row>
    <row r="305" customFormat="false" ht="12.75" hidden="false" customHeight="false" outlineLevel="0" collapsed="false">
      <c r="Y305" s="11"/>
    </row>
    <row r="306" customFormat="false" ht="12.75" hidden="false" customHeight="false" outlineLevel="0" collapsed="false">
      <c r="Y306" s="11"/>
    </row>
    <row r="307" customFormat="false" ht="12.75" hidden="false" customHeight="false" outlineLevel="0" collapsed="false">
      <c r="Y307" s="11"/>
    </row>
    <row r="308" customFormat="false" ht="12.75" hidden="false" customHeight="false" outlineLevel="0" collapsed="false">
      <c r="Y308" s="11"/>
    </row>
    <row r="309" customFormat="false" ht="12.75" hidden="false" customHeight="false" outlineLevel="0" collapsed="false">
      <c r="Y309" s="11"/>
    </row>
    <row r="310" customFormat="false" ht="12.75" hidden="false" customHeight="false" outlineLevel="0" collapsed="false">
      <c r="Y310" s="11"/>
    </row>
    <row r="311" customFormat="false" ht="12.75" hidden="false" customHeight="false" outlineLevel="0" collapsed="false">
      <c r="Y311" s="11"/>
    </row>
    <row r="312" customFormat="false" ht="12.75" hidden="false" customHeight="false" outlineLevel="0" collapsed="false">
      <c r="Y312" s="11"/>
    </row>
    <row r="313" customFormat="false" ht="12.75" hidden="false" customHeight="false" outlineLevel="0" collapsed="false">
      <c r="Y313" s="11"/>
    </row>
    <row r="314" customFormat="false" ht="12.75" hidden="false" customHeight="false" outlineLevel="0" collapsed="false">
      <c r="Y314" s="11"/>
    </row>
    <row r="315" customFormat="false" ht="12.75" hidden="false" customHeight="false" outlineLevel="0" collapsed="false">
      <c r="Y315" s="11"/>
    </row>
    <row r="316" customFormat="false" ht="12.75" hidden="false" customHeight="false" outlineLevel="0" collapsed="false">
      <c r="Y316" s="11"/>
    </row>
    <row r="317" customFormat="false" ht="12.75" hidden="false" customHeight="false" outlineLevel="0" collapsed="false">
      <c r="Y317" s="11"/>
    </row>
    <row r="318" customFormat="false" ht="12.75" hidden="false" customHeight="false" outlineLevel="0" collapsed="false">
      <c r="Y318" s="11"/>
    </row>
    <row r="319" customFormat="false" ht="12.75" hidden="false" customHeight="false" outlineLevel="0" collapsed="false">
      <c r="Y319" s="11"/>
    </row>
    <row r="320" customFormat="false" ht="12.75" hidden="false" customHeight="false" outlineLevel="0" collapsed="false">
      <c r="Y320" s="11"/>
    </row>
    <row r="321" customFormat="false" ht="12.75" hidden="false" customHeight="false" outlineLevel="0" collapsed="false">
      <c r="Y321" s="11"/>
    </row>
    <row r="322" customFormat="false" ht="12.75" hidden="false" customHeight="false" outlineLevel="0" collapsed="false">
      <c r="Y322" s="11"/>
    </row>
    <row r="323" customFormat="false" ht="12.75" hidden="false" customHeight="false" outlineLevel="0" collapsed="false">
      <c r="Y323" s="11"/>
    </row>
  </sheetData>
  <autoFilter ref="A1:AF106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323"/>
  <sheetViews>
    <sheetView showFormulas="false" showGridLines="true" showRowColHeaders="true" showZeros="true" rightToLeft="false" tabSelected="false" showOutlineSymbols="true" defaultGridColor="true" view="normal" topLeftCell="F1" colorId="64" zoomScale="75" zoomScaleNormal="75" zoomScalePageLayoutView="100" workbookViewId="0">
      <selection pane="topLeft" activeCell="Y2" activeCellId="0" sqref="Y2:Z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2" min="2" style="0" width="7.14"/>
    <col collapsed="false" customWidth="true" hidden="false" outlineLevel="0" max="4" min="4" style="0" width="7.42"/>
    <col collapsed="false" customWidth="true" hidden="false" outlineLevel="0" max="5" min="5" style="0" width="4.7"/>
    <col collapsed="false" customWidth="true" hidden="false" outlineLevel="0" max="6" min="6" style="0" width="2.99"/>
    <col collapsed="false" customWidth="true" hidden="false" outlineLevel="0" max="7" min="7" style="0" width="12.28"/>
    <col collapsed="false" customWidth="true" hidden="false" outlineLevel="0" max="8" min="8" style="0" width="3.28"/>
    <col collapsed="false" customWidth="true" hidden="false" outlineLevel="0" max="9" min="9" style="270" width="15.56"/>
    <col collapsed="false" customWidth="true" hidden="false" outlineLevel="0" max="10" min="10" style="0" width="2.42"/>
    <col collapsed="false" customWidth="true" hidden="false" outlineLevel="0" max="11" min="11" style="0" width="13.56"/>
    <col collapsed="false" customWidth="true" hidden="false" outlineLevel="0" max="12" min="12" style="0" width="2.99"/>
    <col collapsed="false" customWidth="true" hidden="false" outlineLevel="0" max="13" min="13" style="0" width="13.41"/>
    <col collapsed="false" customWidth="true" hidden="false" outlineLevel="0" max="14" min="14" style="0" width="2.28"/>
    <col collapsed="false" customWidth="true" hidden="false" outlineLevel="0" max="15" min="15" style="280" width="15.13"/>
    <col collapsed="false" customWidth="true" hidden="false" outlineLevel="0" max="16" min="16" style="0" width="5.99"/>
    <col collapsed="false" customWidth="true" hidden="false" outlineLevel="0" max="18" min="18" style="0" width="7.85"/>
    <col collapsed="false" customWidth="true" hidden="false" outlineLevel="0" max="20" min="20" style="0" width="7.42"/>
    <col collapsed="false" customWidth="true" hidden="false" outlineLevel="0" max="21" min="21" style="0" width="4.99"/>
    <col collapsed="false" customWidth="true" hidden="false" outlineLevel="0" max="22" min="22" style="0" width="5.13"/>
    <col collapsed="false" customWidth="true" hidden="false" outlineLevel="0" max="23" min="23" style="0" width="5.85"/>
    <col collapsed="false" customWidth="true" hidden="false" outlineLevel="0" max="24" min="24" style="0" width="2.7"/>
    <col collapsed="false" customWidth="true" hidden="false" outlineLevel="0" max="25" min="25" style="0" width="6.13"/>
    <col collapsed="false" customWidth="true" hidden="false" outlineLevel="0" max="29" min="29" style="0" width="13.28"/>
    <col collapsed="false" customWidth="true" hidden="false" outlineLevel="0" max="32" min="32" style="0" width="9.28"/>
  </cols>
  <sheetData>
    <row r="1" customFormat="false" ht="11.25" hidden="false" customHeight="false" outlineLevel="0" collapsed="false">
      <c r="A1" s="272" t="s">
        <v>22</v>
      </c>
      <c r="B1" s="273" t="s">
        <v>861</v>
      </c>
      <c r="C1" s="272" t="s">
        <v>24</v>
      </c>
      <c r="D1" s="272" t="s">
        <v>25</v>
      </c>
      <c r="E1" s="274" t="s">
        <v>26</v>
      </c>
      <c r="F1" s="274" t="s">
        <v>27</v>
      </c>
      <c r="G1" s="274" t="s">
        <v>28</v>
      </c>
      <c r="H1" s="274" t="s">
        <v>29</v>
      </c>
      <c r="I1" s="275" t="s">
        <v>30</v>
      </c>
      <c r="J1" s="274" t="s">
        <v>31</v>
      </c>
      <c r="K1" s="274" t="s">
        <v>32</v>
      </c>
      <c r="L1" s="272" t="s">
        <v>33</v>
      </c>
      <c r="M1" s="274" t="s">
        <v>34</v>
      </c>
      <c r="N1" s="274" t="s">
        <v>31</v>
      </c>
      <c r="O1" s="276" t="s">
        <v>35</v>
      </c>
      <c r="P1" s="274" t="s">
        <v>28</v>
      </c>
      <c r="Q1" s="272" t="s">
        <v>36</v>
      </c>
      <c r="R1" s="273" t="s">
        <v>862</v>
      </c>
      <c r="S1" s="274" t="s">
        <v>863</v>
      </c>
      <c r="T1" s="272" t="s">
        <v>864</v>
      </c>
      <c r="U1" s="274" t="s">
        <v>40</v>
      </c>
      <c r="V1" s="274" t="s">
        <v>41</v>
      </c>
      <c r="W1" s="274" t="s">
        <v>42</v>
      </c>
      <c r="X1" s="274" t="s">
        <v>43</v>
      </c>
      <c r="Y1" s="274" t="s">
        <v>865</v>
      </c>
      <c r="Z1" s="274" t="s">
        <v>47</v>
      </c>
      <c r="AA1" s="274" t="s">
        <v>48</v>
      </c>
      <c r="AB1" s="274"/>
      <c r="AC1" s="274" t="s">
        <v>866</v>
      </c>
      <c r="AD1" s="274"/>
      <c r="AE1" s="274" t="s">
        <v>867</v>
      </c>
      <c r="AF1" s="274" t="s">
        <v>868</v>
      </c>
    </row>
    <row r="2" customFormat="false" ht="12.75" hidden="false" customHeight="false" outlineLevel="0" collapsed="false">
      <c r="A2" s="281" t="s">
        <v>2039</v>
      </c>
      <c r="B2" s="282" t="n">
        <v>19</v>
      </c>
      <c r="C2" s="281" t="s">
        <v>63</v>
      </c>
      <c r="D2" s="281" t="s">
        <v>186</v>
      </c>
      <c r="E2" s="283" t="s">
        <v>58</v>
      </c>
      <c r="F2" s="283" t="n">
        <v>8</v>
      </c>
      <c r="G2" s="283" t="n">
        <v>25</v>
      </c>
      <c r="H2" s="283"/>
      <c r="I2" s="284"/>
      <c r="J2" s="285" t="s">
        <v>31</v>
      </c>
      <c r="K2" s="284" t="s">
        <v>211</v>
      </c>
      <c r="L2" s="281" t="s">
        <v>33</v>
      </c>
      <c r="M2" s="283" t="s">
        <v>211</v>
      </c>
      <c r="N2" s="285" t="s">
        <v>31</v>
      </c>
      <c r="O2" s="283"/>
      <c r="P2" s="283" t="n">
        <v>25</v>
      </c>
      <c r="Q2" s="281" t="s">
        <v>63</v>
      </c>
      <c r="R2" s="282" t="n">
        <v>20.25</v>
      </c>
      <c r="S2" s="283"/>
      <c r="T2" s="281" t="s">
        <v>2040</v>
      </c>
      <c r="U2" s="283" t="s">
        <v>65</v>
      </c>
      <c r="V2" s="283" t="s">
        <v>65</v>
      </c>
      <c r="W2" s="283" t="s">
        <v>283</v>
      </c>
      <c r="X2" s="283" t="s">
        <v>134</v>
      </c>
      <c r="Y2" s="77" t="n">
        <f aca="false">F2*G2*2</f>
        <v>400</v>
      </c>
      <c r="Z2" s="77" t="n">
        <f aca="false">Y2*5</f>
        <v>2000</v>
      </c>
      <c r="AA2" s="283"/>
      <c r="AB2" s="283"/>
      <c r="AC2" s="287" t="n">
        <v>36851.6256134259</v>
      </c>
      <c r="AD2" s="283"/>
      <c r="AE2" s="283" t="s">
        <v>2041</v>
      </c>
      <c r="AF2" s="283" t="s">
        <v>2042</v>
      </c>
    </row>
    <row r="3" customFormat="false" ht="12.75" hidden="false" customHeight="false" outlineLevel="0" collapsed="false">
      <c r="A3" s="281" t="s">
        <v>2043</v>
      </c>
      <c r="B3" s="282" t="n">
        <v>18.6</v>
      </c>
      <c r="C3" s="281" t="s">
        <v>63</v>
      </c>
      <c r="D3" s="281" t="s">
        <v>186</v>
      </c>
      <c r="E3" s="283" t="s">
        <v>58</v>
      </c>
      <c r="F3" s="283" t="n">
        <v>8</v>
      </c>
      <c r="G3" s="283" t="n">
        <v>25</v>
      </c>
      <c r="H3" s="283"/>
      <c r="I3" s="284"/>
      <c r="J3" s="285" t="s">
        <v>31</v>
      </c>
      <c r="K3" s="284" t="s">
        <v>211</v>
      </c>
      <c r="L3" s="281" t="s">
        <v>33</v>
      </c>
      <c r="M3" s="283" t="s">
        <v>211</v>
      </c>
      <c r="N3" s="285" t="s">
        <v>31</v>
      </c>
      <c r="O3" s="283"/>
      <c r="P3" s="283" t="n">
        <v>25</v>
      </c>
      <c r="Q3" s="281" t="s">
        <v>63</v>
      </c>
      <c r="R3" s="282" t="n">
        <v>22.2</v>
      </c>
      <c r="S3" s="283"/>
      <c r="T3" s="281" t="s">
        <v>2044</v>
      </c>
      <c r="U3" s="283" t="s">
        <v>65</v>
      </c>
      <c r="V3" s="283" t="s">
        <v>65</v>
      </c>
      <c r="W3" s="283" t="s">
        <v>283</v>
      </c>
      <c r="X3" s="283" t="s">
        <v>134</v>
      </c>
      <c r="Y3" s="77" t="n">
        <f aca="false">F3*G3*2</f>
        <v>400</v>
      </c>
      <c r="Z3" s="77" t="n">
        <f aca="false">Y3*5</f>
        <v>2000</v>
      </c>
      <c r="AA3" s="283"/>
      <c r="AB3" s="283"/>
      <c r="AC3" s="287" t="n">
        <v>36851.6256134259</v>
      </c>
      <c r="AD3" s="283"/>
      <c r="AE3" s="283" t="s">
        <v>2045</v>
      </c>
      <c r="AF3" s="283" t="s">
        <v>2046</v>
      </c>
    </row>
    <row r="4" customFormat="false" ht="12.75" hidden="false" customHeight="false" outlineLevel="0" collapsed="false">
      <c r="A4" s="281" t="s">
        <v>959</v>
      </c>
      <c r="B4" s="282" t="n">
        <v>23.75</v>
      </c>
      <c r="C4" s="281" t="s">
        <v>63</v>
      </c>
      <c r="D4" s="281" t="s">
        <v>186</v>
      </c>
      <c r="E4" s="283" t="s">
        <v>58</v>
      </c>
      <c r="F4" s="283" t="n">
        <v>8</v>
      </c>
      <c r="G4" s="283" t="n">
        <v>25</v>
      </c>
      <c r="H4" s="283"/>
      <c r="I4" s="284"/>
      <c r="J4" s="285" t="s">
        <v>31</v>
      </c>
      <c r="K4" s="284" t="s">
        <v>211</v>
      </c>
      <c r="L4" s="281" t="s">
        <v>33</v>
      </c>
      <c r="M4" s="283" t="s">
        <v>211</v>
      </c>
      <c r="N4" s="285" t="s">
        <v>31</v>
      </c>
      <c r="O4" s="283"/>
      <c r="P4" s="283" t="n">
        <v>25</v>
      </c>
      <c r="Q4" s="281" t="s">
        <v>63</v>
      </c>
      <c r="R4" s="282" t="n">
        <v>24.75</v>
      </c>
      <c r="S4" s="283"/>
      <c r="T4" s="281" t="s">
        <v>960</v>
      </c>
      <c r="U4" s="283" t="s">
        <v>65</v>
      </c>
      <c r="V4" s="283" t="s">
        <v>65</v>
      </c>
      <c r="W4" s="283" t="s">
        <v>283</v>
      </c>
      <c r="X4" s="283" t="s">
        <v>134</v>
      </c>
      <c r="Y4" s="77" t="n">
        <f aca="false">F4*G4*2</f>
        <v>400</v>
      </c>
      <c r="Z4" s="77" t="n">
        <f aca="false">Y4*5</f>
        <v>2000</v>
      </c>
      <c r="AA4" s="283"/>
      <c r="AB4" s="283"/>
      <c r="AC4" s="287" t="n">
        <v>36851.6256134259</v>
      </c>
      <c r="AD4" s="283"/>
      <c r="AE4" s="283" t="n">
        <v>557405</v>
      </c>
      <c r="AF4" s="283" t="n">
        <v>610727</v>
      </c>
    </row>
    <row r="5" customFormat="false" ht="12.75" hidden="false" customHeight="false" outlineLevel="0" collapsed="false">
      <c r="A5" s="281" t="s">
        <v>2047</v>
      </c>
      <c r="B5" s="282" t="n">
        <v>72</v>
      </c>
      <c r="C5" s="281" t="s">
        <v>63</v>
      </c>
      <c r="D5" s="281" t="s">
        <v>186</v>
      </c>
      <c r="E5" s="283" t="s">
        <v>58</v>
      </c>
      <c r="F5" s="283" t="n">
        <v>8</v>
      </c>
      <c r="G5" s="283" t="n">
        <v>25</v>
      </c>
      <c r="H5" s="283"/>
      <c r="I5" s="284"/>
      <c r="J5" s="285" t="s">
        <v>31</v>
      </c>
      <c r="K5" s="284" t="s">
        <v>211</v>
      </c>
      <c r="L5" s="281" t="s">
        <v>33</v>
      </c>
      <c r="M5" s="283" t="s">
        <v>211</v>
      </c>
      <c r="N5" s="285" t="s">
        <v>31</v>
      </c>
      <c r="O5" s="283"/>
      <c r="P5" s="283" t="n">
        <v>25</v>
      </c>
      <c r="Q5" s="281" t="s">
        <v>63</v>
      </c>
      <c r="R5" s="282" t="n">
        <v>29.25</v>
      </c>
      <c r="S5" s="283"/>
      <c r="T5" s="281" t="s">
        <v>2048</v>
      </c>
      <c r="U5" s="283" t="s">
        <v>65</v>
      </c>
      <c r="V5" s="283" t="s">
        <v>65</v>
      </c>
      <c r="W5" s="283" t="s">
        <v>283</v>
      </c>
      <c r="X5" s="283" t="s">
        <v>134</v>
      </c>
      <c r="Y5" s="77" t="n">
        <f aca="false">F5*G5*2</f>
        <v>400</v>
      </c>
      <c r="Z5" s="77" t="n">
        <f aca="false">Y5*5</f>
        <v>2000</v>
      </c>
      <c r="AA5" s="283"/>
      <c r="AB5" s="283"/>
      <c r="AC5" s="287" t="n">
        <v>36851.6256134259</v>
      </c>
      <c r="AD5" s="283"/>
      <c r="AE5" s="283"/>
      <c r="AF5" s="283" t="s">
        <v>2049</v>
      </c>
    </row>
    <row r="6" customFormat="false" ht="12.75" hidden="false" customHeight="false" outlineLevel="0" collapsed="false">
      <c r="A6" s="281" t="s">
        <v>2047</v>
      </c>
      <c r="B6" s="282" t="n">
        <v>72</v>
      </c>
      <c r="C6" s="281" t="s">
        <v>63</v>
      </c>
      <c r="D6" s="281" t="s">
        <v>186</v>
      </c>
      <c r="E6" s="283" t="s">
        <v>58</v>
      </c>
      <c r="F6" s="283" t="n">
        <v>8</v>
      </c>
      <c r="G6" s="283" t="n">
        <v>25</v>
      </c>
      <c r="H6" s="283"/>
      <c r="I6" s="284"/>
      <c r="J6" s="285" t="s">
        <v>31</v>
      </c>
      <c r="K6" s="284" t="s">
        <v>211</v>
      </c>
      <c r="L6" s="281" t="s">
        <v>33</v>
      </c>
      <c r="M6" s="283" t="s">
        <v>211</v>
      </c>
      <c r="N6" s="285" t="s">
        <v>31</v>
      </c>
      <c r="O6" s="283"/>
      <c r="P6" s="283" t="n">
        <v>25</v>
      </c>
      <c r="Q6" s="281" t="s">
        <v>63</v>
      </c>
      <c r="R6" s="282" t="n">
        <v>26.75</v>
      </c>
      <c r="S6" s="283"/>
      <c r="T6" s="281" t="s">
        <v>1017</v>
      </c>
      <c r="U6" s="283" t="s">
        <v>65</v>
      </c>
      <c r="V6" s="283" t="s">
        <v>65</v>
      </c>
      <c r="W6" s="283" t="s">
        <v>283</v>
      </c>
      <c r="X6" s="283" t="s">
        <v>134</v>
      </c>
      <c r="Y6" s="77" t="n">
        <f aca="false">F6*G6*2</f>
        <v>400</v>
      </c>
      <c r="Z6" s="77" t="n">
        <f aca="false">Y6*5</f>
        <v>2000</v>
      </c>
      <c r="AA6" s="283"/>
      <c r="AB6" s="283"/>
      <c r="AC6" s="287" t="n">
        <v>36851.6256134259</v>
      </c>
      <c r="AD6" s="283"/>
      <c r="AE6" s="283"/>
      <c r="AF6" s="283" t="n">
        <v>662593</v>
      </c>
    </row>
    <row r="7" customFormat="false" ht="12.75" hidden="false" customHeight="false" outlineLevel="0" collapsed="false">
      <c r="A7" s="281" t="s">
        <v>2050</v>
      </c>
      <c r="B7" s="282" t="n">
        <v>24.48</v>
      </c>
      <c r="C7" s="281" t="s">
        <v>63</v>
      </c>
      <c r="D7" s="281" t="s">
        <v>186</v>
      </c>
      <c r="E7" s="283" t="s">
        <v>58</v>
      </c>
      <c r="F7" s="283" t="n">
        <v>8</v>
      </c>
      <c r="G7" s="283" t="n">
        <v>25</v>
      </c>
      <c r="H7" s="283"/>
      <c r="I7" s="284"/>
      <c r="J7" s="285" t="s">
        <v>31</v>
      </c>
      <c r="K7" s="284" t="s">
        <v>438</v>
      </c>
      <c r="L7" s="281" t="s">
        <v>33</v>
      </c>
      <c r="M7" s="283" t="s">
        <v>438</v>
      </c>
      <c r="N7" s="285" t="s">
        <v>31</v>
      </c>
      <c r="O7" s="283"/>
      <c r="P7" s="283" t="n">
        <v>25</v>
      </c>
      <c r="Q7" s="281" t="s">
        <v>63</v>
      </c>
      <c r="R7" s="282" t="n">
        <v>23.8</v>
      </c>
      <c r="S7" s="283"/>
      <c r="T7" s="281" t="s">
        <v>1169</v>
      </c>
      <c r="U7" s="283" t="s">
        <v>65</v>
      </c>
      <c r="V7" s="283" t="s">
        <v>65</v>
      </c>
      <c r="W7" s="283" t="s">
        <v>283</v>
      </c>
      <c r="X7" s="283" t="s">
        <v>134</v>
      </c>
      <c r="Y7" s="77" t="n">
        <f aca="false">F7*G7*2</f>
        <v>400</v>
      </c>
      <c r="Z7" s="77" t="n">
        <f aca="false">Y7*5</f>
        <v>2000</v>
      </c>
      <c r="AA7" s="283"/>
      <c r="AB7" s="283"/>
      <c r="AC7" s="287" t="n">
        <v>36851.6256134259</v>
      </c>
      <c r="AD7" s="283"/>
      <c r="AE7" s="283"/>
      <c r="AF7" s="283" t="n">
        <v>557343</v>
      </c>
    </row>
    <row r="8" customFormat="false" ht="12.75" hidden="false" customHeight="false" outlineLevel="0" collapsed="false">
      <c r="A8" s="281" t="s">
        <v>2050</v>
      </c>
      <c r="B8" s="282" t="n">
        <v>24.48</v>
      </c>
      <c r="C8" s="281" t="s">
        <v>63</v>
      </c>
      <c r="D8" s="281" t="s">
        <v>186</v>
      </c>
      <c r="E8" s="283" t="s">
        <v>58</v>
      </c>
      <c r="F8" s="283" t="n">
        <v>8</v>
      </c>
      <c r="G8" s="283" t="n">
        <v>25</v>
      </c>
      <c r="H8" s="283"/>
      <c r="I8" s="284"/>
      <c r="J8" s="285" t="s">
        <v>31</v>
      </c>
      <c r="K8" s="284" t="s">
        <v>438</v>
      </c>
      <c r="L8" s="281" t="s">
        <v>33</v>
      </c>
      <c r="M8" s="283" t="s">
        <v>438</v>
      </c>
      <c r="N8" s="285" t="s">
        <v>31</v>
      </c>
      <c r="O8" s="283"/>
      <c r="P8" s="283" t="n">
        <v>25</v>
      </c>
      <c r="Q8" s="281" t="s">
        <v>63</v>
      </c>
      <c r="R8" s="282" t="n">
        <v>23.8</v>
      </c>
      <c r="S8" s="283"/>
      <c r="T8" s="281" t="s">
        <v>1171</v>
      </c>
      <c r="U8" s="283" t="s">
        <v>65</v>
      </c>
      <c r="V8" s="283" t="s">
        <v>65</v>
      </c>
      <c r="W8" s="283" t="s">
        <v>283</v>
      </c>
      <c r="X8" s="283" t="s">
        <v>134</v>
      </c>
      <c r="Y8" s="77" t="n">
        <f aca="false">F8*G8*2</f>
        <v>400</v>
      </c>
      <c r="Z8" s="77" t="n">
        <f aca="false">Y8*5</f>
        <v>2000</v>
      </c>
      <c r="AA8" s="283"/>
      <c r="AB8" s="283"/>
      <c r="AC8" s="287" t="n">
        <v>36851.6256134259</v>
      </c>
      <c r="AD8" s="283"/>
      <c r="AE8" s="283"/>
      <c r="AF8" s="283" t="n">
        <v>557396</v>
      </c>
    </row>
    <row r="9" customFormat="false" ht="12.75" hidden="false" customHeight="false" outlineLevel="0" collapsed="false">
      <c r="A9" s="281" t="s">
        <v>2051</v>
      </c>
      <c r="B9" s="282" t="n">
        <v>30.6</v>
      </c>
      <c r="C9" s="281" t="s">
        <v>63</v>
      </c>
      <c r="D9" s="281" t="s">
        <v>186</v>
      </c>
      <c r="E9" s="283" t="s">
        <v>58</v>
      </c>
      <c r="F9" s="283" t="n">
        <v>8</v>
      </c>
      <c r="G9" s="283" t="n">
        <v>25</v>
      </c>
      <c r="H9" s="283"/>
      <c r="I9" s="284"/>
      <c r="J9" s="285" t="s">
        <v>31</v>
      </c>
      <c r="K9" s="284" t="s">
        <v>343</v>
      </c>
      <c r="L9" s="281" t="s">
        <v>33</v>
      </c>
      <c r="M9" s="283" t="s">
        <v>343</v>
      </c>
      <c r="N9" s="285" t="s">
        <v>31</v>
      </c>
      <c r="O9" s="283"/>
      <c r="P9" s="283" t="n">
        <v>25</v>
      </c>
      <c r="Q9" s="281" t="s">
        <v>63</v>
      </c>
      <c r="R9" s="282" t="n">
        <v>27</v>
      </c>
      <c r="S9" s="283"/>
      <c r="T9" s="281" t="s">
        <v>2052</v>
      </c>
      <c r="U9" s="283" t="s">
        <v>65</v>
      </c>
      <c r="V9" s="283" t="s">
        <v>65</v>
      </c>
      <c r="W9" s="283" t="s">
        <v>283</v>
      </c>
      <c r="X9" s="283" t="s">
        <v>134</v>
      </c>
      <c r="Y9" s="77" t="n">
        <f aca="false">F9*G9*2</f>
        <v>400</v>
      </c>
      <c r="Z9" s="77" t="n">
        <f aca="false">Y9*5</f>
        <v>2000</v>
      </c>
      <c r="AA9" s="283"/>
      <c r="AB9" s="283"/>
      <c r="AC9" s="287" t="n">
        <v>36851.6256134259</v>
      </c>
      <c r="AD9" s="283"/>
      <c r="AE9" s="283" t="s">
        <v>2053</v>
      </c>
      <c r="AF9" s="283" t="s">
        <v>2054</v>
      </c>
    </row>
    <row r="10" customFormat="false" ht="12.75" hidden="false" customHeight="false" outlineLevel="0" collapsed="false">
      <c r="A10" s="281" t="s">
        <v>159</v>
      </c>
      <c r="B10" s="282" t="n">
        <v>72</v>
      </c>
      <c r="C10" s="281" t="s">
        <v>63</v>
      </c>
      <c r="D10" s="281" t="s">
        <v>186</v>
      </c>
      <c r="E10" s="283" t="s">
        <v>58</v>
      </c>
      <c r="F10" s="283" t="n">
        <v>8</v>
      </c>
      <c r="G10" s="283" t="n">
        <v>25</v>
      </c>
      <c r="H10" s="283"/>
      <c r="I10" s="284" t="s">
        <v>343</v>
      </c>
      <c r="J10" s="285" t="s">
        <v>31</v>
      </c>
      <c r="K10" s="284" t="s">
        <v>211</v>
      </c>
      <c r="L10" s="281" t="s">
        <v>33</v>
      </c>
      <c r="M10" s="283" t="s">
        <v>343</v>
      </c>
      <c r="N10" s="285" t="s">
        <v>31</v>
      </c>
      <c r="O10" s="283" t="s">
        <v>161</v>
      </c>
      <c r="P10" s="283" t="n">
        <v>25</v>
      </c>
      <c r="Q10" s="281" t="s">
        <v>63</v>
      </c>
      <c r="R10" s="282" t="n">
        <v>28.25</v>
      </c>
      <c r="S10" s="283"/>
      <c r="T10" s="281" t="s">
        <v>2055</v>
      </c>
      <c r="U10" s="283" t="s">
        <v>65</v>
      </c>
      <c r="V10" s="283" t="s">
        <v>65</v>
      </c>
      <c r="W10" s="283" t="s">
        <v>283</v>
      </c>
      <c r="X10" s="283" t="s">
        <v>134</v>
      </c>
      <c r="Y10" s="77" t="n">
        <f aca="false">F10*G10*2</f>
        <v>400</v>
      </c>
      <c r="Z10" s="77" t="n">
        <f aca="false">Y10*5</f>
        <v>2000</v>
      </c>
      <c r="AA10" s="283"/>
      <c r="AB10" s="283"/>
      <c r="AC10" s="287" t="n">
        <v>36851.6256134259</v>
      </c>
      <c r="AD10" s="283"/>
      <c r="AE10" s="283"/>
      <c r="AF10" s="283" t="s">
        <v>2056</v>
      </c>
    </row>
    <row r="11" customFormat="false" ht="11.85" hidden="false" customHeight="true" outlineLevel="0" collapsed="false">
      <c r="A11" s="22" t="s">
        <v>1441</v>
      </c>
      <c r="B11" s="23" t="n">
        <v>22.25</v>
      </c>
      <c r="C11" s="22" t="s">
        <v>63</v>
      </c>
      <c r="D11" s="22" t="s">
        <v>186</v>
      </c>
      <c r="E11" s="11" t="s">
        <v>58</v>
      </c>
      <c r="F11" s="11" t="n">
        <v>8</v>
      </c>
      <c r="G11" s="11" t="n">
        <v>25</v>
      </c>
      <c r="H11" s="11"/>
      <c r="I11" s="11"/>
      <c r="J11" s="11" t="s">
        <v>31</v>
      </c>
      <c r="K11" s="43" t="s">
        <v>870</v>
      </c>
      <c r="L11" s="22" t="s">
        <v>33</v>
      </c>
      <c r="M11" s="11" t="s">
        <v>870</v>
      </c>
      <c r="N11" s="11" t="s">
        <v>31</v>
      </c>
      <c r="O11" s="136"/>
      <c r="P11" s="11" t="n">
        <v>25</v>
      </c>
      <c r="Q11" s="22" t="s">
        <v>63</v>
      </c>
      <c r="R11" s="23" t="n">
        <v>90.5</v>
      </c>
      <c r="S11" s="12" t="s">
        <v>132</v>
      </c>
      <c r="T11" s="22" t="s">
        <v>2057</v>
      </c>
      <c r="U11" s="11" t="s">
        <v>194</v>
      </c>
      <c r="V11" s="11" t="s">
        <v>194</v>
      </c>
      <c r="W11" s="11" t="s">
        <v>283</v>
      </c>
      <c r="X11" s="11" t="s">
        <v>134</v>
      </c>
      <c r="Y11" s="77" t="n">
        <f aca="false">F11*G11*2</f>
        <v>400</v>
      </c>
      <c r="Z11" s="77" t="n">
        <f aca="false">Y11*5</f>
        <v>2000</v>
      </c>
      <c r="AA11" s="11"/>
      <c r="AB11" s="11"/>
      <c r="AC11" s="33"/>
      <c r="AD11" s="11"/>
      <c r="AE11" s="11"/>
      <c r="AF11" s="11"/>
    </row>
    <row r="12" customFormat="false" ht="11.85" hidden="false" customHeight="true" outlineLevel="0" collapsed="false">
      <c r="A12" s="22" t="s">
        <v>1441</v>
      </c>
      <c r="B12" s="23" t="n">
        <v>22.25</v>
      </c>
      <c r="C12" s="22" t="s">
        <v>63</v>
      </c>
      <c r="D12" s="22" t="s">
        <v>186</v>
      </c>
      <c r="E12" s="11" t="s">
        <v>58</v>
      </c>
      <c r="F12" s="11" t="n">
        <v>8</v>
      </c>
      <c r="G12" s="11" t="n">
        <v>25</v>
      </c>
      <c r="H12" s="11"/>
      <c r="I12" s="11"/>
      <c r="J12" s="11" t="s">
        <v>31</v>
      </c>
      <c r="K12" s="43" t="s">
        <v>870</v>
      </c>
      <c r="L12" s="22" t="s">
        <v>33</v>
      </c>
      <c r="M12" s="11" t="s">
        <v>870</v>
      </c>
      <c r="N12" s="11" t="s">
        <v>31</v>
      </c>
      <c r="O12" s="136"/>
      <c r="P12" s="11" t="n">
        <v>25</v>
      </c>
      <c r="Q12" s="22" t="s">
        <v>124</v>
      </c>
      <c r="R12" s="23" t="n">
        <v>79.25</v>
      </c>
      <c r="S12" s="12" t="s">
        <v>132</v>
      </c>
      <c r="T12" s="22" t="s">
        <v>2058</v>
      </c>
      <c r="U12" s="11" t="s">
        <v>194</v>
      </c>
      <c r="V12" s="11" t="s">
        <v>194</v>
      </c>
      <c r="W12" s="11" t="s">
        <v>283</v>
      </c>
      <c r="X12" s="11" t="s">
        <v>134</v>
      </c>
      <c r="Y12" s="77" t="n">
        <f aca="false">F12*G12*2</f>
        <v>400</v>
      </c>
      <c r="Z12" s="77" t="n">
        <f aca="false">Y12*5</f>
        <v>2000</v>
      </c>
      <c r="AA12" s="11"/>
      <c r="AB12" s="11"/>
      <c r="AC12" s="33"/>
      <c r="AD12" s="11"/>
      <c r="AE12" s="11"/>
      <c r="AF12" s="11"/>
    </row>
    <row r="13" customFormat="false" ht="11.85" hidden="false" customHeight="true" outlineLevel="0" collapsed="false">
      <c r="A13" s="22" t="s">
        <v>2059</v>
      </c>
      <c r="B13" s="23" t="n">
        <v>72</v>
      </c>
      <c r="C13" s="22" t="s">
        <v>124</v>
      </c>
      <c r="D13" s="22" t="s">
        <v>186</v>
      </c>
      <c r="E13" s="11" t="s">
        <v>58</v>
      </c>
      <c r="F13" s="11" t="n">
        <v>8</v>
      </c>
      <c r="G13" s="11" t="n">
        <v>25</v>
      </c>
      <c r="H13" s="11"/>
      <c r="I13" s="11"/>
      <c r="J13" s="11" t="s">
        <v>31</v>
      </c>
      <c r="K13" s="43" t="s">
        <v>870</v>
      </c>
      <c r="L13" s="22" t="s">
        <v>33</v>
      </c>
      <c r="M13" s="11" t="s">
        <v>870</v>
      </c>
      <c r="N13" s="11" t="s">
        <v>31</v>
      </c>
      <c r="O13" s="136"/>
      <c r="P13" s="11" t="n">
        <v>25</v>
      </c>
      <c r="Q13" s="22" t="s">
        <v>124</v>
      </c>
      <c r="R13" s="23" t="n">
        <v>77</v>
      </c>
      <c r="S13" s="12" t="s">
        <v>132</v>
      </c>
      <c r="T13" s="22" t="s">
        <v>2060</v>
      </c>
      <c r="U13" s="11" t="s">
        <v>194</v>
      </c>
      <c r="V13" s="11" t="s">
        <v>194</v>
      </c>
      <c r="W13" s="11" t="s">
        <v>283</v>
      </c>
      <c r="X13" s="11" t="s">
        <v>134</v>
      </c>
      <c r="Y13" s="77" t="n">
        <f aca="false">F13*G13*2</f>
        <v>400</v>
      </c>
      <c r="Z13" s="77" t="n">
        <f aca="false">Y13*5</f>
        <v>2000</v>
      </c>
      <c r="AA13" s="11"/>
      <c r="AB13" s="11"/>
      <c r="AC13" s="33"/>
      <c r="AD13" s="11"/>
      <c r="AE13" s="11"/>
      <c r="AF13" s="11"/>
    </row>
    <row r="14" customFormat="false" ht="11.85" hidden="false" customHeight="true" outlineLevel="0" collapsed="false">
      <c r="A14" s="22" t="s">
        <v>2061</v>
      </c>
      <c r="B14" s="23" t="n">
        <v>104.5</v>
      </c>
      <c r="C14" s="22" t="s">
        <v>124</v>
      </c>
      <c r="D14" s="22" t="s">
        <v>186</v>
      </c>
      <c r="E14" s="11" t="s">
        <v>58</v>
      </c>
      <c r="F14" s="11" t="n">
        <v>8</v>
      </c>
      <c r="G14" s="11" t="n">
        <v>25</v>
      </c>
      <c r="H14" s="11"/>
      <c r="I14" s="38"/>
      <c r="J14" s="11" t="s">
        <v>31</v>
      </c>
      <c r="K14" s="43" t="s">
        <v>870</v>
      </c>
      <c r="L14" s="22" t="s">
        <v>33</v>
      </c>
      <c r="M14" s="11" t="s">
        <v>470</v>
      </c>
      <c r="N14" s="11" t="s">
        <v>31</v>
      </c>
      <c r="O14" s="11" t="s">
        <v>870</v>
      </c>
      <c r="P14" s="11" t="n">
        <v>25</v>
      </c>
      <c r="Q14" s="22" t="s">
        <v>63</v>
      </c>
      <c r="R14" s="23" t="n">
        <v>24.45</v>
      </c>
      <c r="S14" s="12" t="s">
        <v>132</v>
      </c>
      <c r="T14" s="22" t="s">
        <v>1783</v>
      </c>
      <c r="U14" s="11" t="s">
        <v>194</v>
      </c>
      <c r="V14" s="11" t="s">
        <v>194</v>
      </c>
      <c r="W14" s="11" t="s">
        <v>283</v>
      </c>
      <c r="X14" s="11" t="s">
        <v>134</v>
      </c>
      <c r="Y14" s="77" t="n">
        <f aca="false">F14*G14*2</f>
        <v>400</v>
      </c>
      <c r="Z14" s="77" t="n">
        <f aca="false">Y14*5</f>
        <v>2000</v>
      </c>
      <c r="AA14" s="11"/>
      <c r="AB14" s="11"/>
      <c r="AC14" s="33"/>
      <c r="AD14" s="11"/>
      <c r="AE14" s="11"/>
      <c r="AF14" s="11"/>
    </row>
    <row r="15" customFormat="false" ht="11.85" hidden="false" customHeight="true" outlineLevel="0" collapsed="false">
      <c r="A15" s="22" t="s">
        <v>2062</v>
      </c>
      <c r="B15" s="23" t="n">
        <v>19.25</v>
      </c>
      <c r="C15" s="22" t="s">
        <v>63</v>
      </c>
      <c r="D15" s="22" t="s">
        <v>186</v>
      </c>
      <c r="E15" s="11" t="s">
        <v>58</v>
      </c>
      <c r="F15" s="11" t="n">
        <v>8</v>
      </c>
      <c r="G15" s="11" t="n">
        <v>25</v>
      </c>
      <c r="H15" s="11"/>
      <c r="I15" s="11"/>
      <c r="J15" s="11" t="s">
        <v>31</v>
      </c>
      <c r="K15" s="43" t="s">
        <v>211</v>
      </c>
      <c r="L15" s="22" t="s">
        <v>33</v>
      </c>
      <c r="M15" s="11" t="s">
        <v>211</v>
      </c>
      <c r="N15" s="11" t="s">
        <v>31</v>
      </c>
      <c r="O15" s="288"/>
      <c r="P15" s="11" t="n">
        <v>25</v>
      </c>
      <c r="Q15" s="22" t="s">
        <v>328</v>
      </c>
      <c r="R15" s="76" t="n">
        <v>196.5</v>
      </c>
      <c r="S15" s="12" t="s">
        <v>132</v>
      </c>
      <c r="T15" s="22" t="s">
        <v>2063</v>
      </c>
      <c r="U15" s="11" t="s">
        <v>194</v>
      </c>
      <c r="V15" s="11" t="s">
        <v>194</v>
      </c>
      <c r="W15" s="11" t="s">
        <v>283</v>
      </c>
      <c r="X15" s="11" t="s">
        <v>134</v>
      </c>
      <c r="Y15" s="77" t="n">
        <f aca="false">F15*G15*2</f>
        <v>400</v>
      </c>
      <c r="Z15" s="77" t="n">
        <f aca="false">Y15*5</f>
        <v>2000</v>
      </c>
      <c r="AA15" s="11"/>
      <c r="AB15" s="11"/>
      <c r="AC15" s="33"/>
      <c r="AD15" s="11"/>
      <c r="AE15" s="11"/>
      <c r="AF15" s="11"/>
    </row>
    <row r="16" customFormat="false" ht="11.85" hidden="false" customHeight="true" outlineLevel="0" collapsed="false">
      <c r="A16" s="22" t="s">
        <v>1628</v>
      </c>
      <c r="B16" s="23" t="n">
        <v>20.05</v>
      </c>
      <c r="C16" s="22" t="s">
        <v>63</v>
      </c>
      <c r="D16" s="22" t="s">
        <v>186</v>
      </c>
      <c r="E16" s="11" t="s">
        <v>58</v>
      </c>
      <c r="F16" s="11" t="n">
        <v>8</v>
      </c>
      <c r="G16" s="11" t="n">
        <v>25</v>
      </c>
      <c r="H16" s="11"/>
      <c r="I16" s="11"/>
      <c r="J16" s="11" t="s">
        <v>31</v>
      </c>
      <c r="K16" s="43" t="s">
        <v>211</v>
      </c>
      <c r="L16" s="22" t="s">
        <v>33</v>
      </c>
      <c r="M16" s="11" t="s">
        <v>211</v>
      </c>
      <c r="N16" s="11" t="s">
        <v>31</v>
      </c>
      <c r="O16" s="11"/>
      <c r="P16" s="11" t="n">
        <v>25</v>
      </c>
      <c r="Q16" s="22" t="s">
        <v>328</v>
      </c>
      <c r="R16" s="76" t="n">
        <v>187</v>
      </c>
      <c r="S16" s="12" t="s">
        <v>132</v>
      </c>
      <c r="T16" s="22" t="s">
        <v>2064</v>
      </c>
      <c r="U16" s="11" t="s">
        <v>194</v>
      </c>
      <c r="V16" s="11" t="s">
        <v>194</v>
      </c>
      <c r="W16" s="11" t="s">
        <v>283</v>
      </c>
      <c r="X16" s="11" t="s">
        <v>134</v>
      </c>
      <c r="Y16" s="77" t="n">
        <f aca="false">F16*G16*2</f>
        <v>400</v>
      </c>
      <c r="Z16" s="77" t="n">
        <f aca="false">Y16*5</f>
        <v>2000</v>
      </c>
      <c r="AA16" s="11"/>
      <c r="AB16" s="11"/>
      <c r="AC16" s="33"/>
      <c r="AD16" s="11"/>
      <c r="AE16" s="11"/>
      <c r="AF16" s="11"/>
    </row>
    <row r="17" customFormat="false" ht="11.85" hidden="false" customHeight="true" outlineLevel="0" collapsed="false">
      <c r="A17" s="22" t="s">
        <v>1630</v>
      </c>
      <c r="B17" s="23" t="n">
        <v>20.15</v>
      </c>
      <c r="C17" s="22" t="s">
        <v>63</v>
      </c>
      <c r="D17" s="22" t="s">
        <v>186</v>
      </c>
      <c r="E17" s="11" t="s">
        <v>58</v>
      </c>
      <c r="F17" s="11" t="n">
        <v>8</v>
      </c>
      <c r="G17" s="11" t="n">
        <v>25</v>
      </c>
      <c r="H17" s="11"/>
      <c r="I17" s="11"/>
      <c r="J17" s="11" t="s">
        <v>31</v>
      </c>
      <c r="K17" s="43" t="s">
        <v>211</v>
      </c>
      <c r="L17" s="22" t="s">
        <v>33</v>
      </c>
      <c r="M17" s="11" t="s">
        <v>211</v>
      </c>
      <c r="N17" s="11" t="s">
        <v>31</v>
      </c>
      <c r="O17" s="136"/>
      <c r="P17" s="11" t="n">
        <v>25</v>
      </c>
      <c r="Q17" s="22" t="s">
        <v>124</v>
      </c>
      <c r="R17" s="76" t="n">
        <v>81</v>
      </c>
      <c r="S17" s="12" t="s">
        <v>132</v>
      </c>
      <c r="T17" s="22" t="s">
        <v>2065</v>
      </c>
      <c r="U17" s="11" t="s">
        <v>194</v>
      </c>
      <c r="V17" s="11" t="s">
        <v>194</v>
      </c>
      <c r="W17" s="11" t="s">
        <v>283</v>
      </c>
      <c r="X17" s="11" t="s">
        <v>134</v>
      </c>
      <c r="Y17" s="77" t="n">
        <f aca="false">F17*G17*2</f>
        <v>400</v>
      </c>
      <c r="Z17" s="77" t="n">
        <f aca="false">Y17*5</f>
        <v>2000</v>
      </c>
      <c r="AA17" s="11"/>
      <c r="AB17" s="11"/>
      <c r="AC17" s="33"/>
      <c r="AD17" s="11"/>
      <c r="AE17" s="11"/>
      <c r="AF17" s="11"/>
    </row>
    <row r="18" customFormat="false" ht="11.85" hidden="false" customHeight="true" outlineLevel="0" collapsed="false">
      <c r="A18" s="22" t="s">
        <v>2066</v>
      </c>
      <c r="B18" s="23" t="n">
        <v>20.25</v>
      </c>
      <c r="C18" s="22" t="s">
        <v>63</v>
      </c>
      <c r="D18" s="22" t="s">
        <v>186</v>
      </c>
      <c r="E18" s="11" t="s">
        <v>58</v>
      </c>
      <c r="F18" s="11" t="n">
        <v>8</v>
      </c>
      <c r="G18" s="11" t="n">
        <v>25</v>
      </c>
      <c r="H18" s="11"/>
      <c r="I18" s="11"/>
      <c r="J18" s="11" t="s">
        <v>31</v>
      </c>
      <c r="K18" s="43" t="s">
        <v>211</v>
      </c>
      <c r="L18" s="22" t="s">
        <v>33</v>
      </c>
      <c r="M18" s="11" t="s">
        <v>211</v>
      </c>
      <c r="N18" s="11" t="s">
        <v>31</v>
      </c>
      <c r="O18" s="136"/>
      <c r="P18" s="11" t="n">
        <v>25</v>
      </c>
      <c r="Q18" s="22" t="s">
        <v>63</v>
      </c>
      <c r="R18" s="76" t="n">
        <v>71</v>
      </c>
      <c r="S18" s="12" t="s">
        <v>132</v>
      </c>
      <c r="T18" s="22" t="s">
        <v>2067</v>
      </c>
      <c r="U18" s="11" t="s">
        <v>194</v>
      </c>
      <c r="V18" s="11" t="s">
        <v>194</v>
      </c>
      <c r="W18" s="11" t="s">
        <v>283</v>
      </c>
      <c r="X18" s="11" t="s">
        <v>134</v>
      </c>
      <c r="Y18" s="77" t="n">
        <f aca="false">F18*G18*2</f>
        <v>400</v>
      </c>
      <c r="Z18" s="77" t="n">
        <f aca="false">Y18*5</f>
        <v>2000</v>
      </c>
      <c r="AA18" s="11"/>
      <c r="AB18" s="11"/>
      <c r="AC18" s="33"/>
      <c r="AD18" s="11"/>
      <c r="AE18" s="11"/>
      <c r="AF18" s="11"/>
    </row>
    <row r="19" customFormat="false" ht="11.85" hidden="false" customHeight="true" outlineLevel="0" collapsed="false">
      <c r="A19" s="22" t="s">
        <v>2066</v>
      </c>
      <c r="B19" s="23" t="n">
        <v>20.25</v>
      </c>
      <c r="C19" s="22" t="s">
        <v>63</v>
      </c>
      <c r="D19" s="22" t="s">
        <v>186</v>
      </c>
      <c r="E19" s="11" t="s">
        <v>58</v>
      </c>
      <c r="F19" s="11" t="n">
        <v>8</v>
      </c>
      <c r="G19" s="11" t="n">
        <v>25</v>
      </c>
      <c r="H19" s="11"/>
      <c r="I19" s="11"/>
      <c r="J19" s="11" t="s">
        <v>31</v>
      </c>
      <c r="K19" s="43" t="s">
        <v>211</v>
      </c>
      <c r="L19" s="22" t="s">
        <v>33</v>
      </c>
      <c r="M19" s="11" t="s">
        <v>211</v>
      </c>
      <c r="N19" s="11" t="s">
        <v>31</v>
      </c>
      <c r="O19" s="136"/>
      <c r="P19" s="11" t="n">
        <v>25</v>
      </c>
      <c r="Q19" s="22" t="s">
        <v>63</v>
      </c>
      <c r="R19" s="76" t="n">
        <v>71</v>
      </c>
      <c r="S19" s="12" t="s">
        <v>132</v>
      </c>
      <c r="T19" s="22" t="s">
        <v>2067</v>
      </c>
      <c r="U19" s="11" t="s">
        <v>194</v>
      </c>
      <c r="V19" s="11" t="s">
        <v>194</v>
      </c>
      <c r="W19" s="11" t="s">
        <v>283</v>
      </c>
      <c r="X19" s="11" t="s">
        <v>134</v>
      </c>
      <c r="Y19" s="77" t="n">
        <f aca="false">F19*G19*2</f>
        <v>400</v>
      </c>
      <c r="Z19" s="77" t="n">
        <f aca="false">Y19*5</f>
        <v>2000</v>
      </c>
      <c r="AA19" s="11"/>
      <c r="AB19" s="11"/>
      <c r="AC19" s="33"/>
      <c r="AD19" s="11"/>
      <c r="AE19" s="11"/>
      <c r="AF19" s="11"/>
    </row>
    <row r="20" customFormat="false" ht="11.85" hidden="false" customHeight="true" outlineLevel="0" collapsed="false">
      <c r="A20" s="22" t="s">
        <v>2066</v>
      </c>
      <c r="B20" s="23" t="n">
        <v>20.25</v>
      </c>
      <c r="C20" s="22" t="s">
        <v>63</v>
      </c>
      <c r="D20" s="22" t="s">
        <v>186</v>
      </c>
      <c r="E20" s="11" t="s">
        <v>58</v>
      </c>
      <c r="F20" s="11" t="n">
        <v>8</v>
      </c>
      <c r="G20" s="11" t="n">
        <v>25</v>
      </c>
      <c r="H20" s="11"/>
      <c r="I20" s="11"/>
      <c r="J20" s="11" t="s">
        <v>31</v>
      </c>
      <c r="K20" s="43" t="s">
        <v>211</v>
      </c>
      <c r="L20" s="22" t="s">
        <v>33</v>
      </c>
      <c r="M20" s="11" t="s">
        <v>211</v>
      </c>
      <c r="N20" s="11" t="s">
        <v>31</v>
      </c>
      <c r="O20" s="136"/>
      <c r="P20" s="11" t="n">
        <v>25</v>
      </c>
      <c r="Q20" s="22" t="s">
        <v>63</v>
      </c>
      <c r="R20" s="76" t="n">
        <v>67.5</v>
      </c>
      <c r="S20" s="12" t="s">
        <v>132</v>
      </c>
      <c r="T20" s="22" t="s">
        <v>2068</v>
      </c>
      <c r="U20" s="11" t="s">
        <v>194</v>
      </c>
      <c r="V20" s="11" t="s">
        <v>194</v>
      </c>
      <c r="W20" s="11" t="s">
        <v>283</v>
      </c>
      <c r="X20" s="11" t="s">
        <v>134</v>
      </c>
      <c r="Y20" s="77" t="n">
        <f aca="false">F20*G20*2</f>
        <v>400</v>
      </c>
      <c r="Z20" s="77" t="n">
        <f aca="false">Y20*5</f>
        <v>2000</v>
      </c>
      <c r="AA20" s="11"/>
      <c r="AB20" s="11"/>
      <c r="AC20" s="33"/>
      <c r="AD20" s="11"/>
      <c r="AE20" s="11"/>
      <c r="AF20" s="11"/>
    </row>
    <row r="21" customFormat="false" ht="11.85" hidden="false" customHeight="true" outlineLevel="0" collapsed="false">
      <c r="A21" s="22" t="s">
        <v>2066</v>
      </c>
      <c r="B21" s="23" t="n">
        <v>20.25</v>
      </c>
      <c r="C21" s="22" t="s">
        <v>63</v>
      </c>
      <c r="D21" s="22" t="s">
        <v>186</v>
      </c>
      <c r="E21" s="11" t="s">
        <v>58</v>
      </c>
      <c r="F21" s="11" t="n">
        <v>8</v>
      </c>
      <c r="G21" s="11" t="n">
        <v>25</v>
      </c>
      <c r="H21" s="11"/>
      <c r="I21" s="11"/>
      <c r="J21" s="11" t="s">
        <v>31</v>
      </c>
      <c r="K21" s="43" t="s">
        <v>211</v>
      </c>
      <c r="L21" s="22" t="s">
        <v>33</v>
      </c>
      <c r="M21" s="11" t="s">
        <v>211</v>
      </c>
      <c r="N21" s="11" t="s">
        <v>31</v>
      </c>
      <c r="O21" s="136"/>
      <c r="P21" s="11" t="n">
        <v>25</v>
      </c>
      <c r="Q21" s="22" t="s">
        <v>63</v>
      </c>
      <c r="R21" s="76" t="n">
        <v>67.5</v>
      </c>
      <c r="S21" s="12" t="s">
        <v>132</v>
      </c>
      <c r="T21" s="22" t="s">
        <v>2068</v>
      </c>
      <c r="U21" s="11" t="s">
        <v>194</v>
      </c>
      <c r="V21" s="11" t="s">
        <v>194</v>
      </c>
      <c r="W21" s="11" t="s">
        <v>283</v>
      </c>
      <c r="X21" s="11" t="s">
        <v>134</v>
      </c>
      <c r="Y21" s="77" t="n">
        <f aca="false">F21*G21*2</f>
        <v>400</v>
      </c>
      <c r="Z21" s="77" t="n">
        <f aca="false">Y21*5</f>
        <v>2000</v>
      </c>
      <c r="AA21" s="11"/>
      <c r="AB21" s="11"/>
      <c r="AC21" s="33"/>
      <c r="AD21" s="11"/>
      <c r="AE21" s="11"/>
      <c r="AF21" s="11"/>
    </row>
    <row r="22" customFormat="false" ht="11.85" hidden="false" customHeight="true" outlineLevel="0" collapsed="false">
      <c r="A22" s="22" t="s">
        <v>2066</v>
      </c>
      <c r="B22" s="23" t="n">
        <v>20.25</v>
      </c>
      <c r="C22" s="22" t="s">
        <v>63</v>
      </c>
      <c r="D22" s="22" t="s">
        <v>186</v>
      </c>
      <c r="E22" s="11" t="s">
        <v>58</v>
      </c>
      <c r="F22" s="11" t="n">
        <v>8</v>
      </c>
      <c r="G22" s="11" t="n">
        <v>25</v>
      </c>
      <c r="H22" s="11"/>
      <c r="I22" s="11"/>
      <c r="J22" s="11" t="s">
        <v>31</v>
      </c>
      <c r="K22" s="43" t="s">
        <v>211</v>
      </c>
      <c r="L22" s="22" t="s">
        <v>33</v>
      </c>
      <c r="M22" s="11" t="s">
        <v>211</v>
      </c>
      <c r="N22" s="11" t="s">
        <v>31</v>
      </c>
      <c r="O22" s="136"/>
      <c r="P22" s="11" t="n">
        <v>25</v>
      </c>
      <c r="Q22" s="22" t="s">
        <v>63</v>
      </c>
      <c r="R22" s="76" t="n">
        <v>65</v>
      </c>
      <c r="S22" s="12" t="s">
        <v>132</v>
      </c>
      <c r="T22" s="22" t="s">
        <v>2069</v>
      </c>
      <c r="U22" s="11" t="s">
        <v>194</v>
      </c>
      <c r="V22" s="11" t="s">
        <v>194</v>
      </c>
      <c r="W22" s="11" t="s">
        <v>283</v>
      </c>
      <c r="X22" s="11" t="s">
        <v>134</v>
      </c>
      <c r="Y22" s="77" t="n">
        <f aca="false">F22*G22*2</f>
        <v>400</v>
      </c>
      <c r="Z22" s="77" t="n">
        <f aca="false">Y22*5</f>
        <v>2000</v>
      </c>
      <c r="AA22" s="11"/>
      <c r="AB22" s="11"/>
      <c r="AC22" s="33"/>
      <c r="AD22" s="11"/>
      <c r="AE22" s="11"/>
      <c r="AF22" s="11"/>
    </row>
    <row r="23" customFormat="false" ht="11.85" hidden="false" customHeight="true" outlineLevel="0" collapsed="false">
      <c r="A23" s="22" t="s">
        <v>2066</v>
      </c>
      <c r="B23" s="23" t="n">
        <v>20.25</v>
      </c>
      <c r="C23" s="22" t="s">
        <v>63</v>
      </c>
      <c r="D23" s="22" t="s">
        <v>186</v>
      </c>
      <c r="E23" s="11" t="s">
        <v>58</v>
      </c>
      <c r="F23" s="11" t="n">
        <v>8</v>
      </c>
      <c r="G23" s="11" t="n">
        <v>25</v>
      </c>
      <c r="H23" s="11"/>
      <c r="I23" s="11"/>
      <c r="J23" s="11" t="s">
        <v>31</v>
      </c>
      <c r="K23" s="43" t="s">
        <v>211</v>
      </c>
      <c r="L23" s="22" t="s">
        <v>33</v>
      </c>
      <c r="M23" s="11" t="s">
        <v>211</v>
      </c>
      <c r="N23" s="11" t="s">
        <v>31</v>
      </c>
      <c r="O23" s="136"/>
      <c r="P23" s="11" t="n">
        <v>25</v>
      </c>
      <c r="Q23" s="22" t="s">
        <v>63</v>
      </c>
      <c r="R23" s="76" t="n">
        <v>65</v>
      </c>
      <c r="S23" s="12" t="s">
        <v>132</v>
      </c>
      <c r="T23" s="22" t="s">
        <v>2070</v>
      </c>
      <c r="U23" s="11" t="s">
        <v>194</v>
      </c>
      <c r="V23" s="11" t="s">
        <v>194</v>
      </c>
      <c r="W23" s="11" t="s">
        <v>283</v>
      </c>
      <c r="X23" s="11" t="s">
        <v>134</v>
      </c>
      <c r="Y23" s="77" t="n">
        <f aca="false">F23*G23*2</f>
        <v>400</v>
      </c>
      <c r="Z23" s="77" t="n">
        <f aca="false">Y23*5</f>
        <v>2000</v>
      </c>
      <c r="AA23" s="11"/>
      <c r="AB23" s="11"/>
      <c r="AC23" s="33"/>
      <c r="AD23" s="11"/>
      <c r="AE23" s="11"/>
      <c r="AF23" s="11"/>
    </row>
    <row r="24" customFormat="false" ht="11.85" hidden="false" customHeight="true" outlineLevel="0" collapsed="false">
      <c r="A24" s="22" t="s">
        <v>2066</v>
      </c>
      <c r="B24" s="23" t="n">
        <v>20.25</v>
      </c>
      <c r="C24" s="22" t="s">
        <v>63</v>
      </c>
      <c r="D24" s="22" t="s">
        <v>186</v>
      </c>
      <c r="E24" s="11" t="s">
        <v>58</v>
      </c>
      <c r="F24" s="11" t="n">
        <v>8</v>
      </c>
      <c r="G24" s="11" t="n">
        <v>25</v>
      </c>
      <c r="H24" s="11"/>
      <c r="I24" s="11"/>
      <c r="J24" s="11" t="s">
        <v>31</v>
      </c>
      <c r="K24" s="43" t="s">
        <v>211</v>
      </c>
      <c r="L24" s="22" t="s">
        <v>33</v>
      </c>
      <c r="M24" s="11" t="s">
        <v>211</v>
      </c>
      <c r="N24" s="11" t="s">
        <v>31</v>
      </c>
      <c r="O24" s="136"/>
      <c r="P24" s="11" t="n">
        <v>25</v>
      </c>
      <c r="Q24" s="22" t="s">
        <v>63</v>
      </c>
      <c r="R24" s="76" t="n">
        <v>57</v>
      </c>
      <c r="S24" s="12" t="s">
        <v>132</v>
      </c>
      <c r="T24" s="22" t="s">
        <v>2071</v>
      </c>
      <c r="U24" s="11" t="s">
        <v>194</v>
      </c>
      <c r="V24" s="11" t="s">
        <v>194</v>
      </c>
      <c r="W24" s="11" t="s">
        <v>283</v>
      </c>
      <c r="X24" s="11" t="s">
        <v>134</v>
      </c>
      <c r="Y24" s="77" t="n">
        <f aca="false">F24*G24*2</f>
        <v>400</v>
      </c>
      <c r="Z24" s="77" t="n">
        <f aca="false">Y24*5</f>
        <v>2000</v>
      </c>
      <c r="AA24" s="11"/>
      <c r="AB24" s="11"/>
      <c r="AC24" s="33"/>
      <c r="AD24" s="11"/>
      <c r="AE24" s="11"/>
      <c r="AF24" s="11"/>
    </row>
    <row r="25" customFormat="false" ht="11.85" hidden="false" customHeight="true" outlineLevel="0" collapsed="false">
      <c r="A25" s="22" t="s">
        <v>2072</v>
      </c>
      <c r="B25" s="23" t="n">
        <v>20.4</v>
      </c>
      <c r="C25" s="22" t="s">
        <v>63</v>
      </c>
      <c r="D25" s="22" t="s">
        <v>186</v>
      </c>
      <c r="E25" s="11" t="s">
        <v>58</v>
      </c>
      <c r="F25" s="11" t="n">
        <v>8</v>
      </c>
      <c r="G25" s="11" t="n">
        <v>25</v>
      </c>
      <c r="H25" s="11"/>
      <c r="I25" s="11"/>
      <c r="J25" s="11" t="s">
        <v>31</v>
      </c>
      <c r="K25" s="43" t="s">
        <v>211</v>
      </c>
      <c r="L25" s="22" t="s">
        <v>33</v>
      </c>
      <c r="M25" s="11" t="s">
        <v>211</v>
      </c>
      <c r="N25" s="11" t="s">
        <v>31</v>
      </c>
      <c r="O25" s="136"/>
      <c r="P25" s="11" t="n">
        <v>25</v>
      </c>
      <c r="Q25" s="22" t="s">
        <v>63</v>
      </c>
      <c r="R25" s="76" t="n">
        <v>30</v>
      </c>
      <c r="S25" s="12" t="s">
        <v>132</v>
      </c>
      <c r="T25" s="22" t="s">
        <v>1644</v>
      </c>
      <c r="U25" s="11" t="s">
        <v>194</v>
      </c>
      <c r="V25" s="11" t="s">
        <v>194</v>
      </c>
      <c r="W25" s="11" t="s">
        <v>283</v>
      </c>
      <c r="X25" s="11" t="s">
        <v>134</v>
      </c>
      <c r="Y25" s="77" t="n">
        <f aca="false">F25*G25*2</f>
        <v>400</v>
      </c>
      <c r="Z25" s="77" t="n">
        <f aca="false">Y25*5</f>
        <v>2000</v>
      </c>
      <c r="AA25" s="11"/>
      <c r="AB25" s="11"/>
      <c r="AC25" s="33"/>
      <c r="AD25" s="11"/>
      <c r="AE25" s="11"/>
      <c r="AF25" s="11"/>
    </row>
    <row r="26" customFormat="false" ht="11.85" hidden="false" customHeight="true" outlineLevel="0" collapsed="false">
      <c r="A26" s="22" t="s">
        <v>1632</v>
      </c>
      <c r="B26" s="23" t="n">
        <v>21.2</v>
      </c>
      <c r="C26" s="22" t="s">
        <v>63</v>
      </c>
      <c r="D26" s="22" t="s">
        <v>186</v>
      </c>
      <c r="E26" s="11" t="s">
        <v>58</v>
      </c>
      <c r="F26" s="11" t="n">
        <v>8</v>
      </c>
      <c r="G26" s="11" t="n">
        <v>25</v>
      </c>
      <c r="H26" s="11"/>
      <c r="I26" s="11"/>
      <c r="J26" s="11" t="s">
        <v>31</v>
      </c>
      <c r="K26" s="43" t="s">
        <v>211</v>
      </c>
      <c r="L26" s="22" t="s">
        <v>33</v>
      </c>
      <c r="M26" s="11" t="s">
        <v>211</v>
      </c>
      <c r="N26" s="11" t="s">
        <v>31</v>
      </c>
      <c r="O26" s="136"/>
      <c r="P26" s="11" t="n">
        <v>25</v>
      </c>
      <c r="Q26" s="22" t="s">
        <v>63</v>
      </c>
      <c r="R26" s="76" t="n">
        <v>30</v>
      </c>
      <c r="S26" s="12" t="s">
        <v>132</v>
      </c>
      <c r="T26" s="22" t="s">
        <v>1644</v>
      </c>
      <c r="U26" s="11" t="s">
        <v>194</v>
      </c>
      <c r="V26" s="11" t="s">
        <v>194</v>
      </c>
      <c r="W26" s="11" t="s">
        <v>283</v>
      </c>
      <c r="X26" s="11" t="s">
        <v>134</v>
      </c>
      <c r="Y26" s="77" t="n">
        <f aca="false">F26*G26*2</f>
        <v>400</v>
      </c>
      <c r="Z26" s="77" t="n">
        <f aca="false">Y26*5</f>
        <v>2000</v>
      </c>
      <c r="AA26" s="11"/>
      <c r="AB26" s="11"/>
      <c r="AC26" s="33"/>
      <c r="AD26" s="11"/>
      <c r="AE26" s="11"/>
      <c r="AF26" s="11"/>
    </row>
    <row r="27" customFormat="false" ht="11.85" hidden="false" customHeight="true" outlineLevel="0" collapsed="false">
      <c r="A27" s="22" t="s">
        <v>1632</v>
      </c>
      <c r="B27" s="23" t="n">
        <v>21.2</v>
      </c>
      <c r="C27" s="22" t="s">
        <v>63</v>
      </c>
      <c r="D27" s="22" t="s">
        <v>186</v>
      </c>
      <c r="E27" s="11" t="s">
        <v>58</v>
      </c>
      <c r="F27" s="11" t="n">
        <v>8</v>
      </c>
      <c r="G27" s="11" t="n">
        <v>25</v>
      </c>
      <c r="H27" s="11"/>
      <c r="I27" s="11"/>
      <c r="J27" s="11" t="s">
        <v>31</v>
      </c>
      <c r="K27" s="43" t="s">
        <v>211</v>
      </c>
      <c r="L27" s="22" t="s">
        <v>33</v>
      </c>
      <c r="M27" s="11" t="s">
        <v>211</v>
      </c>
      <c r="N27" s="11" t="s">
        <v>31</v>
      </c>
      <c r="O27" s="136"/>
      <c r="P27" s="11" t="n">
        <v>25</v>
      </c>
      <c r="Q27" s="22" t="s">
        <v>63</v>
      </c>
      <c r="R27" s="76" t="n">
        <v>29.5</v>
      </c>
      <c r="S27" s="12" t="s">
        <v>132</v>
      </c>
      <c r="T27" s="22" t="s">
        <v>2073</v>
      </c>
      <c r="U27" s="11" t="s">
        <v>194</v>
      </c>
      <c r="V27" s="11" t="s">
        <v>194</v>
      </c>
      <c r="W27" s="11" t="s">
        <v>283</v>
      </c>
      <c r="X27" s="11" t="s">
        <v>134</v>
      </c>
      <c r="Y27" s="77" t="n">
        <f aca="false">F27*G27*2</f>
        <v>400</v>
      </c>
      <c r="Z27" s="77" t="n">
        <f aca="false">Y27*5</f>
        <v>2000</v>
      </c>
      <c r="AA27" s="11"/>
      <c r="AB27" s="11"/>
      <c r="AC27" s="33"/>
      <c r="AD27" s="11"/>
      <c r="AE27" s="11"/>
      <c r="AF27" s="11"/>
    </row>
    <row r="28" customFormat="false" ht="11.85" hidden="false" customHeight="true" outlineLevel="0" collapsed="false">
      <c r="A28" s="22" t="s">
        <v>1635</v>
      </c>
      <c r="B28" s="23" t="n">
        <v>21.55</v>
      </c>
      <c r="C28" s="22" t="s">
        <v>63</v>
      </c>
      <c r="D28" s="22" t="s">
        <v>186</v>
      </c>
      <c r="E28" s="11" t="s">
        <v>58</v>
      </c>
      <c r="F28" s="11" t="n">
        <v>8</v>
      </c>
      <c r="G28" s="11" t="n">
        <v>25</v>
      </c>
      <c r="H28" s="11"/>
      <c r="I28" s="11"/>
      <c r="J28" s="11" t="s">
        <v>31</v>
      </c>
      <c r="K28" s="43" t="s">
        <v>211</v>
      </c>
      <c r="L28" s="22" t="s">
        <v>33</v>
      </c>
      <c r="M28" s="11" t="s">
        <v>211</v>
      </c>
      <c r="N28" s="11" t="s">
        <v>31</v>
      </c>
      <c r="O28" s="136"/>
      <c r="P28" s="11" t="n">
        <v>25</v>
      </c>
      <c r="Q28" s="22" t="s">
        <v>63</v>
      </c>
      <c r="R28" s="76" t="n">
        <v>29.5</v>
      </c>
      <c r="S28" s="12" t="s">
        <v>132</v>
      </c>
      <c r="T28" s="22" t="s">
        <v>2073</v>
      </c>
      <c r="U28" s="11" t="s">
        <v>194</v>
      </c>
      <c r="V28" s="11" t="s">
        <v>194</v>
      </c>
      <c r="W28" s="11" t="s">
        <v>283</v>
      </c>
      <c r="X28" s="11" t="s">
        <v>134</v>
      </c>
      <c r="Y28" s="77" t="n">
        <f aca="false">F28*G28*2</f>
        <v>400</v>
      </c>
      <c r="Z28" s="77" t="n">
        <f aca="false">Y28*5</f>
        <v>2000</v>
      </c>
      <c r="AA28" s="11"/>
      <c r="AB28" s="11"/>
      <c r="AC28" s="33"/>
      <c r="AD28" s="11"/>
      <c r="AE28" s="11"/>
      <c r="AF28" s="11"/>
    </row>
    <row r="29" customFormat="false" ht="11.85" hidden="false" customHeight="true" outlineLevel="0" collapsed="false">
      <c r="A29" s="22" t="s">
        <v>1637</v>
      </c>
      <c r="B29" s="23" t="n">
        <v>23.25</v>
      </c>
      <c r="C29" s="22" t="s">
        <v>63</v>
      </c>
      <c r="D29" s="22" t="s">
        <v>186</v>
      </c>
      <c r="E29" s="11" t="s">
        <v>58</v>
      </c>
      <c r="F29" s="11" t="n">
        <v>8</v>
      </c>
      <c r="G29" s="11" t="n">
        <v>25</v>
      </c>
      <c r="H29" s="11"/>
      <c r="I29" s="11"/>
      <c r="J29" s="11" t="s">
        <v>31</v>
      </c>
      <c r="K29" s="43" t="s">
        <v>211</v>
      </c>
      <c r="L29" s="22" t="s">
        <v>33</v>
      </c>
      <c r="M29" s="11" t="s">
        <v>211</v>
      </c>
      <c r="N29" s="11" t="s">
        <v>31</v>
      </c>
      <c r="O29" s="136"/>
      <c r="P29" s="11" t="n">
        <v>25</v>
      </c>
      <c r="Q29" s="22" t="s">
        <v>63</v>
      </c>
      <c r="R29" s="76" t="n">
        <v>28.55</v>
      </c>
      <c r="S29" s="12" t="s">
        <v>132</v>
      </c>
      <c r="T29" s="22" t="s">
        <v>2074</v>
      </c>
      <c r="U29" s="11" t="s">
        <v>194</v>
      </c>
      <c r="V29" s="11" t="s">
        <v>194</v>
      </c>
      <c r="W29" s="11" t="s">
        <v>283</v>
      </c>
      <c r="X29" s="11" t="s">
        <v>134</v>
      </c>
      <c r="Y29" s="77" t="n">
        <f aca="false">F29*G29*2</f>
        <v>400</v>
      </c>
      <c r="Z29" s="77" t="n">
        <f aca="false">Y29*5</f>
        <v>2000</v>
      </c>
      <c r="AA29" s="11"/>
      <c r="AB29" s="11"/>
      <c r="AC29" s="33"/>
      <c r="AD29" s="11"/>
      <c r="AE29" s="11"/>
      <c r="AF29" s="11"/>
    </row>
    <row r="30" customFormat="false" ht="11.85" hidden="false" customHeight="true" outlineLevel="0" collapsed="false">
      <c r="A30" s="22" t="s">
        <v>1639</v>
      </c>
      <c r="B30" s="23" t="n">
        <v>23.25</v>
      </c>
      <c r="C30" s="22" t="s">
        <v>63</v>
      </c>
      <c r="D30" s="22" t="s">
        <v>186</v>
      </c>
      <c r="E30" s="11" t="s">
        <v>58</v>
      </c>
      <c r="F30" s="11" t="n">
        <v>8</v>
      </c>
      <c r="G30" s="11" t="n">
        <v>25</v>
      </c>
      <c r="H30" s="11"/>
      <c r="I30" s="11"/>
      <c r="J30" s="11" t="s">
        <v>31</v>
      </c>
      <c r="K30" s="43" t="s">
        <v>211</v>
      </c>
      <c r="L30" s="22" t="s">
        <v>33</v>
      </c>
      <c r="M30" s="11" t="s">
        <v>211</v>
      </c>
      <c r="N30" s="11" t="s">
        <v>31</v>
      </c>
      <c r="O30" s="136"/>
      <c r="P30" s="11" t="n">
        <v>25</v>
      </c>
      <c r="Q30" s="22" t="s">
        <v>63</v>
      </c>
      <c r="R30" s="76" t="n">
        <v>28.55</v>
      </c>
      <c r="S30" s="12" t="s">
        <v>132</v>
      </c>
      <c r="T30" s="22" t="s">
        <v>2074</v>
      </c>
      <c r="U30" s="11" t="s">
        <v>194</v>
      </c>
      <c r="V30" s="11" t="s">
        <v>194</v>
      </c>
      <c r="W30" s="11" t="s">
        <v>283</v>
      </c>
      <c r="X30" s="11" t="s">
        <v>134</v>
      </c>
      <c r="Y30" s="77" t="n">
        <f aca="false">F30*G30*2</f>
        <v>400</v>
      </c>
      <c r="Z30" s="77" t="n">
        <f aca="false">Y30*5</f>
        <v>2000</v>
      </c>
      <c r="AA30" s="11"/>
      <c r="AB30" s="11"/>
      <c r="AC30" s="33"/>
      <c r="AD30" s="11"/>
      <c r="AE30" s="11"/>
      <c r="AF30" s="11"/>
    </row>
    <row r="31" customFormat="false" ht="11.85" hidden="false" customHeight="true" outlineLevel="0" collapsed="false">
      <c r="A31" s="22" t="s">
        <v>1643</v>
      </c>
      <c r="B31" s="23" t="n">
        <v>25.4</v>
      </c>
      <c r="C31" s="22" t="s">
        <v>63</v>
      </c>
      <c r="D31" s="22" t="s">
        <v>186</v>
      </c>
      <c r="E31" s="11" t="s">
        <v>58</v>
      </c>
      <c r="F31" s="11" t="n">
        <v>8</v>
      </c>
      <c r="G31" s="11" t="n">
        <v>25</v>
      </c>
      <c r="H31" s="11"/>
      <c r="I31" s="11"/>
      <c r="J31" s="11" t="s">
        <v>31</v>
      </c>
      <c r="K31" s="43" t="s">
        <v>211</v>
      </c>
      <c r="L31" s="22" t="s">
        <v>33</v>
      </c>
      <c r="M31" s="11" t="s">
        <v>211</v>
      </c>
      <c r="N31" s="11" t="s">
        <v>31</v>
      </c>
      <c r="O31" s="136"/>
      <c r="P31" s="11" t="n">
        <v>25</v>
      </c>
      <c r="Q31" s="22" t="s">
        <v>63</v>
      </c>
      <c r="R31" s="76" t="n">
        <v>26.75</v>
      </c>
      <c r="S31" s="12" t="s">
        <v>132</v>
      </c>
      <c r="T31" s="22" t="s">
        <v>1652</v>
      </c>
      <c r="U31" s="11" t="s">
        <v>194</v>
      </c>
      <c r="V31" s="11" t="s">
        <v>194</v>
      </c>
      <c r="W31" s="11" t="s">
        <v>283</v>
      </c>
      <c r="X31" s="11" t="s">
        <v>134</v>
      </c>
      <c r="Y31" s="77" t="n">
        <f aca="false">F31*G31*2</f>
        <v>400</v>
      </c>
      <c r="Z31" s="77" t="n">
        <f aca="false">Y31*5</f>
        <v>2000</v>
      </c>
      <c r="AA31" s="11"/>
      <c r="AB31" s="11"/>
      <c r="AC31" s="33"/>
      <c r="AD31" s="11"/>
      <c r="AE31" s="11"/>
      <c r="AF31" s="11"/>
    </row>
    <row r="32" customFormat="false" ht="11.85" hidden="false" customHeight="true" outlineLevel="0" collapsed="false">
      <c r="A32" s="22" t="s">
        <v>1646</v>
      </c>
      <c r="B32" s="23" t="n">
        <v>26</v>
      </c>
      <c r="C32" s="22" t="s">
        <v>63</v>
      </c>
      <c r="D32" s="22" t="s">
        <v>186</v>
      </c>
      <c r="E32" s="11" t="s">
        <v>58</v>
      </c>
      <c r="F32" s="11" t="n">
        <v>8</v>
      </c>
      <c r="G32" s="11" t="n">
        <v>25</v>
      </c>
      <c r="H32" s="11"/>
      <c r="I32" s="11"/>
      <c r="J32" s="11" t="s">
        <v>31</v>
      </c>
      <c r="K32" s="43" t="s">
        <v>211</v>
      </c>
      <c r="L32" s="22" t="s">
        <v>33</v>
      </c>
      <c r="M32" s="11" t="s">
        <v>211</v>
      </c>
      <c r="N32" s="11" t="s">
        <v>31</v>
      </c>
      <c r="O32" s="136"/>
      <c r="P32" s="11" t="n">
        <v>25</v>
      </c>
      <c r="Q32" s="22" t="s">
        <v>63</v>
      </c>
      <c r="R32" s="76" t="n">
        <v>26.75</v>
      </c>
      <c r="S32" s="12" t="s">
        <v>132</v>
      </c>
      <c r="T32" s="22" t="s">
        <v>1652</v>
      </c>
      <c r="U32" s="11" t="s">
        <v>194</v>
      </c>
      <c r="V32" s="11" t="s">
        <v>194</v>
      </c>
      <c r="W32" s="11" t="s">
        <v>283</v>
      </c>
      <c r="X32" s="11" t="s">
        <v>134</v>
      </c>
      <c r="Y32" s="77" t="n">
        <f aca="false">F32*G32*2</f>
        <v>400</v>
      </c>
      <c r="Z32" s="77" t="n">
        <f aca="false">Y32*5</f>
        <v>2000</v>
      </c>
      <c r="AA32" s="11"/>
      <c r="AB32" s="11"/>
      <c r="AC32" s="33"/>
      <c r="AD32" s="11"/>
      <c r="AE32" s="11"/>
      <c r="AF32" s="11"/>
    </row>
    <row r="33" customFormat="false" ht="11.85" hidden="false" customHeight="true" outlineLevel="0" collapsed="false">
      <c r="A33" s="22" t="s">
        <v>1658</v>
      </c>
      <c r="B33" s="23" t="n">
        <v>51</v>
      </c>
      <c r="C33" s="22" t="s">
        <v>301</v>
      </c>
      <c r="D33" s="22" t="s">
        <v>186</v>
      </c>
      <c r="E33" s="11" t="s">
        <v>58</v>
      </c>
      <c r="F33" s="11" t="n">
        <v>8</v>
      </c>
      <c r="G33" s="11" t="n">
        <v>25</v>
      </c>
      <c r="H33" s="11"/>
      <c r="I33" s="11"/>
      <c r="J33" s="11" t="s">
        <v>31</v>
      </c>
      <c r="K33" s="43" t="s">
        <v>211</v>
      </c>
      <c r="L33" s="22" t="s">
        <v>33</v>
      </c>
      <c r="M33" s="11" t="s">
        <v>211</v>
      </c>
      <c r="N33" s="11" t="s">
        <v>31</v>
      </c>
      <c r="O33" s="136"/>
      <c r="P33" s="11" t="n">
        <v>25</v>
      </c>
      <c r="Q33" s="22" t="s">
        <v>63</v>
      </c>
      <c r="R33" s="76" t="n">
        <v>26</v>
      </c>
      <c r="S33" s="12" t="s">
        <v>132</v>
      </c>
      <c r="T33" s="22" t="s">
        <v>1655</v>
      </c>
      <c r="U33" s="11" t="s">
        <v>194</v>
      </c>
      <c r="V33" s="11" t="s">
        <v>194</v>
      </c>
      <c r="W33" s="11" t="s">
        <v>283</v>
      </c>
      <c r="X33" s="11" t="s">
        <v>134</v>
      </c>
      <c r="Y33" s="77" t="n">
        <f aca="false">F33*G33*2</f>
        <v>400</v>
      </c>
      <c r="Z33" s="77" t="n">
        <f aca="false">Y33*5</f>
        <v>2000</v>
      </c>
      <c r="AA33" s="11"/>
      <c r="AB33" s="11"/>
      <c r="AC33" s="33"/>
      <c r="AD33" s="11"/>
      <c r="AE33" s="11"/>
      <c r="AF33" s="11"/>
    </row>
    <row r="34" customFormat="false" ht="11.85" hidden="false" customHeight="true" outlineLevel="0" collapsed="false">
      <c r="A34" s="22" t="s">
        <v>2075</v>
      </c>
      <c r="B34" s="23" t="n">
        <v>89.75</v>
      </c>
      <c r="C34" s="22" t="s">
        <v>151</v>
      </c>
      <c r="D34" s="22" t="s">
        <v>186</v>
      </c>
      <c r="E34" s="11" t="s">
        <v>58</v>
      </c>
      <c r="F34" s="11" t="n">
        <v>8</v>
      </c>
      <c r="G34" s="11" t="n">
        <v>25</v>
      </c>
      <c r="H34" s="11"/>
      <c r="I34" s="11"/>
      <c r="J34" s="11" t="s">
        <v>31</v>
      </c>
      <c r="K34" s="43" t="s">
        <v>211</v>
      </c>
      <c r="L34" s="22" t="s">
        <v>33</v>
      </c>
      <c r="M34" s="11" t="s">
        <v>211</v>
      </c>
      <c r="N34" s="11" t="s">
        <v>31</v>
      </c>
      <c r="O34" s="136"/>
      <c r="P34" s="11" t="n">
        <v>25</v>
      </c>
      <c r="Q34" s="22" t="s">
        <v>63</v>
      </c>
      <c r="R34" s="76" t="n">
        <v>25</v>
      </c>
      <c r="S34" s="12" t="s">
        <v>132</v>
      </c>
      <c r="T34" s="22" t="s">
        <v>1657</v>
      </c>
      <c r="U34" s="11" t="s">
        <v>194</v>
      </c>
      <c r="V34" s="11" t="s">
        <v>194</v>
      </c>
      <c r="W34" s="11" t="s">
        <v>283</v>
      </c>
      <c r="X34" s="11" t="s">
        <v>134</v>
      </c>
      <c r="Y34" s="77" t="n">
        <f aca="false">F34*G34*2</f>
        <v>400</v>
      </c>
      <c r="Z34" s="77" t="n">
        <f aca="false">Y34*5</f>
        <v>2000</v>
      </c>
      <c r="AA34" s="11"/>
      <c r="AB34" s="11"/>
      <c r="AC34" s="33"/>
      <c r="AD34" s="11"/>
      <c r="AE34" s="11"/>
      <c r="AF34" s="11"/>
    </row>
    <row r="35" customFormat="false" ht="11.85" hidden="false" customHeight="true" outlineLevel="0" collapsed="false">
      <c r="A35" s="22" t="s">
        <v>2076</v>
      </c>
      <c r="B35" s="23" t="n">
        <v>86</v>
      </c>
      <c r="C35" s="22" t="s">
        <v>124</v>
      </c>
      <c r="D35" s="22" t="s">
        <v>186</v>
      </c>
      <c r="E35" s="11" t="s">
        <v>58</v>
      </c>
      <c r="F35" s="11" t="n">
        <v>8</v>
      </c>
      <c r="G35" s="11" t="n">
        <v>25</v>
      </c>
      <c r="H35" s="11"/>
      <c r="I35" s="43" t="s">
        <v>211</v>
      </c>
      <c r="J35" s="11" t="s">
        <v>31</v>
      </c>
      <c r="K35" s="43" t="s">
        <v>870</v>
      </c>
      <c r="L35" s="22" t="s">
        <v>33</v>
      </c>
      <c r="M35" s="11" t="s">
        <v>211</v>
      </c>
      <c r="N35" s="11" t="s">
        <v>31</v>
      </c>
      <c r="O35" s="136"/>
      <c r="P35" s="11" t="n">
        <v>25</v>
      </c>
      <c r="Q35" s="22" t="s">
        <v>63</v>
      </c>
      <c r="R35" s="76" t="n">
        <v>25</v>
      </c>
      <c r="S35" s="12" t="s">
        <v>132</v>
      </c>
      <c r="T35" s="22" t="s">
        <v>1657</v>
      </c>
      <c r="U35" s="11" t="s">
        <v>194</v>
      </c>
      <c r="V35" s="11" t="s">
        <v>194</v>
      </c>
      <c r="W35" s="11" t="s">
        <v>283</v>
      </c>
      <c r="X35" s="11" t="s">
        <v>134</v>
      </c>
      <c r="Y35" s="77" t="n">
        <f aca="false">F35*G35*2</f>
        <v>400</v>
      </c>
      <c r="Z35" s="77" t="n">
        <f aca="false">Y35*5</f>
        <v>2000</v>
      </c>
      <c r="AA35" s="11"/>
      <c r="AB35" s="11"/>
      <c r="AC35" s="33"/>
      <c r="AD35" s="11"/>
      <c r="AE35" s="11"/>
      <c r="AF35" s="11"/>
    </row>
    <row r="36" customFormat="false" ht="11.85" hidden="false" customHeight="true" outlineLevel="0" collapsed="false">
      <c r="A36" s="22" t="s">
        <v>2077</v>
      </c>
      <c r="B36" s="23" t="n">
        <v>88</v>
      </c>
      <c r="C36" s="22" t="s">
        <v>124</v>
      </c>
      <c r="D36" s="22" t="s">
        <v>186</v>
      </c>
      <c r="E36" s="11" t="s">
        <v>58</v>
      </c>
      <c r="F36" s="11" t="n">
        <v>8</v>
      </c>
      <c r="G36" s="11" t="n">
        <v>25</v>
      </c>
      <c r="H36" s="11"/>
      <c r="I36" s="43" t="s">
        <v>211</v>
      </c>
      <c r="J36" s="11" t="s">
        <v>31</v>
      </c>
      <c r="K36" s="43" t="s">
        <v>870</v>
      </c>
      <c r="L36" s="22" t="s">
        <v>33</v>
      </c>
      <c r="M36" s="11" t="s">
        <v>211</v>
      </c>
      <c r="N36" s="11" t="s">
        <v>31</v>
      </c>
      <c r="O36" s="136"/>
      <c r="P36" s="11" t="n">
        <v>25</v>
      </c>
      <c r="Q36" s="22" t="s">
        <v>63</v>
      </c>
      <c r="R36" s="76" t="n">
        <v>24.25</v>
      </c>
      <c r="S36" s="12" t="s">
        <v>132</v>
      </c>
      <c r="T36" s="22" t="s">
        <v>1659</v>
      </c>
      <c r="U36" s="11" t="s">
        <v>194</v>
      </c>
      <c r="V36" s="11" t="s">
        <v>194</v>
      </c>
      <c r="W36" s="11" t="s">
        <v>283</v>
      </c>
      <c r="X36" s="11" t="s">
        <v>134</v>
      </c>
      <c r="Y36" s="77" t="n">
        <f aca="false">F36*G36*2</f>
        <v>400</v>
      </c>
      <c r="Z36" s="77" t="n">
        <f aca="false">Y36*5</f>
        <v>2000</v>
      </c>
      <c r="AA36" s="11"/>
      <c r="AB36" s="11"/>
      <c r="AC36" s="33"/>
      <c r="AD36" s="11"/>
      <c r="AE36" s="11"/>
      <c r="AF36" s="11"/>
    </row>
    <row r="37" customFormat="false" ht="11.85" hidden="false" customHeight="true" outlineLevel="0" collapsed="false">
      <c r="A37" s="22" t="s">
        <v>2078</v>
      </c>
      <c r="B37" s="23" t="n">
        <v>29.75</v>
      </c>
      <c r="C37" s="22" t="s">
        <v>63</v>
      </c>
      <c r="D37" s="22" t="s">
        <v>186</v>
      </c>
      <c r="E37" s="11" t="s">
        <v>58</v>
      </c>
      <c r="F37" s="11" t="n">
        <v>8</v>
      </c>
      <c r="G37" s="11" t="n">
        <v>25</v>
      </c>
      <c r="H37" s="11"/>
      <c r="I37" s="43" t="s">
        <v>211</v>
      </c>
      <c r="J37" s="11" t="s">
        <v>31</v>
      </c>
      <c r="K37" s="43" t="s">
        <v>343</v>
      </c>
      <c r="L37" s="22" t="s">
        <v>33</v>
      </c>
      <c r="M37" s="11" t="s">
        <v>211</v>
      </c>
      <c r="N37" s="11" t="s">
        <v>31</v>
      </c>
      <c r="O37" s="136"/>
      <c r="P37" s="11" t="n">
        <v>25</v>
      </c>
      <c r="Q37" s="22" t="s">
        <v>63</v>
      </c>
      <c r="R37" s="76" t="n">
        <v>24.25</v>
      </c>
      <c r="S37" s="12" t="s">
        <v>132</v>
      </c>
      <c r="T37" s="22" t="s">
        <v>1659</v>
      </c>
      <c r="U37" s="11" t="s">
        <v>194</v>
      </c>
      <c r="V37" s="11" t="s">
        <v>194</v>
      </c>
      <c r="W37" s="11" t="s">
        <v>283</v>
      </c>
      <c r="X37" s="11" t="s">
        <v>134</v>
      </c>
      <c r="Y37" s="77" t="n">
        <f aca="false">F37*G37*2</f>
        <v>400</v>
      </c>
      <c r="Z37" s="77" t="n">
        <f aca="false">Y37*5</f>
        <v>2000</v>
      </c>
      <c r="AA37" s="11"/>
      <c r="AB37" s="11"/>
      <c r="AC37" s="33"/>
      <c r="AD37" s="11"/>
      <c r="AE37" s="11"/>
      <c r="AF37" s="11"/>
    </row>
    <row r="38" customFormat="false" ht="11.85" hidden="false" customHeight="true" outlineLevel="0" collapsed="false">
      <c r="A38" s="22" t="s">
        <v>2079</v>
      </c>
      <c r="B38" s="23" t="n">
        <v>76</v>
      </c>
      <c r="C38" s="22" t="s">
        <v>124</v>
      </c>
      <c r="D38" s="22" t="s">
        <v>186</v>
      </c>
      <c r="E38" s="11" t="s">
        <v>58</v>
      </c>
      <c r="F38" s="11" t="n">
        <v>8</v>
      </c>
      <c r="G38" s="11" t="n">
        <v>25</v>
      </c>
      <c r="H38" s="11"/>
      <c r="I38" s="43" t="s">
        <v>211</v>
      </c>
      <c r="J38" s="11" t="s">
        <v>31</v>
      </c>
      <c r="K38" s="43" t="s">
        <v>80</v>
      </c>
      <c r="L38" s="22" t="s">
        <v>33</v>
      </c>
      <c r="M38" s="11" t="s">
        <v>211</v>
      </c>
      <c r="N38" s="11" t="s">
        <v>31</v>
      </c>
      <c r="O38" s="136"/>
      <c r="P38" s="11" t="n">
        <v>25</v>
      </c>
      <c r="Q38" s="22" t="s">
        <v>63</v>
      </c>
      <c r="R38" s="76" t="n">
        <v>18.75</v>
      </c>
      <c r="S38" s="12" t="s">
        <v>132</v>
      </c>
      <c r="T38" s="22" t="s">
        <v>2080</v>
      </c>
      <c r="U38" s="11" t="s">
        <v>194</v>
      </c>
      <c r="V38" s="11" t="s">
        <v>194</v>
      </c>
      <c r="W38" s="11" t="s">
        <v>283</v>
      </c>
      <c r="X38" s="11" t="s">
        <v>134</v>
      </c>
      <c r="Y38" s="77" t="n">
        <f aca="false">F38*G38*2</f>
        <v>400</v>
      </c>
      <c r="Z38" s="77" t="n">
        <f aca="false">Y38*5</f>
        <v>2000</v>
      </c>
    </row>
    <row r="39" customFormat="false" ht="11.25" hidden="false" customHeight="false" outlineLevel="0" collapsed="false">
      <c r="A39" s="22" t="s">
        <v>2081</v>
      </c>
      <c r="B39" s="23" t="n">
        <v>70</v>
      </c>
      <c r="C39" s="22" t="s">
        <v>124</v>
      </c>
      <c r="D39" s="22" t="s">
        <v>186</v>
      </c>
      <c r="E39" s="11" t="s">
        <v>58</v>
      </c>
      <c r="F39" s="11" t="n">
        <v>8</v>
      </c>
      <c r="G39" s="11" t="n">
        <v>17</v>
      </c>
      <c r="H39" s="11" t="s">
        <v>125</v>
      </c>
      <c r="I39" s="40"/>
      <c r="J39" s="11" t="s">
        <v>31</v>
      </c>
      <c r="K39" s="43" t="s">
        <v>896</v>
      </c>
      <c r="L39" s="22" t="s">
        <v>33</v>
      </c>
      <c r="M39" s="11" t="s">
        <v>211</v>
      </c>
      <c r="N39" s="77" t="s">
        <v>31</v>
      </c>
      <c r="O39" s="132" t="s">
        <v>2082</v>
      </c>
      <c r="P39" s="11" t="n">
        <v>17</v>
      </c>
      <c r="Q39" s="22" t="s">
        <v>63</v>
      </c>
      <c r="R39" s="76" t="n">
        <v>18.5</v>
      </c>
      <c r="S39" s="12" t="s">
        <v>132</v>
      </c>
      <c r="T39" s="22" t="s">
        <v>214</v>
      </c>
      <c r="U39" s="11" t="s">
        <v>194</v>
      </c>
      <c r="V39" s="11" t="s">
        <v>194</v>
      </c>
      <c r="W39" s="11" t="s">
        <v>283</v>
      </c>
      <c r="X39" s="11" t="s">
        <v>134</v>
      </c>
      <c r="Y39" s="77" t="n">
        <f aca="false">F39*G39*2</f>
        <v>272</v>
      </c>
      <c r="Z39" s="77" t="n">
        <f aca="false">Y39*5</f>
        <v>1360</v>
      </c>
      <c r="AA39" s="11"/>
      <c r="AB39" s="11"/>
      <c r="AC39" s="33"/>
      <c r="AD39" s="11"/>
      <c r="AE39" s="11"/>
      <c r="AF39" s="11"/>
    </row>
    <row r="40" customFormat="false" ht="11.85" hidden="false" customHeight="true" outlineLevel="0" collapsed="false">
      <c r="A40" s="22" t="s">
        <v>2083</v>
      </c>
      <c r="B40" s="23" t="n">
        <v>82</v>
      </c>
      <c r="C40" s="22" t="s">
        <v>124</v>
      </c>
      <c r="D40" s="22" t="s">
        <v>186</v>
      </c>
      <c r="E40" s="11" t="s">
        <v>58</v>
      </c>
      <c r="F40" s="11" t="n">
        <v>8</v>
      </c>
      <c r="G40" s="11" t="n">
        <v>25</v>
      </c>
      <c r="H40" s="11"/>
      <c r="I40" s="43" t="s">
        <v>2084</v>
      </c>
      <c r="J40" s="11" t="s">
        <v>31</v>
      </c>
      <c r="K40" s="43" t="s">
        <v>127</v>
      </c>
      <c r="L40" s="22" t="s">
        <v>33</v>
      </c>
      <c r="M40" s="11" t="s">
        <v>127</v>
      </c>
      <c r="N40" s="11" t="s">
        <v>31</v>
      </c>
      <c r="O40" s="132" t="s">
        <v>2085</v>
      </c>
      <c r="P40" s="11" t="n">
        <v>25</v>
      </c>
      <c r="Q40" s="22" t="s">
        <v>124</v>
      </c>
      <c r="R40" s="23" t="n">
        <v>106</v>
      </c>
      <c r="S40" s="12" t="s">
        <v>132</v>
      </c>
      <c r="T40" s="22" t="s">
        <v>2086</v>
      </c>
      <c r="U40" s="11" t="s">
        <v>194</v>
      </c>
      <c r="V40" s="11" t="s">
        <v>194</v>
      </c>
      <c r="W40" s="11" t="s">
        <v>283</v>
      </c>
      <c r="X40" s="11" t="s">
        <v>134</v>
      </c>
      <c r="Y40" s="77" t="n">
        <f aca="false">F40*G40*2</f>
        <v>400</v>
      </c>
      <c r="Z40" s="77" t="n">
        <f aca="false">Y40*5</f>
        <v>2000</v>
      </c>
      <c r="AA40" s="11"/>
      <c r="AB40" s="11"/>
      <c r="AC40" s="33"/>
      <c r="AD40" s="11"/>
      <c r="AE40" s="11"/>
      <c r="AF40" s="11"/>
    </row>
    <row r="41" customFormat="false" ht="11.85" hidden="false" customHeight="true" outlineLevel="0" collapsed="false">
      <c r="A41" s="22" t="s">
        <v>2087</v>
      </c>
      <c r="B41" s="23" t="n">
        <v>82</v>
      </c>
      <c r="C41" s="22" t="s">
        <v>151</v>
      </c>
      <c r="D41" s="22" t="s">
        <v>186</v>
      </c>
      <c r="E41" s="11" t="s">
        <v>58</v>
      </c>
      <c r="F41" s="11" t="n">
        <v>8</v>
      </c>
      <c r="G41" s="11" t="n">
        <v>25</v>
      </c>
      <c r="H41" s="11"/>
      <c r="I41" s="43" t="s">
        <v>2088</v>
      </c>
      <c r="J41" s="11" t="s">
        <v>31</v>
      </c>
      <c r="K41" s="43" t="s">
        <v>127</v>
      </c>
      <c r="L41" s="22" t="s">
        <v>33</v>
      </c>
      <c r="M41" s="11" t="s">
        <v>127</v>
      </c>
      <c r="N41" s="11" t="s">
        <v>31</v>
      </c>
      <c r="O41" s="132" t="s">
        <v>2089</v>
      </c>
      <c r="P41" s="11" t="n">
        <v>25</v>
      </c>
      <c r="Q41" s="22" t="s">
        <v>124</v>
      </c>
      <c r="R41" s="23" t="n">
        <v>106</v>
      </c>
      <c r="S41" s="12" t="s">
        <v>132</v>
      </c>
      <c r="T41" s="22" t="s">
        <v>2090</v>
      </c>
      <c r="U41" s="11" t="s">
        <v>194</v>
      </c>
      <c r="V41" s="11" t="s">
        <v>194</v>
      </c>
      <c r="W41" s="11" t="s">
        <v>283</v>
      </c>
      <c r="X41" s="11" t="s">
        <v>134</v>
      </c>
      <c r="Y41" s="77" t="n">
        <f aca="false">F41*G41*2</f>
        <v>400</v>
      </c>
      <c r="Z41" s="77" t="n">
        <f aca="false">Y41*5</f>
        <v>2000</v>
      </c>
      <c r="AA41" s="11"/>
      <c r="AB41" s="11"/>
      <c r="AC41" s="33"/>
      <c r="AD41" s="11"/>
      <c r="AE41" s="11"/>
      <c r="AF41" s="11"/>
    </row>
    <row r="42" customFormat="false" ht="11.85" hidden="false" customHeight="true" outlineLevel="0" collapsed="false">
      <c r="A42" s="22" t="s">
        <v>2091</v>
      </c>
      <c r="B42" s="23" t="n">
        <v>87</v>
      </c>
      <c r="C42" s="22" t="s">
        <v>63</v>
      </c>
      <c r="D42" s="22" t="s">
        <v>186</v>
      </c>
      <c r="E42" s="11" t="s">
        <v>58</v>
      </c>
      <c r="F42" s="11" t="n">
        <v>8</v>
      </c>
      <c r="G42" s="11" t="n">
        <v>25</v>
      </c>
      <c r="H42" s="11"/>
      <c r="I42" s="43" t="s">
        <v>2092</v>
      </c>
      <c r="J42" s="11" t="s">
        <v>31</v>
      </c>
      <c r="K42" s="43" t="s">
        <v>127</v>
      </c>
      <c r="L42" s="22" t="s">
        <v>33</v>
      </c>
      <c r="M42" s="11" t="s">
        <v>127</v>
      </c>
      <c r="N42" s="11" t="s">
        <v>31</v>
      </c>
      <c r="O42" s="132" t="s">
        <v>2089</v>
      </c>
      <c r="P42" s="11" t="n">
        <v>25</v>
      </c>
      <c r="Q42" s="22" t="s">
        <v>124</v>
      </c>
      <c r="R42" s="23" t="n">
        <v>106</v>
      </c>
      <c r="S42" s="12" t="s">
        <v>132</v>
      </c>
      <c r="T42" s="22" t="s">
        <v>2090</v>
      </c>
      <c r="U42" s="11" t="s">
        <v>194</v>
      </c>
      <c r="V42" s="11" t="s">
        <v>194</v>
      </c>
      <c r="W42" s="11" t="s">
        <v>283</v>
      </c>
      <c r="X42" s="11" t="s">
        <v>134</v>
      </c>
      <c r="Y42" s="77" t="n">
        <f aca="false">F42*G42*2</f>
        <v>400</v>
      </c>
      <c r="Z42" s="77" t="n">
        <f aca="false">Y42*5</f>
        <v>2000</v>
      </c>
      <c r="AA42" s="11"/>
      <c r="AB42" s="11"/>
      <c r="AC42" s="33"/>
      <c r="AD42" s="11"/>
      <c r="AE42" s="11"/>
      <c r="AF42" s="11"/>
    </row>
    <row r="43" customFormat="false" ht="11.85" hidden="false" customHeight="true" outlineLevel="0" collapsed="false">
      <c r="A43" s="22" t="s">
        <v>2093</v>
      </c>
      <c r="B43" s="23" t="n">
        <v>88</v>
      </c>
      <c r="C43" s="22" t="s">
        <v>63</v>
      </c>
      <c r="D43" s="22" t="s">
        <v>186</v>
      </c>
      <c r="E43" s="11" t="s">
        <v>58</v>
      </c>
      <c r="F43" s="11" t="n">
        <v>8</v>
      </c>
      <c r="G43" s="11" t="n">
        <v>25</v>
      </c>
      <c r="H43" s="11"/>
      <c r="I43" s="43" t="s">
        <v>2094</v>
      </c>
      <c r="J43" s="11" t="s">
        <v>31</v>
      </c>
      <c r="K43" s="43" t="s">
        <v>127</v>
      </c>
      <c r="L43" s="22" t="s">
        <v>33</v>
      </c>
      <c r="M43" s="11" t="s">
        <v>127</v>
      </c>
      <c r="N43" s="11" t="s">
        <v>31</v>
      </c>
      <c r="O43" s="132" t="s">
        <v>2095</v>
      </c>
      <c r="P43" s="11" t="n">
        <v>25</v>
      </c>
      <c r="Q43" s="22" t="s">
        <v>124</v>
      </c>
      <c r="R43" s="23" t="n">
        <v>105</v>
      </c>
      <c r="S43" s="12" t="s">
        <v>132</v>
      </c>
      <c r="T43" s="22" t="s">
        <v>2096</v>
      </c>
      <c r="U43" s="11" t="s">
        <v>194</v>
      </c>
      <c r="V43" s="11" t="s">
        <v>194</v>
      </c>
      <c r="W43" s="11" t="s">
        <v>283</v>
      </c>
      <c r="X43" s="11" t="s">
        <v>134</v>
      </c>
      <c r="Y43" s="77" t="n">
        <f aca="false">F43*G43*2</f>
        <v>400</v>
      </c>
      <c r="Z43" s="77" t="n">
        <f aca="false">Y43*5</f>
        <v>2000</v>
      </c>
      <c r="AA43" s="11"/>
      <c r="AB43" s="11"/>
      <c r="AC43" s="33"/>
      <c r="AD43" s="11"/>
      <c r="AE43" s="11"/>
      <c r="AF43" s="11"/>
    </row>
    <row r="44" customFormat="false" ht="11.85" hidden="false" customHeight="true" outlineLevel="0" collapsed="false">
      <c r="A44" s="22" t="s">
        <v>2097</v>
      </c>
      <c r="B44" s="23" t="n">
        <v>80.75</v>
      </c>
      <c r="C44" s="22" t="s">
        <v>124</v>
      </c>
      <c r="D44" s="22" t="s">
        <v>186</v>
      </c>
      <c r="E44" s="11" t="s">
        <v>58</v>
      </c>
      <c r="F44" s="11" t="n">
        <v>8</v>
      </c>
      <c r="G44" s="11" t="n">
        <v>25</v>
      </c>
      <c r="H44" s="11"/>
      <c r="I44" s="43" t="s">
        <v>127</v>
      </c>
      <c r="J44" s="11" t="s">
        <v>31</v>
      </c>
      <c r="K44" s="43" t="s">
        <v>1187</v>
      </c>
      <c r="L44" s="22" t="s">
        <v>33</v>
      </c>
      <c r="M44" s="11" t="s">
        <v>127</v>
      </c>
      <c r="N44" s="11" t="s">
        <v>31</v>
      </c>
      <c r="O44" s="132" t="s">
        <v>2095</v>
      </c>
      <c r="P44" s="11" t="n">
        <v>25</v>
      </c>
      <c r="Q44" s="22" t="s">
        <v>124</v>
      </c>
      <c r="R44" s="23" t="n">
        <v>105</v>
      </c>
      <c r="S44" s="12" t="s">
        <v>132</v>
      </c>
      <c r="T44" s="22" t="s">
        <v>2096</v>
      </c>
      <c r="U44" s="11" t="s">
        <v>194</v>
      </c>
      <c r="V44" s="11" t="s">
        <v>194</v>
      </c>
      <c r="W44" s="11" t="s">
        <v>283</v>
      </c>
      <c r="X44" s="11" t="s">
        <v>134</v>
      </c>
      <c r="Y44" s="77" t="n">
        <f aca="false">F44*G44*2</f>
        <v>400</v>
      </c>
      <c r="Z44" s="77" t="n">
        <f aca="false">Y44*5</f>
        <v>2000</v>
      </c>
      <c r="AA44" s="11"/>
      <c r="AB44" s="11"/>
      <c r="AC44" s="33"/>
      <c r="AD44" s="11"/>
      <c r="AE44" s="11"/>
      <c r="AF44" s="11"/>
    </row>
    <row r="45" customFormat="false" ht="11.85" hidden="false" customHeight="true" outlineLevel="0" collapsed="false">
      <c r="A45" s="22" t="s">
        <v>2098</v>
      </c>
      <c r="B45" s="23" t="n">
        <v>0</v>
      </c>
      <c r="C45" s="22" t="s">
        <v>328</v>
      </c>
      <c r="D45" s="22" t="s">
        <v>186</v>
      </c>
      <c r="E45" s="11" t="s">
        <v>58</v>
      </c>
      <c r="F45" s="11" t="n">
        <v>8</v>
      </c>
      <c r="G45" s="11" t="n">
        <v>25</v>
      </c>
      <c r="H45" s="11"/>
      <c r="I45" s="43" t="s">
        <v>127</v>
      </c>
      <c r="J45" s="11" t="s">
        <v>31</v>
      </c>
      <c r="K45" s="43" t="s">
        <v>1053</v>
      </c>
      <c r="L45" s="22" t="s">
        <v>33</v>
      </c>
      <c r="M45" s="11" t="s">
        <v>127</v>
      </c>
      <c r="N45" s="11" t="s">
        <v>31</v>
      </c>
      <c r="O45" s="132" t="s">
        <v>2099</v>
      </c>
      <c r="P45" s="11" t="n">
        <v>25</v>
      </c>
      <c r="Q45" s="22" t="s">
        <v>63</v>
      </c>
      <c r="R45" s="23" t="n">
        <v>56.5</v>
      </c>
      <c r="S45" s="12" t="s">
        <v>132</v>
      </c>
      <c r="T45" s="22" t="s">
        <v>2100</v>
      </c>
      <c r="U45" s="11" t="s">
        <v>194</v>
      </c>
      <c r="V45" s="11" t="s">
        <v>194</v>
      </c>
      <c r="W45" s="11" t="s">
        <v>283</v>
      </c>
      <c r="X45" s="11" t="s">
        <v>134</v>
      </c>
      <c r="Y45" s="77" t="n">
        <f aca="false">F45*G45*2</f>
        <v>400</v>
      </c>
      <c r="Z45" s="77" t="n">
        <f aca="false">Y45*5</f>
        <v>2000</v>
      </c>
      <c r="AA45" s="11"/>
      <c r="AB45" s="11"/>
      <c r="AC45" s="33"/>
      <c r="AD45" s="11"/>
      <c r="AE45" s="11"/>
      <c r="AF45" s="11"/>
    </row>
    <row r="46" customFormat="false" ht="11.85" hidden="false" customHeight="true" outlineLevel="0" collapsed="false">
      <c r="A46" s="22" t="s">
        <v>1831</v>
      </c>
      <c r="B46" s="23" t="n">
        <v>14.48</v>
      </c>
      <c r="C46" s="22" t="s">
        <v>63</v>
      </c>
      <c r="D46" s="22" t="s">
        <v>186</v>
      </c>
      <c r="E46" s="11" t="s">
        <v>58</v>
      </c>
      <c r="F46" s="11" t="n">
        <v>8</v>
      </c>
      <c r="G46" s="11" t="n">
        <v>25</v>
      </c>
      <c r="H46" s="11"/>
      <c r="I46" s="43" t="s">
        <v>1053</v>
      </c>
      <c r="J46" s="11" t="s">
        <v>31</v>
      </c>
      <c r="K46" s="43" t="s">
        <v>1832</v>
      </c>
      <c r="L46" s="22" t="s">
        <v>33</v>
      </c>
      <c r="M46" s="11" t="s">
        <v>1053</v>
      </c>
      <c r="N46" s="11" t="s">
        <v>31</v>
      </c>
      <c r="O46" s="136"/>
      <c r="P46" s="11" t="n">
        <v>25</v>
      </c>
      <c r="Q46" s="22" t="s">
        <v>63</v>
      </c>
      <c r="R46" s="23" t="n">
        <v>22.5</v>
      </c>
      <c r="S46" s="12" t="s">
        <v>132</v>
      </c>
      <c r="T46" s="22" t="s">
        <v>1737</v>
      </c>
      <c r="U46" s="11" t="s">
        <v>194</v>
      </c>
      <c r="V46" s="11" t="s">
        <v>194</v>
      </c>
      <c r="W46" s="11" t="s">
        <v>283</v>
      </c>
      <c r="X46" s="11" t="s">
        <v>134</v>
      </c>
      <c r="Y46" s="77" t="n">
        <f aca="false">F46*G46*2</f>
        <v>400</v>
      </c>
      <c r="Z46" s="77" t="n">
        <f aca="false">Y46*5</f>
        <v>2000</v>
      </c>
      <c r="AA46" s="11"/>
      <c r="AB46" s="11"/>
      <c r="AC46" s="33"/>
      <c r="AD46" s="11"/>
      <c r="AE46" s="11"/>
      <c r="AF46" s="11"/>
    </row>
    <row r="47" customFormat="false" ht="11.85" hidden="false" customHeight="true" outlineLevel="0" collapsed="false">
      <c r="A47" s="22" t="s">
        <v>1831</v>
      </c>
      <c r="B47" s="23" t="n">
        <v>14.48</v>
      </c>
      <c r="C47" s="22" t="s">
        <v>63</v>
      </c>
      <c r="D47" s="22" t="s">
        <v>186</v>
      </c>
      <c r="E47" s="11" t="s">
        <v>58</v>
      </c>
      <c r="F47" s="11" t="n">
        <v>8</v>
      </c>
      <c r="G47" s="11" t="n">
        <v>25</v>
      </c>
      <c r="H47" s="11"/>
      <c r="I47" s="43" t="s">
        <v>1053</v>
      </c>
      <c r="J47" s="11" t="s">
        <v>31</v>
      </c>
      <c r="K47" s="43" t="s">
        <v>1832</v>
      </c>
      <c r="L47" s="22" t="s">
        <v>33</v>
      </c>
      <c r="M47" s="11" t="s">
        <v>1053</v>
      </c>
      <c r="N47" s="11" t="s">
        <v>31</v>
      </c>
      <c r="O47" s="136"/>
      <c r="P47" s="11" t="n">
        <v>25</v>
      </c>
      <c r="Q47" s="22" t="s">
        <v>63</v>
      </c>
      <c r="R47" s="23" t="n">
        <v>22.5</v>
      </c>
      <c r="S47" s="12" t="s">
        <v>132</v>
      </c>
      <c r="T47" s="22" t="s">
        <v>1737</v>
      </c>
      <c r="U47" s="11" t="s">
        <v>194</v>
      </c>
      <c r="V47" s="11" t="s">
        <v>194</v>
      </c>
      <c r="W47" s="11" t="s">
        <v>283</v>
      </c>
      <c r="X47" s="11" t="s">
        <v>134</v>
      </c>
      <c r="Y47" s="77" t="n">
        <f aca="false">F47*G47*2</f>
        <v>400</v>
      </c>
      <c r="Z47" s="77" t="n">
        <f aca="false">Y47*5</f>
        <v>2000</v>
      </c>
      <c r="AA47" s="11"/>
      <c r="AB47" s="11"/>
      <c r="AC47" s="33"/>
      <c r="AD47" s="11"/>
      <c r="AE47" s="11"/>
      <c r="AF47" s="11"/>
    </row>
    <row r="48" customFormat="false" ht="11.85" hidden="false" customHeight="true" outlineLevel="0" collapsed="false">
      <c r="A48" s="22" t="s">
        <v>2101</v>
      </c>
      <c r="B48" s="23" t="n">
        <v>71.5</v>
      </c>
      <c r="C48" s="22" t="s">
        <v>63</v>
      </c>
      <c r="D48" s="22" t="s">
        <v>186</v>
      </c>
      <c r="E48" s="11" t="s">
        <v>58</v>
      </c>
      <c r="F48" s="11" t="n">
        <v>8</v>
      </c>
      <c r="G48" s="11" t="n">
        <v>25</v>
      </c>
      <c r="H48" s="11"/>
      <c r="I48" s="11"/>
      <c r="J48" s="11" t="s">
        <v>31</v>
      </c>
      <c r="K48" s="43" t="s">
        <v>1187</v>
      </c>
      <c r="L48" s="22" t="s">
        <v>33</v>
      </c>
      <c r="M48" s="11" t="s">
        <v>1053</v>
      </c>
      <c r="N48" s="11" t="s">
        <v>31</v>
      </c>
      <c r="O48" s="132" t="s">
        <v>2102</v>
      </c>
      <c r="P48" s="11" t="n">
        <v>25</v>
      </c>
      <c r="Q48" s="22" t="s">
        <v>63</v>
      </c>
      <c r="R48" s="23" t="n">
        <v>22.25</v>
      </c>
      <c r="S48" s="12" t="s">
        <v>132</v>
      </c>
      <c r="T48" s="22" t="s">
        <v>1833</v>
      </c>
      <c r="U48" s="11" t="s">
        <v>194</v>
      </c>
      <c r="V48" s="11" t="s">
        <v>194</v>
      </c>
      <c r="W48" s="11" t="s">
        <v>283</v>
      </c>
      <c r="X48" s="11" t="s">
        <v>134</v>
      </c>
      <c r="Y48" s="77" t="n">
        <f aca="false">F48*G48*2</f>
        <v>400</v>
      </c>
      <c r="Z48" s="77" t="n">
        <f aca="false">Y48*5</f>
        <v>2000</v>
      </c>
      <c r="AA48" s="11"/>
      <c r="AB48" s="11"/>
      <c r="AC48" s="33"/>
      <c r="AD48" s="11"/>
      <c r="AE48" s="11"/>
      <c r="AF48" s="11"/>
    </row>
    <row r="49" customFormat="false" ht="11.85" hidden="false" customHeight="true" outlineLevel="0" collapsed="false">
      <c r="A49" s="22" t="s">
        <v>2081</v>
      </c>
      <c r="B49" s="23" t="n">
        <v>70</v>
      </c>
      <c r="C49" s="22" t="s">
        <v>124</v>
      </c>
      <c r="D49" s="22" t="s">
        <v>186</v>
      </c>
      <c r="E49" s="11" t="s">
        <v>58</v>
      </c>
      <c r="F49" s="11" t="n">
        <v>8</v>
      </c>
      <c r="G49" s="11" t="n">
        <v>8</v>
      </c>
      <c r="H49" s="11" t="s">
        <v>125</v>
      </c>
      <c r="I49" s="40"/>
      <c r="J49" s="77" t="s">
        <v>31</v>
      </c>
      <c r="K49" s="43" t="s">
        <v>896</v>
      </c>
      <c r="L49" s="22" t="s">
        <v>33</v>
      </c>
      <c r="M49" s="11" t="s">
        <v>235</v>
      </c>
      <c r="N49" s="11" t="s">
        <v>31</v>
      </c>
      <c r="O49" s="132" t="s">
        <v>2082</v>
      </c>
      <c r="P49" s="24" t="n">
        <v>8</v>
      </c>
      <c r="Q49" s="22" t="s">
        <v>63</v>
      </c>
      <c r="R49" s="23" t="n">
        <v>26.65</v>
      </c>
      <c r="S49" s="12" t="s">
        <v>132</v>
      </c>
      <c r="T49" s="22" t="s">
        <v>455</v>
      </c>
      <c r="U49" s="11" t="s">
        <v>194</v>
      </c>
      <c r="V49" s="11" t="s">
        <v>194</v>
      </c>
      <c r="W49" s="11" t="s">
        <v>283</v>
      </c>
      <c r="X49" s="11" t="s">
        <v>134</v>
      </c>
      <c r="Y49" s="77" t="n">
        <f aca="false">F49*G49*2</f>
        <v>128</v>
      </c>
      <c r="Z49" s="77" t="n">
        <f aca="false">Y49*5</f>
        <v>640</v>
      </c>
      <c r="AA49" s="11"/>
      <c r="AB49" s="11"/>
      <c r="AC49" s="33"/>
      <c r="AD49" s="11"/>
      <c r="AE49" s="11"/>
      <c r="AF49" s="11"/>
    </row>
    <row r="50" customFormat="false" ht="11.85" hidden="false" customHeight="true" outlineLevel="0" collapsed="false">
      <c r="A50" s="22" t="s">
        <v>2103</v>
      </c>
      <c r="B50" s="23" t="n">
        <v>101</v>
      </c>
      <c r="C50" s="22" t="s">
        <v>124</v>
      </c>
      <c r="D50" s="22" t="s">
        <v>186</v>
      </c>
      <c r="E50" s="11" t="s">
        <v>58</v>
      </c>
      <c r="F50" s="11" t="n">
        <v>8</v>
      </c>
      <c r="G50" s="11" t="n">
        <v>25</v>
      </c>
      <c r="H50" s="11"/>
      <c r="I50" s="11"/>
      <c r="J50" s="11" t="s">
        <v>31</v>
      </c>
      <c r="K50" s="43" t="s">
        <v>515</v>
      </c>
      <c r="L50" s="22" t="s">
        <v>33</v>
      </c>
      <c r="M50" s="11" t="s">
        <v>515</v>
      </c>
      <c r="N50" s="11" t="s">
        <v>31</v>
      </c>
      <c r="O50" s="136"/>
      <c r="P50" s="11" t="n">
        <v>25</v>
      </c>
      <c r="Q50" s="22" t="s">
        <v>124</v>
      </c>
      <c r="R50" s="23" t="n">
        <v>106.5</v>
      </c>
      <c r="S50" s="12" t="s">
        <v>132</v>
      </c>
      <c r="T50" s="22" t="s">
        <v>2104</v>
      </c>
      <c r="U50" s="11" t="s">
        <v>194</v>
      </c>
      <c r="V50" s="11" t="s">
        <v>194</v>
      </c>
      <c r="W50" s="11" t="s">
        <v>283</v>
      </c>
      <c r="X50" s="11" t="s">
        <v>134</v>
      </c>
      <c r="Y50" s="77" t="n">
        <f aca="false">F50*G50*2</f>
        <v>400</v>
      </c>
      <c r="Z50" s="77" t="n">
        <f aca="false">Y50*5</f>
        <v>2000</v>
      </c>
      <c r="AA50" s="11"/>
      <c r="AB50" s="11"/>
      <c r="AC50" s="33"/>
      <c r="AD50" s="11"/>
      <c r="AE50" s="11"/>
      <c r="AF50" s="11"/>
    </row>
    <row r="51" customFormat="false" ht="11.85" hidden="false" customHeight="true" outlineLevel="0" collapsed="false">
      <c r="A51" s="22" t="s">
        <v>2105</v>
      </c>
      <c r="B51" s="23" t="n">
        <v>71.5</v>
      </c>
      <c r="C51" s="22" t="s">
        <v>63</v>
      </c>
      <c r="D51" s="22" t="s">
        <v>186</v>
      </c>
      <c r="E51" s="11" t="s">
        <v>58</v>
      </c>
      <c r="F51" s="11" t="n">
        <v>8</v>
      </c>
      <c r="G51" s="11" t="n">
        <v>25</v>
      </c>
      <c r="H51" s="11"/>
      <c r="I51" s="11"/>
      <c r="J51" s="11" t="s">
        <v>31</v>
      </c>
      <c r="K51" s="43" t="s">
        <v>1187</v>
      </c>
      <c r="L51" s="22" t="s">
        <v>33</v>
      </c>
      <c r="M51" s="11" t="s">
        <v>515</v>
      </c>
      <c r="N51" s="11" t="s">
        <v>31</v>
      </c>
      <c r="O51" s="132" t="s">
        <v>1187</v>
      </c>
      <c r="P51" s="11" t="n">
        <v>25</v>
      </c>
      <c r="Q51" s="22" t="s">
        <v>124</v>
      </c>
      <c r="R51" s="23" t="n">
        <v>106.5</v>
      </c>
      <c r="S51" s="12" t="s">
        <v>132</v>
      </c>
      <c r="T51" s="22" t="s">
        <v>2104</v>
      </c>
      <c r="U51" s="11" t="s">
        <v>194</v>
      </c>
      <c r="V51" s="11" t="s">
        <v>194</v>
      </c>
      <c r="W51" s="11" t="s">
        <v>283</v>
      </c>
      <c r="X51" s="11" t="s">
        <v>134</v>
      </c>
      <c r="Y51" s="77" t="n">
        <f aca="false">F51*G51*2</f>
        <v>400</v>
      </c>
      <c r="Z51" s="77" t="n">
        <f aca="false">Y51*5</f>
        <v>2000</v>
      </c>
      <c r="AA51" s="11"/>
      <c r="AB51" s="11"/>
      <c r="AC51" s="33"/>
      <c r="AD51" s="11"/>
      <c r="AE51" s="11"/>
      <c r="AF51" s="11"/>
    </row>
    <row r="52" customFormat="false" ht="11.85" hidden="false" customHeight="true" outlineLevel="0" collapsed="false">
      <c r="A52" s="22" t="s">
        <v>2106</v>
      </c>
      <c r="B52" s="23" t="n">
        <v>90.25</v>
      </c>
      <c r="C52" s="22" t="s">
        <v>63</v>
      </c>
      <c r="D52" s="22" t="s">
        <v>186</v>
      </c>
      <c r="E52" s="11" t="s">
        <v>58</v>
      </c>
      <c r="F52" s="11" t="n">
        <v>8</v>
      </c>
      <c r="G52" s="11" t="n">
        <v>25</v>
      </c>
      <c r="H52" s="11"/>
      <c r="I52" s="43" t="s">
        <v>2107</v>
      </c>
      <c r="J52" s="11" t="s">
        <v>31</v>
      </c>
      <c r="K52" s="43" t="s">
        <v>356</v>
      </c>
      <c r="L52" s="22" t="s">
        <v>33</v>
      </c>
      <c r="M52" s="11" t="s">
        <v>515</v>
      </c>
      <c r="N52" s="11" t="s">
        <v>31</v>
      </c>
      <c r="O52" s="136"/>
      <c r="P52" s="11" t="n">
        <v>25</v>
      </c>
      <c r="Q52" s="22" t="s">
        <v>124</v>
      </c>
      <c r="R52" s="23" t="n">
        <v>98.75</v>
      </c>
      <c r="S52" s="12" t="s">
        <v>132</v>
      </c>
      <c r="T52" s="22" t="s">
        <v>2108</v>
      </c>
      <c r="U52" s="11" t="s">
        <v>194</v>
      </c>
      <c r="V52" s="11" t="s">
        <v>194</v>
      </c>
      <c r="W52" s="11" t="s">
        <v>283</v>
      </c>
      <c r="X52" s="11" t="s">
        <v>134</v>
      </c>
      <c r="Y52" s="77" t="n">
        <f aca="false">F52*G52*2</f>
        <v>400</v>
      </c>
      <c r="Z52" s="77" t="n">
        <f aca="false">Y52*5</f>
        <v>2000</v>
      </c>
      <c r="AA52" s="11"/>
      <c r="AB52" s="11"/>
      <c r="AC52" s="33"/>
      <c r="AD52" s="11"/>
      <c r="AE52" s="11"/>
      <c r="AF52" s="11"/>
    </row>
    <row r="53" customFormat="false" ht="11.85" hidden="false" customHeight="true" outlineLevel="0" collapsed="false">
      <c r="A53" s="22" t="s">
        <v>2109</v>
      </c>
      <c r="B53" s="23" t="n">
        <v>79.45</v>
      </c>
      <c r="C53" s="22" t="s">
        <v>124</v>
      </c>
      <c r="D53" s="22" t="s">
        <v>186</v>
      </c>
      <c r="E53" s="11" t="s">
        <v>58</v>
      </c>
      <c r="F53" s="11" t="n">
        <v>8</v>
      </c>
      <c r="G53" s="11" t="n">
        <v>25</v>
      </c>
      <c r="H53" s="11"/>
      <c r="I53" s="43" t="s">
        <v>470</v>
      </c>
      <c r="J53" s="11" t="s">
        <v>31</v>
      </c>
      <c r="K53" s="43" t="s">
        <v>338</v>
      </c>
      <c r="L53" s="22" t="s">
        <v>33</v>
      </c>
      <c r="M53" s="11" t="s">
        <v>470</v>
      </c>
      <c r="N53" s="11" t="s">
        <v>31</v>
      </c>
      <c r="O53" s="136"/>
      <c r="P53" s="11" t="n">
        <v>25</v>
      </c>
      <c r="Q53" s="22" t="s">
        <v>124</v>
      </c>
      <c r="R53" s="23" t="n">
        <v>80.25</v>
      </c>
      <c r="S53" s="12" t="s">
        <v>132</v>
      </c>
      <c r="T53" s="22" t="s">
        <v>2110</v>
      </c>
      <c r="U53" s="11" t="s">
        <v>194</v>
      </c>
      <c r="V53" s="11" t="s">
        <v>194</v>
      </c>
      <c r="W53" s="11" t="s">
        <v>283</v>
      </c>
      <c r="X53" s="11" t="s">
        <v>134</v>
      </c>
      <c r="Y53" s="77" t="n">
        <f aca="false">F53*G53*2</f>
        <v>400</v>
      </c>
      <c r="Z53" s="77" t="n">
        <f aca="false">Y53*5</f>
        <v>2000</v>
      </c>
      <c r="AA53" s="11"/>
      <c r="AB53" s="11"/>
      <c r="AC53" s="33"/>
      <c r="AD53" s="11"/>
      <c r="AE53" s="11"/>
      <c r="AF53" s="11"/>
    </row>
    <row r="54" customFormat="false" ht="11.85" hidden="false" customHeight="true" outlineLevel="0" collapsed="false">
      <c r="A54" s="22" t="s">
        <v>2111</v>
      </c>
      <c r="B54" s="23" t="n">
        <v>98</v>
      </c>
      <c r="C54" s="22" t="s">
        <v>124</v>
      </c>
      <c r="D54" s="22" t="s">
        <v>186</v>
      </c>
      <c r="E54" s="11" t="s">
        <v>58</v>
      </c>
      <c r="F54" s="11" t="n">
        <v>8</v>
      </c>
      <c r="G54" s="11" t="n">
        <v>25</v>
      </c>
      <c r="H54" s="11"/>
      <c r="I54" s="11"/>
      <c r="J54" s="11" t="s">
        <v>31</v>
      </c>
      <c r="K54" s="43" t="s">
        <v>338</v>
      </c>
      <c r="L54" s="22" t="s">
        <v>33</v>
      </c>
      <c r="M54" s="11" t="s">
        <v>338</v>
      </c>
      <c r="N54" s="11" t="s">
        <v>31</v>
      </c>
      <c r="O54" s="11"/>
      <c r="P54" s="11" t="n">
        <v>25</v>
      </c>
      <c r="Q54" s="22" t="s">
        <v>328</v>
      </c>
      <c r="R54" s="76" t="n">
        <v>194</v>
      </c>
      <c r="S54" s="12" t="s">
        <v>132</v>
      </c>
      <c r="T54" s="22" t="s">
        <v>2112</v>
      </c>
      <c r="U54" s="11" t="s">
        <v>194</v>
      </c>
      <c r="V54" s="11" t="s">
        <v>194</v>
      </c>
      <c r="W54" s="11" t="s">
        <v>283</v>
      </c>
      <c r="X54" s="11" t="s">
        <v>134</v>
      </c>
      <c r="Y54" s="77" t="n">
        <f aca="false">F54*G54*2</f>
        <v>400</v>
      </c>
      <c r="Z54" s="77" t="n">
        <f aca="false">Y54*5</f>
        <v>2000</v>
      </c>
      <c r="AA54" s="11"/>
      <c r="AB54" s="11"/>
      <c r="AC54" s="33"/>
      <c r="AD54" s="11"/>
      <c r="AE54" s="11"/>
      <c r="AF54" s="11"/>
    </row>
    <row r="55" customFormat="false" ht="11.85" hidden="false" customHeight="true" outlineLevel="0" collapsed="false">
      <c r="A55" s="22" t="s">
        <v>2113</v>
      </c>
      <c r="B55" s="23" t="n">
        <v>99</v>
      </c>
      <c r="C55" s="22" t="s">
        <v>124</v>
      </c>
      <c r="D55" s="22" t="s">
        <v>186</v>
      </c>
      <c r="E55" s="11" t="s">
        <v>58</v>
      </c>
      <c r="F55" s="11" t="n">
        <v>8</v>
      </c>
      <c r="G55" s="11" t="n">
        <v>25</v>
      </c>
      <c r="H55" s="11"/>
      <c r="I55" s="11"/>
      <c r="J55" s="11" t="s">
        <v>31</v>
      </c>
      <c r="K55" s="43" t="s">
        <v>338</v>
      </c>
      <c r="L55" s="22" t="s">
        <v>33</v>
      </c>
      <c r="M55" s="11" t="s">
        <v>338</v>
      </c>
      <c r="N55" s="11" t="s">
        <v>31</v>
      </c>
      <c r="O55" s="11"/>
      <c r="P55" s="11" t="n">
        <v>25</v>
      </c>
      <c r="Q55" s="22" t="s">
        <v>328</v>
      </c>
      <c r="R55" s="76" t="n">
        <v>194</v>
      </c>
      <c r="S55" s="12" t="s">
        <v>132</v>
      </c>
      <c r="T55" s="22" t="s">
        <v>2114</v>
      </c>
      <c r="U55" s="11" t="s">
        <v>194</v>
      </c>
      <c r="V55" s="11" t="s">
        <v>194</v>
      </c>
      <c r="W55" s="11" t="s">
        <v>283</v>
      </c>
      <c r="X55" s="11" t="s">
        <v>134</v>
      </c>
      <c r="Y55" s="77" t="n">
        <f aca="false">F55*G55*2</f>
        <v>400</v>
      </c>
      <c r="Z55" s="77" t="n">
        <f aca="false">Y55*5</f>
        <v>2000</v>
      </c>
      <c r="AA55" s="11"/>
      <c r="AB55" s="11"/>
      <c r="AC55" s="33"/>
      <c r="AD55" s="11"/>
      <c r="AE55" s="11"/>
      <c r="AF55" s="11"/>
    </row>
    <row r="56" customFormat="false" ht="11.85" hidden="false" customHeight="true" outlineLevel="0" collapsed="false">
      <c r="A56" s="22" t="s">
        <v>2115</v>
      </c>
      <c r="B56" s="23" t="n">
        <v>102</v>
      </c>
      <c r="C56" s="22" t="s">
        <v>124</v>
      </c>
      <c r="D56" s="22" t="s">
        <v>186</v>
      </c>
      <c r="E56" s="11" t="s">
        <v>58</v>
      </c>
      <c r="F56" s="11" t="n">
        <v>8</v>
      </c>
      <c r="G56" s="11" t="n">
        <v>25</v>
      </c>
      <c r="H56" s="11"/>
      <c r="I56" s="11"/>
      <c r="J56" s="11" t="s">
        <v>31</v>
      </c>
      <c r="K56" s="43" t="s">
        <v>338</v>
      </c>
      <c r="L56" s="22" t="s">
        <v>33</v>
      </c>
      <c r="M56" s="11" t="s">
        <v>338</v>
      </c>
      <c r="N56" s="11" t="s">
        <v>31</v>
      </c>
      <c r="O56" s="11"/>
      <c r="P56" s="11" t="n">
        <v>25</v>
      </c>
      <c r="Q56" s="22" t="s">
        <v>328</v>
      </c>
      <c r="R56" s="76" t="n">
        <v>190</v>
      </c>
      <c r="S56" s="12" t="s">
        <v>132</v>
      </c>
      <c r="T56" s="22" t="s">
        <v>2116</v>
      </c>
      <c r="U56" s="11" t="s">
        <v>194</v>
      </c>
      <c r="V56" s="11" t="s">
        <v>194</v>
      </c>
      <c r="W56" s="11" t="s">
        <v>283</v>
      </c>
      <c r="X56" s="11" t="s">
        <v>134</v>
      </c>
      <c r="Y56" s="77" t="n">
        <f aca="false">F56*G56*2</f>
        <v>400</v>
      </c>
      <c r="Z56" s="77" t="n">
        <f aca="false">Y56*5</f>
        <v>2000</v>
      </c>
      <c r="AA56" s="11"/>
      <c r="AB56" s="11"/>
      <c r="AC56" s="33"/>
      <c r="AD56" s="11"/>
      <c r="AE56" s="11"/>
      <c r="AF56" s="11"/>
    </row>
    <row r="57" customFormat="false" ht="11.85" hidden="false" customHeight="true" outlineLevel="0" collapsed="false">
      <c r="A57" s="22" t="s">
        <v>2117</v>
      </c>
      <c r="B57" s="23" t="n">
        <v>102</v>
      </c>
      <c r="C57" s="22" t="s">
        <v>124</v>
      </c>
      <c r="D57" s="22" t="s">
        <v>186</v>
      </c>
      <c r="E57" s="11" t="s">
        <v>58</v>
      </c>
      <c r="F57" s="11" t="n">
        <v>8</v>
      </c>
      <c r="G57" s="11" t="n">
        <v>25</v>
      </c>
      <c r="H57" s="11"/>
      <c r="I57" s="11"/>
      <c r="J57" s="11" t="s">
        <v>31</v>
      </c>
      <c r="K57" s="43" t="s">
        <v>338</v>
      </c>
      <c r="L57" s="22" t="s">
        <v>33</v>
      </c>
      <c r="M57" s="11" t="s">
        <v>338</v>
      </c>
      <c r="N57" s="11" t="s">
        <v>31</v>
      </c>
      <c r="O57" s="11"/>
      <c r="P57" s="11" t="n">
        <v>25</v>
      </c>
      <c r="Q57" s="22" t="s">
        <v>328</v>
      </c>
      <c r="R57" s="76" t="n">
        <v>185</v>
      </c>
      <c r="S57" s="12" t="s">
        <v>132</v>
      </c>
      <c r="T57" s="22" t="s">
        <v>2118</v>
      </c>
      <c r="U57" s="11" t="s">
        <v>194</v>
      </c>
      <c r="V57" s="11" t="s">
        <v>194</v>
      </c>
      <c r="W57" s="11" t="s">
        <v>283</v>
      </c>
      <c r="X57" s="11" t="s">
        <v>134</v>
      </c>
      <c r="Y57" s="77" t="n">
        <f aca="false">F57*G57*2</f>
        <v>400</v>
      </c>
      <c r="Z57" s="77" t="n">
        <f aca="false">Y57*5</f>
        <v>2000</v>
      </c>
      <c r="AA57" s="11"/>
      <c r="AB57" s="11"/>
      <c r="AC57" s="33"/>
      <c r="AD57" s="11"/>
      <c r="AE57" s="11"/>
      <c r="AF57" s="11"/>
    </row>
    <row r="58" customFormat="false" ht="11.85" hidden="false" customHeight="true" outlineLevel="0" collapsed="false">
      <c r="A58" s="22" t="s">
        <v>2119</v>
      </c>
      <c r="B58" s="23" t="n">
        <v>0</v>
      </c>
      <c r="C58" s="22" t="s">
        <v>328</v>
      </c>
      <c r="D58" s="22" t="s">
        <v>186</v>
      </c>
      <c r="E58" s="11" t="s">
        <v>58</v>
      </c>
      <c r="F58" s="11" t="n">
        <v>8</v>
      </c>
      <c r="G58" s="11" t="n">
        <v>25</v>
      </c>
      <c r="H58" s="11"/>
      <c r="I58" s="11"/>
      <c r="J58" s="11" t="s">
        <v>31</v>
      </c>
      <c r="K58" s="43" t="s">
        <v>338</v>
      </c>
      <c r="L58" s="22" t="s">
        <v>33</v>
      </c>
      <c r="M58" s="11" t="s">
        <v>338</v>
      </c>
      <c r="N58" s="11" t="s">
        <v>31</v>
      </c>
      <c r="O58" s="136"/>
      <c r="P58" s="11" t="n">
        <v>25</v>
      </c>
      <c r="Q58" s="22" t="s">
        <v>124</v>
      </c>
      <c r="R58" s="76" t="n">
        <v>106.6</v>
      </c>
      <c r="S58" s="12" t="s">
        <v>132</v>
      </c>
      <c r="T58" s="22" t="s">
        <v>2120</v>
      </c>
      <c r="U58" s="11" t="s">
        <v>194</v>
      </c>
      <c r="V58" s="11" t="s">
        <v>194</v>
      </c>
      <c r="W58" s="11" t="s">
        <v>283</v>
      </c>
      <c r="X58" s="11" t="s">
        <v>134</v>
      </c>
      <c r="Y58" s="77" t="n">
        <f aca="false">F58*G58*2</f>
        <v>400</v>
      </c>
      <c r="Z58" s="77" t="n">
        <f aca="false">Y58*5</f>
        <v>2000</v>
      </c>
      <c r="AA58" s="11"/>
      <c r="AB58" s="11"/>
      <c r="AC58" s="11"/>
      <c r="AD58" s="11"/>
      <c r="AE58" s="11"/>
      <c r="AF58" s="11"/>
    </row>
    <row r="59" customFormat="false" ht="11.25" hidden="false" customHeight="false" outlineLevel="0" collapsed="false">
      <c r="A59" s="22" t="s">
        <v>203</v>
      </c>
      <c r="B59" s="23" t="n">
        <v>28</v>
      </c>
      <c r="C59" s="22" t="s">
        <v>170</v>
      </c>
      <c r="D59" s="22" t="s">
        <v>186</v>
      </c>
      <c r="E59" s="11" t="s">
        <v>58</v>
      </c>
      <c r="F59" s="11" t="n">
        <v>8</v>
      </c>
      <c r="G59" s="11" t="n">
        <v>25</v>
      </c>
      <c r="H59" s="11"/>
      <c r="I59" s="43" t="s">
        <v>338</v>
      </c>
      <c r="J59" s="11" t="s">
        <v>31</v>
      </c>
      <c r="K59" s="43" t="s">
        <v>571</v>
      </c>
      <c r="L59" s="22" t="s">
        <v>33</v>
      </c>
      <c r="M59" s="11" t="s">
        <v>338</v>
      </c>
      <c r="N59" s="11" t="s">
        <v>31</v>
      </c>
      <c r="O59" s="136"/>
      <c r="P59" s="11" t="n">
        <v>25</v>
      </c>
      <c r="Q59" s="22" t="s">
        <v>124</v>
      </c>
      <c r="R59" s="76" t="n">
        <v>102.5</v>
      </c>
      <c r="S59" s="12" t="s">
        <v>132</v>
      </c>
      <c r="T59" s="22" t="s">
        <v>2121</v>
      </c>
      <c r="U59" s="11" t="s">
        <v>194</v>
      </c>
      <c r="V59" s="11" t="s">
        <v>194</v>
      </c>
      <c r="W59" s="11" t="s">
        <v>283</v>
      </c>
      <c r="X59" s="11" t="s">
        <v>134</v>
      </c>
      <c r="Y59" s="77" t="n">
        <f aca="false">F59*G59*2</f>
        <v>400</v>
      </c>
      <c r="Z59" s="77" t="n">
        <f aca="false">Y59*5</f>
        <v>2000</v>
      </c>
      <c r="AA59" s="11"/>
      <c r="AB59" s="11"/>
      <c r="AC59" s="33"/>
      <c r="AD59" s="11"/>
      <c r="AE59" s="11"/>
      <c r="AF59" s="11"/>
    </row>
    <row r="60" customFormat="false" ht="11.85" hidden="false" customHeight="true" outlineLevel="0" collapsed="false">
      <c r="A60" s="22" t="s">
        <v>2122</v>
      </c>
      <c r="B60" s="23" t="n">
        <v>79.5</v>
      </c>
      <c r="C60" s="22" t="s">
        <v>124</v>
      </c>
      <c r="D60" s="22" t="s">
        <v>186</v>
      </c>
      <c r="E60" s="11" t="s">
        <v>58</v>
      </c>
      <c r="F60" s="11" t="n">
        <v>8</v>
      </c>
      <c r="G60" s="11" t="n">
        <v>25</v>
      </c>
      <c r="H60" s="11"/>
      <c r="I60" s="11"/>
      <c r="J60" s="11" t="s">
        <v>31</v>
      </c>
      <c r="K60" s="43" t="s">
        <v>190</v>
      </c>
      <c r="L60" s="22" t="s">
        <v>33</v>
      </c>
      <c r="M60" s="11" t="s">
        <v>190</v>
      </c>
      <c r="N60" s="11" t="s">
        <v>31</v>
      </c>
      <c r="O60" s="136"/>
      <c r="P60" s="11" t="n">
        <v>25</v>
      </c>
      <c r="Q60" s="22" t="s">
        <v>124</v>
      </c>
      <c r="R60" s="23" t="n">
        <v>79.75</v>
      </c>
      <c r="S60" s="12" t="s">
        <v>132</v>
      </c>
      <c r="T60" s="22" t="s">
        <v>2123</v>
      </c>
      <c r="U60" s="11" t="s">
        <v>194</v>
      </c>
      <c r="V60" s="11" t="s">
        <v>194</v>
      </c>
      <c r="W60" s="11" t="s">
        <v>283</v>
      </c>
      <c r="X60" s="11" t="s">
        <v>134</v>
      </c>
      <c r="Y60" s="77" t="n">
        <f aca="false">F60*G60*2</f>
        <v>400</v>
      </c>
      <c r="Z60" s="77" t="n">
        <f aca="false">Y60*5</f>
        <v>2000</v>
      </c>
      <c r="AA60" s="11"/>
      <c r="AB60" s="11"/>
      <c r="AC60" s="33"/>
      <c r="AD60" s="11"/>
      <c r="AE60" s="11"/>
      <c r="AF60" s="11"/>
    </row>
    <row r="61" customFormat="false" ht="11.85" hidden="false" customHeight="true" outlineLevel="0" collapsed="false">
      <c r="A61" s="22" t="s">
        <v>2124</v>
      </c>
      <c r="B61" s="23" t="n">
        <v>80</v>
      </c>
      <c r="C61" s="22" t="s">
        <v>124</v>
      </c>
      <c r="D61" s="22" t="s">
        <v>186</v>
      </c>
      <c r="E61" s="11" t="s">
        <v>58</v>
      </c>
      <c r="F61" s="11" t="n">
        <v>8</v>
      </c>
      <c r="G61" s="11" t="n">
        <v>25</v>
      </c>
      <c r="H61" s="11"/>
      <c r="I61" s="11"/>
      <c r="J61" s="11" t="s">
        <v>31</v>
      </c>
      <c r="K61" s="43" t="s">
        <v>190</v>
      </c>
      <c r="L61" s="22" t="s">
        <v>33</v>
      </c>
      <c r="M61" s="11" t="s">
        <v>190</v>
      </c>
      <c r="N61" s="11" t="s">
        <v>31</v>
      </c>
      <c r="O61" s="136"/>
      <c r="P61" s="11" t="n">
        <v>25</v>
      </c>
      <c r="Q61" s="22" t="s">
        <v>124</v>
      </c>
      <c r="R61" s="23" t="n">
        <v>77</v>
      </c>
      <c r="S61" s="12" t="s">
        <v>132</v>
      </c>
      <c r="T61" s="22" t="s">
        <v>193</v>
      </c>
      <c r="U61" s="11" t="s">
        <v>194</v>
      </c>
      <c r="V61" s="11" t="s">
        <v>194</v>
      </c>
      <c r="W61" s="11" t="s">
        <v>283</v>
      </c>
      <c r="X61" s="11" t="s">
        <v>134</v>
      </c>
      <c r="Y61" s="77" t="n">
        <f aca="false">F61*G61*2</f>
        <v>400</v>
      </c>
      <c r="Z61" s="77" t="n">
        <f aca="false">Y61*5</f>
        <v>2000</v>
      </c>
      <c r="AA61" s="11"/>
      <c r="AB61" s="11"/>
      <c r="AC61" s="33"/>
      <c r="AD61" s="11"/>
      <c r="AE61" s="11"/>
      <c r="AF61" s="11"/>
    </row>
    <row r="62" customFormat="false" ht="11.85" hidden="false" customHeight="true" outlineLevel="0" collapsed="false">
      <c r="A62" s="22" t="s">
        <v>2125</v>
      </c>
      <c r="B62" s="23" t="n">
        <v>82</v>
      </c>
      <c r="C62" s="22" t="s">
        <v>124</v>
      </c>
      <c r="D62" s="22" t="s">
        <v>186</v>
      </c>
      <c r="E62" s="11" t="s">
        <v>58</v>
      </c>
      <c r="F62" s="11" t="n">
        <v>8</v>
      </c>
      <c r="G62" s="11" t="n">
        <v>25</v>
      </c>
      <c r="H62" s="11"/>
      <c r="I62" s="11"/>
      <c r="J62" s="11" t="s">
        <v>31</v>
      </c>
      <c r="K62" s="43" t="s">
        <v>190</v>
      </c>
      <c r="L62" s="22" t="s">
        <v>33</v>
      </c>
      <c r="M62" s="11" t="s">
        <v>190</v>
      </c>
      <c r="N62" s="11" t="s">
        <v>31</v>
      </c>
      <c r="O62" s="136"/>
      <c r="P62" s="11" t="n">
        <v>25</v>
      </c>
      <c r="Q62" s="22" t="s">
        <v>124</v>
      </c>
      <c r="R62" s="23" t="n">
        <v>77</v>
      </c>
      <c r="S62" s="12" t="s">
        <v>132</v>
      </c>
      <c r="T62" s="22" t="s">
        <v>193</v>
      </c>
      <c r="U62" s="11" t="s">
        <v>194</v>
      </c>
      <c r="V62" s="11" t="s">
        <v>194</v>
      </c>
      <c r="W62" s="11" t="s">
        <v>283</v>
      </c>
      <c r="X62" s="11" t="s">
        <v>134</v>
      </c>
      <c r="Y62" s="77" t="n">
        <f aca="false">F62*G62*2</f>
        <v>400</v>
      </c>
      <c r="Z62" s="77" t="n">
        <f aca="false">Y62*5</f>
        <v>2000</v>
      </c>
      <c r="AA62" s="11"/>
      <c r="AB62" s="11"/>
      <c r="AC62" s="33"/>
      <c r="AD62" s="11"/>
      <c r="AE62" s="11"/>
      <c r="AF62" s="11"/>
    </row>
    <row r="63" customFormat="false" ht="11.85" hidden="false" customHeight="true" outlineLevel="0" collapsed="false">
      <c r="A63" s="22" t="s">
        <v>2126</v>
      </c>
      <c r="B63" s="23" t="n">
        <v>98</v>
      </c>
      <c r="C63" s="22" t="s">
        <v>124</v>
      </c>
      <c r="D63" s="22" t="s">
        <v>186</v>
      </c>
      <c r="E63" s="11" t="s">
        <v>58</v>
      </c>
      <c r="F63" s="11" t="n">
        <v>8</v>
      </c>
      <c r="G63" s="11" t="n">
        <v>25</v>
      </c>
      <c r="H63" s="11"/>
      <c r="I63" s="11"/>
      <c r="J63" s="11" t="s">
        <v>31</v>
      </c>
      <c r="K63" s="43" t="s">
        <v>190</v>
      </c>
      <c r="L63" s="22" t="s">
        <v>33</v>
      </c>
      <c r="M63" s="11" t="s">
        <v>190</v>
      </c>
      <c r="N63" s="11" t="s">
        <v>31</v>
      </c>
      <c r="O63" s="136"/>
      <c r="P63" s="11" t="n">
        <v>25</v>
      </c>
      <c r="Q63" s="22" t="s">
        <v>124</v>
      </c>
      <c r="R63" s="23" t="n">
        <v>77</v>
      </c>
      <c r="S63" s="12" t="s">
        <v>132</v>
      </c>
      <c r="T63" s="22" t="s">
        <v>193</v>
      </c>
      <c r="U63" s="11" t="s">
        <v>194</v>
      </c>
      <c r="V63" s="11" t="s">
        <v>194</v>
      </c>
      <c r="W63" s="11" t="s">
        <v>283</v>
      </c>
      <c r="X63" s="11" t="s">
        <v>134</v>
      </c>
      <c r="Y63" s="77" t="n">
        <f aca="false">F63*G63*2</f>
        <v>400</v>
      </c>
      <c r="Z63" s="77" t="n">
        <f aca="false">Y63*5</f>
        <v>2000</v>
      </c>
      <c r="AA63" s="11"/>
      <c r="AB63" s="11"/>
      <c r="AC63" s="33"/>
      <c r="AD63" s="11"/>
      <c r="AE63" s="11"/>
      <c r="AF63" s="11"/>
    </row>
    <row r="64" customFormat="false" ht="11.85" hidden="false" customHeight="true" outlineLevel="0" collapsed="false">
      <c r="A64" s="22" t="s">
        <v>2127</v>
      </c>
      <c r="B64" s="23" t="n">
        <v>54</v>
      </c>
      <c r="C64" s="22" t="s">
        <v>63</v>
      </c>
      <c r="D64" s="22" t="s">
        <v>186</v>
      </c>
      <c r="E64" s="11" t="s">
        <v>58</v>
      </c>
      <c r="F64" s="11" t="n">
        <v>8</v>
      </c>
      <c r="G64" s="11" t="n">
        <v>25</v>
      </c>
      <c r="H64" s="11"/>
      <c r="I64" s="11"/>
      <c r="J64" s="11" t="s">
        <v>31</v>
      </c>
      <c r="K64" s="43" t="s">
        <v>482</v>
      </c>
      <c r="L64" s="22" t="s">
        <v>33</v>
      </c>
      <c r="M64" s="11" t="s">
        <v>482</v>
      </c>
      <c r="N64" s="11" t="s">
        <v>31</v>
      </c>
      <c r="O64" s="136"/>
      <c r="P64" s="11" t="n">
        <v>25</v>
      </c>
      <c r="Q64" s="22" t="s">
        <v>63</v>
      </c>
      <c r="R64" s="23" t="n">
        <v>107</v>
      </c>
      <c r="S64" s="12" t="s">
        <v>132</v>
      </c>
      <c r="T64" s="22" t="s">
        <v>2128</v>
      </c>
      <c r="U64" s="11" t="s">
        <v>194</v>
      </c>
      <c r="V64" s="11" t="s">
        <v>194</v>
      </c>
      <c r="W64" s="11" t="s">
        <v>283</v>
      </c>
      <c r="X64" s="11" t="s">
        <v>134</v>
      </c>
      <c r="Y64" s="77" t="n">
        <f aca="false">F64*G64*2</f>
        <v>400</v>
      </c>
      <c r="Z64" s="77" t="n">
        <f aca="false">Y64*5</f>
        <v>2000</v>
      </c>
      <c r="AA64" s="11"/>
      <c r="AB64" s="11"/>
      <c r="AC64" s="33"/>
      <c r="AD64" s="11"/>
      <c r="AE64" s="11"/>
      <c r="AF64" s="11"/>
    </row>
    <row r="65" customFormat="false" ht="11.85" hidden="false" customHeight="true" outlineLevel="0" collapsed="false">
      <c r="A65" s="22" t="s">
        <v>2129</v>
      </c>
      <c r="B65" s="23" t="n">
        <v>106.5</v>
      </c>
      <c r="C65" s="22" t="s">
        <v>124</v>
      </c>
      <c r="D65" s="22" t="s">
        <v>186</v>
      </c>
      <c r="E65" s="11" t="s">
        <v>58</v>
      </c>
      <c r="F65" s="11" t="n">
        <v>8</v>
      </c>
      <c r="G65" s="11" t="n">
        <v>25</v>
      </c>
      <c r="H65" s="11"/>
      <c r="I65" s="11"/>
      <c r="J65" s="11" t="s">
        <v>31</v>
      </c>
      <c r="K65" s="43" t="s">
        <v>482</v>
      </c>
      <c r="L65" s="22" t="s">
        <v>33</v>
      </c>
      <c r="M65" s="11" t="s">
        <v>482</v>
      </c>
      <c r="N65" s="11" t="s">
        <v>31</v>
      </c>
      <c r="O65" s="136"/>
      <c r="P65" s="11" t="n">
        <v>25</v>
      </c>
      <c r="Q65" s="22" t="s">
        <v>63</v>
      </c>
      <c r="R65" s="23" t="n">
        <v>100</v>
      </c>
      <c r="S65" s="12" t="s">
        <v>132</v>
      </c>
      <c r="T65" s="22" t="s">
        <v>2130</v>
      </c>
      <c r="U65" s="11" t="s">
        <v>194</v>
      </c>
      <c r="V65" s="11" t="s">
        <v>194</v>
      </c>
      <c r="W65" s="11" t="s">
        <v>283</v>
      </c>
      <c r="X65" s="11" t="s">
        <v>134</v>
      </c>
      <c r="Y65" s="77" t="n">
        <f aca="false">F65*G65*2</f>
        <v>400</v>
      </c>
      <c r="Z65" s="77" t="n">
        <f aca="false">Y65*5</f>
        <v>2000</v>
      </c>
      <c r="AA65" s="11"/>
      <c r="AB65" s="11"/>
      <c r="AC65" s="33"/>
      <c r="AD65" s="11"/>
      <c r="AE65" s="11"/>
      <c r="AF65" s="11"/>
    </row>
    <row r="66" customFormat="false" ht="11.85" hidden="false" customHeight="true" outlineLevel="0" collapsed="false">
      <c r="A66" s="22" t="s">
        <v>1857</v>
      </c>
      <c r="B66" s="23" t="n">
        <v>15.9</v>
      </c>
      <c r="C66" s="22" t="s">
        <v>63</v>
      </c>
      <c r="D66" s="22" t="s">
        <v>186</v>
      </c>
      <c r="E66" s="11" t="s">
        <v>58</v>
      </c>
      <c r="F66" s="11" t="n">
        <v>8</v>
      </c>
      <c r="G66" s="11" t="n">
        <v>25</v>
      </c>
      <c r="H66" s="11"/>
      <c r="I66" s="11"/>
      <c r="J66" s="11" t="s">
        <v>31</v>
      </c>
      <c r="K66" s="43" t="s">
        <v>1187</v>
      </c>
      <c r="L66" s="22" t="s">
        <v>33</v>
      </c>
      <c r="M66" s="11" t="s">
        <v>1187</v>
      </c>
      <c r="N66" s="11" t="s">
        <v>31</v>
      </c>
      <c r="O66" s="136"/>
      <c r="P66" s="11" t="n">
        <v>25</v>
      </c>
      <c r="Q66" s="22" t="s">
        <v>63</v>
      </c>
      <c r="R66" s="23" t="n">
        <v>101</v>
      </c>
      <c r="S66" s="12" t="s">
        <v>132</v>
      </c>
      <c r="T66" s="22" t="s">
        <v>2131</v>
      </c>
      <c r="U66" s="11" t="s">
        <v>194</v>
      </c>
      <c r="V66" s="11" t="s">
        <v>194</v>
      </c>
      <c r="W66" s="11" t="s">
        <v>283</v>
      </c>
      <c r="X66" s="11" t="s">
        <v>134</v>
      </c>
      <c r="Y66" s="77" t="n">
        <f aca="false">F66*G66*2</f>
        <v>400</v>
      </c>
      <c r="Z66" s="77" t="n">
        <f aca="false">Y66*5</f>
        <v>2000</v>
      </c>
      <c r="AA66" s="11"/>
      <c r="AB66" s="11"/>
      <c r="AC66" s="33"/>
      <c r="AD66" s="11"/>
      <c r="AE66" s="11"/>
      <c r="AF66" s="11"/>
    </row>
    <row r="67" customFormat="false" ht="11.85" hidden="false" customHeight="true" outlineLevel="0" collapsed="false">
      <c r="A67" s="22" t="s">
        <v>1857</v>
      </c>
      <c r="B67" s="23" t="n">
        <v>15.9</v>
      </c>
      <c r="C67" s="22" t="s">
        <v>63</v>
      </c>
      <c r="D67" s="22" t="s">
        <v>186</v>
      </c>
      <c r="E67" s="11" t="s">
        <v>58</v>
      </c>
      <c r="F67" s="11" t="n">
        <v>8</v>
      </c>
      <c r="G67" s="11" t="n">
        <v>25</v>
      </c>
      <c r="H67" s="11"/>
      <c r="I67" s="11"/>
      <c r="J67" s="11" t="s">
        <v>31</v>
      </c>
      <c r="K67" s="43" t="s">
        <v>1187</v>
      </c>
      <c r="L67" s="22" t="s">
        <v>33</v>
      </c>
      <c r="M67" s="11" t="s">
        <v>1187</v>
      </c>
      <c r="N67" s="11" t="s">
        <v>31</v>
      </c>
      <c r="O67" s="136"/>
      <c r="P67" s="11" t="n">
        <v>25</v>
      </c>
      <c r="Q67" s="22" t="s">
        <v>124</v>
      </c>
      <c r="R67" s="23" t="n">
        <v>91.5</v>
      </c>
      <c r="S67" s="12" t="s">
        <v>132</v>
      </c>
      <c r="T67" s="22" t="s">
        <v>2132</v>
      </c>
      <c r="U67" s="11" t="s">
        <v>194</v>
      </c>
      <c r="V67" s="11" t="s">
        <v>194</v>
      </c>
      <c r="W67" s="11" t="s">
        <v>283</v>
      </c>
      <c r="X67" s="11" t="s">
        <v>134</v>
      </c>
      <c r="Y67" s="77" t="n">
        <f aca="false">F67*G67*2</f>
        <v>400</v>
      </c>
      <c r="Z67" s="77" t="n">
        <f aca="false">Y67*5</f>
        <v>2000</v>
      </c>
      <c r="AA67" s="11"/>
      <c r="AB67" s="11"/>
      <c r="AC67" s="33"/>
      <c r="AD67" s="11"/>
      <c r="AE67" s="11"/>
      <c r="AF67" s="11"/>
    </row>
    <row r="68" customFormat="false" ht="11.85" hidden="false" customHeight="true" outlineLevel="0" collapsed="false">
      <c r="A68" s="22" t="s">
        <v>2133</v>
      </c>
      <c r="B68" s="23" t="n">
        <v>38</v>
      </c>
      <c r="C68" s="22" t="s">
        <v>63</v>
      </c>
      <c r="D68" s="22" t="s">
        <v>186</v>
      </c>
      <c r="E68" s="11" t="s">
        <v>58</v>
      </c>
      <c r="F68" s="11" t="n">
        <v>8</v>
      </c>
      <c r="G68" s="11" t="n">
        <v>25</v>
      </c>
      <c r="H68" s="11"/>
      <c r="I68" s="11"/>
      <c r="J68" s="11" t="s">
        <v>31</v>
      </c>
      <c r="K68" s="43" t="s">
        <v>1187</v>
      </c>
      <c r="L68" s="22" t="s">
        <v>33</v>
      </c>
      <c r="M68" s="11" t="s">
        <v>1187</v>
      </c>
      <c r="N68" s="11" t="s">
        <v>31</v>
      </c>
      <c r="O68" s="136"/>
      <c r="P68" s="11" t="n">
        <v>25</v>
      </c>
      <c r="Q68" s="22" t="s">
        <v>124</v>
      </c>
      <c r="R68" s="23" t="n">
        <v>91</v>
      </c>
      <c r="S68" s="12" t="s">
        <v>132</v>
      </c>
      <c r="T68" s="22" t="s">
        <v>2134</v>
      </c>
      <c r="U68" s="11" t="s">
        <v>194</v>
      </c>
      <c r="V68" s="11" t="s">
        <v>194</v>
      </c>
      <c r="W68" s="11" t="s">
        <v>283</v>
      </c>
      <c r="X68" s="11" t="s">
        <v>134</v>
      </c>
      <c r="Y68" s="77" t="n">
        <f aca="false">F68*G68*2</f>
        <v>400</v>
      </c>
      <c r="Z68" s="77" t="n">
        <f aca="false">Y68*5</f>
        <v>2000</v>
      </c>
      <c r="AA68" s="11"/>
      <c r="AB68" s="11"/>
      <c r="AC68" s="33"/>
      <c r="AD68" s="11"/>
      <c r="AE68" s="11"/>
      <c r="AF68" s="11"/>
    </row>
    <row r="69" customFormat="false" ht="11.85" hidden="false" customHeight="true" outlineLevel="0" collapsed="false">
      <c r="A69" s="22" t="s">
        <v>2135</v>
      </c>
      <c r="B69" s="23" t="n">
        <v>45.75</v>
      </c>
      <c r="C69" s="22" t="s">
        <v>63</v>
      </c>
      <c r="D69" s="22" t="s">
        <v>186</v>
      </c>
      <c r="E69" s="11" t="s">
        <v>58</v>
      </c>
      <c r="F69" s="11" t="n">
        <v>8</v>
      </c>
      <c r="G69" s="11" t="n">
        <v>25</v>
      </c>
      <c r="H69" s="11"/>
      <c r="I69" s="11"/>
      <c r="J69" s="11" t="s">
        <v>31</v>
      </c>
      <c r="K69" s="43" t="s">
        <v>1187</v>
      </c>
      <c r="L69" s="22" t="s">
        <v>33</v>
      </c>
      <c r="M69" s="11" t="s">
        <v>1187</v>
      </c>
      <c r="N69" s="11" t="s">
        <v>31</v>
      </c>
      <c r="O69" s="136"/>
      <c r="P69" s="11" t="n">
        <v>25</v>
      </c>
      <c r="Q69" s="22" t="s">
        <v>124</v>
      </c>
      <c r="R69" s="23" t="n">
        <v>79.5</v>
      </c>
      <c r="S69" s="12" t="s">
        <v>132</v>
      </c>
      <c r="T69" s="22" t="s">
        <v>2136</v>
      </c>
      <c r="U69" s="11" t="s">
        <v>194</v>
      </c>
      <c r="V69" s="11" t="s">
        <v>194</v>
      </c>
      <c r="W69" s="11" t="s">
        <v>283</v>
      </c>
      <c r="X69" s="11" t="s">
        <v>134</v>
      </c>
      <c r="Y69" s="77" t="n">
        <f aca="false">F69*G69*2</f>
        <v>400</v>
      </c>
      <c r="Z69" s="77" t="n">
        <f aca="false">Y69*5</f>
        <v>2000</v>
      </c>
      <c r="AA69" s="11"/>
      <c r="AB69" s="11"/>
      <c r="AC69" s="33"/>
      <c r="AD69" s="11"/>
      <c r="AE69" s="11"/>
      <c r="AF69" s="11"/>
    </row>
    <row r="70" customFormat="false" ht="11.85" hidden="false" customHeight="true" outlineLevel="0" collapsed="false">
      <c r="A70" s="22" t="s">
        <v>2137</v>
      </c>
      <c r="B70" s="23" t="n">
        <v>70.9</v>
      </c>
      <c r="C70" s="22" t="s">
        <v>63</v>
      </c>
      <c r="D70" s="22" t="s">
        <v>186</v>
      </c>
      <c r="E70" s="11" t="s">
        <v>58</v>
      </c>
      <c r="F70" s="11" t="n">
        <v>8</v>
      </c>
      <c r="G70" s="11" t="n">
        <v>25</v>
      </c>
      <c r="H70" s="11"/>
      <c r="I70" s="11"/>
      <c r="J70" s="11" t="s">
        <v>31</v>
      </c>
      <c r="K70" s="43" t="s">
        <v>1187</v>
      </c>
      <c r="L70" s="22" t="s">
        <v>33</v>
      </c>
      <c r="M70" s="11" t="s">
        <v>1187</v>
      </c>
      <c r="N70" s="11" t="s">
        <v>31</v>
      </c>
      <c r="O70" s="136"/>
      <c r="P70" s="11" t="n">
        <v>25</v>
      </c>
      <c r="Q70" s="22" t="s">
        <v>124</v>
      </c>
      <c r="R70" s="23" t="n">
        <v>79.25</v>
      </c>
      <c r="S70" s="12" t="s">
        <v>132</v>
      </c>
      <c r="T70" s="22" t="s">
        <v>2138</v>
      </c>
      <c r="U70" s="11" t="s">
        <v>194</v>
      </c>
      <c r="V70" s="11" t="s">
        <v>194</v>
      </c>
      <c r="W70" s="11" t="s">
        <v>283</v>
      </c>
      <c r="X70" s="11" t="s">
        <v>134</v>
      </c>
      <c r="Y70" s="77" t="n">
        <f aca="false">F70*G70*2</f>
        <v>400</v>
      </c>
      <c r="Z70" s="77" t="n">
        <f aca="false">Y70*5</f>
        <v>2000</v>
      </c>
      <c r="AA70" s="11"/>
      <c r="AB70" s="11"/>
      <c r="AC70" s="33"/>
      <c r="AD70" s="11"/>
      <c r="AE70" s="11"/>
      <c r="AF70" s="11"/>
    </row>
    <row r="71" customFormat="false" ht="11.85" hidden="false" customHeight="true" outlineLevel="0" collapsed="false">
      <c r="A71" s="22" t="s">
        <v>2139</v>
      </c>
      <c r="B71" s="23" t="n">
        <v>71</v>
      </c>
      <c r="C71" s="22" t="s">
        <v>63</v>
      </c>
      <c r="D71" s="22" t="s">
        <v>186</v>
      </c>
      <c r="E71" s="11" t="s">
        <v>58</v>
      </c>
      <c r="F71" s="11" t="n">
        <v>8</v>
      </c>
      <c r="G71" s="11" t="n">
        <v>25</v>
      </c>
      <c r="H71" s="11"/>
      <c r="I71" s="11"/>
      <c r="J71" s="11" t="s">
        <v>31</v>
      </c>
      <c r="K71" s="43" t="s">
        <v>1187</v>
      </c>
      <c r="L71" s="22" t="s">
        <v>33</v>
      </c>
      <c r="M71" s="11" t="s">
        <v>1187</v>
      </c>
      <c r="N71" s="11" t="s">
        <v>31</v>
      </c>
      <c r="O71" s="136"/>
      <c r="P71" s="11" t="n">
        <v>25</v>
      </c>
      <c r="Q71" s="22" t="s">
        <v>63</v>
      </c>
      <c r="R71" s="23" t="n">
        <v>26.75</v>
      </c>
      <c r="S71" s="12" t="s">
        <v>132</v>
      </c>
      <c r="T71" s="22" t="s">
        <v>2140</v>
      </c>
      <c r="U71" s="11" t="s">
        <v>194</v>
      </c>
      <c r="V71" s="11" t="s">
        <v>194</v>
      </c>
      <c r="W71" s="11" t="s">
        <v>283</v>
      </c>
      <c r="X71" s="11" t="s">
        <v>134</v>
      </c>
      <c r="Y71" s="77" t="n">
        <f aca="false">F71*G71*2</f>
        <v>400</v>
      </c>
      <c r="Z71" s="77" t="n">
        <f aca="false">Y71*5</f>
        <v>2000</v>
      </c>
      <c r="AA71" s="11"/>
      <c r="AB71" s="11"/>
      <c r="AC71" s="33"/>
      <c r="AD71" s="11"/>
      <c r="AE71" s="11"/>
      <c r="AF71" s="11"/>
    </row>
    <row r="72" customFormat="false" ht="11.85" hidden="false" customHeight="true" outlineLevel="0" collapsed="false">
      <c r="A72" s="22" t="s">
        <v>2141</v>
      </c>
      <c r="B72" s="23" t="n">
        <v>71.75</v>
      </c>
      <c r="C72" s="22" t="s">
        <v>63</v>
      </c>
      <c r="D72" s="22" t="s">
        <v>186</v>
      </c>
      <c r="E72" s="11" t="s">
        <v>58</v>
      </c>
      <c r="F72" s="11" t="n">
        <v>8</v>
      </c>
      <c r="G72" s="11" t="n">
        <v>25</v>
      </c>
      <c r="H72" s="11"/>
      <c r="I72" s="11"/>
      <c r="J72" s="11" t="s">
        <v>31</v>
      </c>
      <c r="K72" s="43" t="s">
        <v>1187</v>
      </c>
      <c r="L72" s="22" t="s">
        <v>33</v>
      </c>
      <c r="M72" s="11" t="s">
        <v>1187</v>
      </c>
      <c r="N72" s="11" t="s">
        <v>31</v>
      </c>
      <c r="O72" s="11"/>
      <c r="P72" s="11" t="n">
        <v>25</v>
      </c>
      <c r="Q72" s="22" t="s">
        <v>328</v>
      </c>
      <c r="R72" s="23" t="n">
        <v>188.5</v>
      </c>
      <c r="S72" s="12" t="s">
        <v>132</v>
      </c>
      <c r="T72" s="22" t="s">
        <v>2142</v>
      </c>
      <c r="U72" s="11" t="s">
        <v>194</v>
      </c>
      <c r="V72" s="11" t="s">
        <v>194</v>
      </c>
      <c r="W72" s="11" t="s">
        <v>283</v>
      </c>
      <c r="X72" s="11" t="s">
        <v>134</v>
      </c>
      <c r="Y72" s="77" t="n">
        <f aca="false">F72*G72*2</f>
        <v>400</v>
      </c>
      <c r="Z72" s="77" t="n">
        <f aca="false">Y72*5</f>
        <v>2000</v>
      </c>
      <c r="AA72" s="11"/>
      <c r="AB72" s="11"/>
      <c r="AC72" s="33"/>
      <c r="AD72" s="11"/>
      <c r="AE72" s="11"/>
      <c r="AF72" s="11"/>
    </row>
    <row r="73" customFormat="false" ht="11.85" hidden="false" customHeight="true" outlineLevel="0" collapsed="false">
      <c r="A73" s="22" t="s">
        <v>2143</v>
      </c>
      <c r="B73" s="23" t="n">
        <v>79.5</v>
      </c>
      <c r="C73" s="22" t="s">
        <v>124</v>
      </c>
      <c r="D73" s="22" t="s">
        <v>186</v>
      </c>
      <c r="E73" s="11" t="s">
        <v>58</v>
      </c>
      <c r="F73" s="11" t="n">
        <v>8</v>
      </c>
      <c r="G73" s="11" t="n">
        <v>25</v>
      </c>
      <c r="H73" s="11"/>
      <c r="I73" s="11"/>
      <c r="J73" s="11" t="s">
        <v>31</v>
      </c>
      <c r="K73" s="43" t="s">
        <v>1187</v>
      </c>
      <c r="L73" s="22" t="s">
        <v>33</v>
      </c>
      <c r="M73" s="11" t="s">
        <v>1187</v>
      </c>
      <c r="N73" s="11" t="s">
        <v>31</v>
      </c>
      <c r="O73" s="11"/>
      <c r="P73" s="11" t="n">
        <v>25</v>
      </c>
      <c r="Q73" s="22" t="s">
        <v>328</v>
      </c>
      <c r="R73" s="23" t="n">
        <v>190</v>
      </c>
      <c r="S73" s="12" t="s">
        <v>132</v>
      </c>
      <c r="T73" s="22" t="s">
        <v>2144</v>
      </c>
      <c r="U73" s="11" t="s">
        <v>194</v>
      </c>
      <c r="V73" s="11" t="s">
        <v>194</v>
      </c>
      <c r="W73" s="11" t="s">
        <v>283</v>
      </c>
      <c r="X73" s="11" t="s">
        <v>134</v>
      </c>
      <c r="Y73" s="77" t="n">
        <f aca="false">F73*G73*2</f>
        <v>400</v>
      </c>
      <c r="Z73" s="77" t="n">
        <f aca="false">Y73*5</f>
        <v>2000</v>
      </c>
      <c r="AA73" s="11"/>
      <c r="AB73" s="11"/>
      <c r="AC73" s="33"/>
      <c r="AD73" s="11"/>
      <c r="AE73" s="11"/>
      <c r="AF73" s="11"/>
    </row>
    <row r="74" customFormat="false" ht="11.85" hidden="false" customHeight="true" outlineLevel="0" collapsed="false">
      <c r="A74" s="22" t="s">
        <v>2145</v>
      </c>
      <c r="B74" s="23" t="n">
        <v>38</v>
      </c>
      <c r="C74" s="22" t="s">
        <v>63</v>
      </c>
      <c r="D74" s="22" t="s">
        <v>186</v>
      </c>
      <c r="E74" s="11" t="s">
        <v>58</v>
      </c>
      <c r="F74" s="11" t="n">
        <v>8</v>
      </c>
      <c r="G74" s="11" t="n">
        <v>25</v>
      </c>
      <c r="H74" s="11"/>
      <c r="I74" s="11"/>
      <c r="J74" s="11" t="s">
        <v>31</v>
      </c>
      <c r="K74" s="43" t="s">
        <v>1021</v>
      </c>
      <c r="L74" s="22" t="s">
        <v>33</v>
      </c>
      <c r="M74" s="11" t="s">
        <v>2146</v>
      </c>
      <c r="N74" s="11" t="s">
        <v>31</v>
      </c>
      <c r="O74" s="132" t="s">
        <v>1021</v>
      </c>
      <c r="P74" s="11" t="n">
        <v>25</v>
      </c>
      <c r="Q74" s="22" t="s">
        <v>63</v>
      </c>
      <c r="R74" s="23" t="n">
        <v>27.5</v>
      </c>
      <c r="S74" s="12" t="s">
        <v>132</v>
      </c>
      <c r="T74" s="22" t="s">
        <v>2147</v>
      </c>
      <c r="U74" s="11" t="s">
        <v>194</v>
      </c>
      <c r="V74" s="11" t="s">
        <v>194</v>
      </c>
      <c r="W74" s="11" t="s">
        <v>283</v>
      </c>
      <c r="X74" s="11" t="s">
        <v>134</v>
      </c>
      <c r="Y74" s="77" t="n">
        <f aca="false">F74*G74*2</f>
        <v>400</v>
      </c>
      <c r="Z74" s="77" t="n">
        <f aca="false">Y74*5</f>
        <v>2000</v>
      </c>
      <c r="AA74" s="11"/>
      <c r="AB74" s="11"/>
      <c r="AC74" s="33"/>
      <c r="AD74" s="11"/>
      <c r="AE74" s="11"/>
      <c r="AF74" s="11"/>
    </row>
    <row r="75" customFormat="false" ht="11.85" hidden="false" customHeight="true" outlineLevel="0" collapsed="false">
      <c r="A75" s="22" t="s">
        <v>1882</v>
      </c>
      <c r="B75" s="23" t="n">
        <v>22.95</v>
      </c>
      <c r="C75" s="22" t="s">
        <v>170</v>
      </c>
      <c r="D75" s="22" t="s">
        <v>186</v>
      </c>
      <c r="E75" s="11" t="s">
        <v>58</v>
      </c>
      <c r="F75" s="11" t="n">
        <v>8</v>
      </c>
      <c r="G75" s="11" t="n">
        <v>25</v>
      </c>
      <c r="H75" s="11"/>
      <c r="I75" s="11"/>
      <c r="J75" s="11" t="s">
        <v>31</v>
      </c>
      <c r="K75" s="43" t="s">
        <v>1220</v>
      </c>
      <c r="L75" s="22" t="s">
        <v>33</v>
      </c>
      <c r="M75" s="11" t="s">
        <v>1220</v>
      </c>
      <c r="N75" s="11" t="s">
        <v>31</v>
      </c>
      <c r="O75" s="136"/>
      <c r="P75" s="11" t="n">
        <v>25</v>
      </c>
      <c r="Q75" s="22" t="s">
        <v>301</v>
      </c>
      <c r="R75" s="23" t="n">
        <v>51</v>
      </c>
      <c r="S75" s="12" t="s">
        <v>132</v>
      </c>
      <c r="T75" s="22" t="s">
        <v>1883</v>
      </c>
      <c r="U75" s="11" t="s">
        <v>194</v>
      </c>
      <c r="V75" s="11" t="s">
        <v>194</v>
      </c>
      <c r="W75" s="11" t="s">
        <v>283</v>
      </c>
      <c r="X75" s="11" t="s">
        <v>134</v>
      </c>
      <c r="Y75" s="77" t="n">
        <f aca="false">F75*G75*2</f>
        <v>400</v>
      </c>
      <c r="Z75" s="77" t="n">
        <f aca="false">Y75*5</f>
        <v>2000</v>
      </c>
      <c r="AA75" s="11"/>
      <c r="AB75" s="11"/>
      <c r="AC75" s="33"/>
      <c r="AD75" s="11"/>
      <c r="AE75" s="11"/>
      <c r="AF75" s="11"/>
    </row>
    <row r="76" customFormat="false" ht="11.85" hidden="false" customHeight="true" outlineLevel="0" collapsed="false">
      <c r="A76" s="22" t="s">
        <v>1884</v>
      </c>
      <c r="B76" s="23" t="n">
        <v>22.7</v>
      </c>
      <c r="C76" s="22" t="s">
        <v>63</v>
      </c>
      <c r="D76" s="22" t="s">
        <v>186</v>
      </c>
      <c r="E76" s="11" t="s">
        <v>58</v>
      </c>
      <c r="F76" s="11" t="n">
        <v>8</v>
      </c>
      <c r="G76" s="11" t="n">
        <v>25</v>
      </c>
      <c r="H76" s="11"/>
      <c r="I76" s="11"/>
      <c r="J76" s="11" t="s">
        <v>31</v>
      </c>
      <c r="K76" s="43" t="s">
        <v>343</v>
      </c>
      <c r="L76" s="22" t="s">
        <v>33</v>
      </c>
      <c r="M76" s="11" t="s">
        <v>343</v>
      </c>
      <c r="N76" s="11" t="s">
        <v>31</v>
      </c>
      <c r="O76" s="136"/>
      <c r="P76" s="11" t="n">
        <v>25</v>
      </c>
      <c r="Q76" s="22" t="s">
        <v>170</v>
      </c>
      <c r="R76" s="23" t="n">
        <v>26.15</v>
      </c>
      <c r="S76" s="12" t="s">
        <v>132</v>
      </c>
      <c r="T76" s="22" t="s">
        <v>1680</v>
      </c>
      <c r="U76" s="11" t="s">
        <v>194</v>
      </c>
      <c r="V76" s="11" t="s">
        <v>194</v>
      </c>
      <c r="W76" s="11" t="s">
        <v>283</v>
      </c>
      <c r="X76" s="11" t="s">
        <v>134</v>
      </c>
      <c r="Y76" s="77" t="n">
        <f aca="false">F76*G76*2</f>
        <v>400</v>
      </c>
      <c r="Z76" s="77" t="n">
        <f aca="false">Y76*5</f>
        <v>2000</v>
      </c>
      <c r="AA76" s="11"/>
      <c r="AB76" s="11"/>
      <c r="AC76" s="33"/>
      <c r="AD76" s="11"/>
      <c r="AE76" s="11"/>
      <c r="AF76" s="11"/>
    </row>
    <row r="77" customFormat="false" ht="11.85" hidden="false" customHeight="true" outlineLevel="0" collapsed="false">
      <c r="A77" s="22" t="s">
        <v>1886</v>
      </c>
      <c r="B77" s="23" t="n">
        <v>22.75</v>
      </c>
      <c r="C77" s="22" t="s">
        <v>63</v>
      </c>
      <c r="D77" s="22" t="s">
        <v>186</v>
      </c>
      <c r="E77" s="11" t="s">
        <v>58</v>
      </c>
      <c r="F77" s="11" t="n">
        <v>8</v>
      </c>
      <c r="G77" s="11" t="n">
        <v>25</v>
      </c>
      <c r="H77" s="11"/>
      <c r="I77" s="11"/>
      <c r="J77" s="11" t="s">
        <v>31</v>
      </c>
      <c r="K77" s="43" t="s">
        <v>343</v>
      </c>
      <c r="L77" s="22" t="s">
        <v>33</v>
      </c>
      <c r="M77" s="11" t="s">
        <v>343</v>
      </c>
      <c r="N77" s="11" t="s">
        <v>31</v>
      </c>
      <c r="O77" s="136"/>
      <c r="P77" s="11" t="n">
        <v>25</v>
      </c>
      <c r="Q77" s="22" t="s">
        <v>170</v>
      </c>
      <c r="R77" s="23" t="n">
        <v>26.15</v>
      </c>
      <c r="S77" s="12" t="s">
        <v>132</v>
      </c>
      <c r="T77" s="22" t="s">
        <v>1680</v>
      </c>
      <c r="U77" s="11" t="s">
        <v>194</v>
      </c>
      <c r="V77" s="11" t="s">
        <v>194</v>
      </c>
      <c r="W77" s="11" t="s">
        <v>283</v>
      </c>
      <c r="X77" s="11" t="s">
        <v>134</v>
      </c>
      <c r="Y77" s="77" t="n">
        <f aca="false">F77*G77*2</f>
        <v>400</v>
      </c>
      <c r="Z77" s="77" t="n">
        <f aca="false">Y77*5</f>
        <v>2000</v>
      </c>
      <c r="AA77" s="11"/>
      <c r="AB77" s="11"/>
      <c r="AC77" s="33"/>
      <c r="AD77" s="11"/>
      <c r="AE77" s="11"/>
      <c r="AF77" s="11"/>
    </row>
    <row r="78" customFormat="false" ht="11.85" hidden="false" customHeight="true" outlineLevel="0" collapsed="false">
      <c r="A78" s="22" t="s">
        <v>1887</v>
      </c>
      <c r="B78" s="23" t="n">
        <v>25.8</v>
      </c>
      <c r="C78" s="22" t="s">
        <v>63</v>
      </c>
      <c r="D78" s="22" t="s">
        <v>186</v>
      </c>
      <c r="E78" s="11" t="s">
        <v>58</v>
      </c>
      <c r="F78" s="11" t="n">
        <v>8</v>
      </c>
      <c r="G78" s="11" t="n">
        <v>25</v>
      </c>
      <c r="H78" s="11"/>
      <c r="I78" s="11"/>
      <c r="J78" s="11" t="s">
        <v>31</v>
      </c>
      <c r="K78" s="43" t="s">
        <v>343</v>
      </c>
      <c r="L78" s="22" t="s">
        <v>33</v>
      </c>
      <c r="M78" s="11" t="s">
        <v>343</v>
      </c>
      <c r="N78" s="11" t="s">
        <v>31</v>
      </c>
      <c r="O78" s="136"/>
      <c r="P78" s="11" t="n">
        <v>25</v>
      </c>
      <c r="Q78" s="22" t="s">
        <v>63</v>
      </c>
      <c r="R78" s="23" t="n">
        <v>20.75</v>
      </c>
      <c r="S78" s="12" t="s">
        <v>132</v>
      </c>
      <c r="T78" s="22" t="s">
        <v>2148</v>
      </c>
      <c r="U78" s="11" t="s">
        <v>194</v>
      </c>
      <c r="V78" s="11" t="s">
        <v>194</v>
      </c>
      <c r="W78" s="11" t="s">
        <v>283</v>
      </c>
      <c r="X78" s="11" t="s">
        <v>134</v>
      </c>
      <c r="Y78" s="77" t="n">
        <f aca="false">F78*G78*2</f>
        <v>400</v>
      </c>
      <c r="Z78" s="77" t="n">
        <f aca="false">Y78*5</f>
        <v>2000</v>
      </c>
      <c r="AA78" s="11"/>
      <c r="AB78" s="11"/>
      <c r="AC78" s="33"/>
      <c r="AD78" s="11"/>
      <c r="AE78" s="11"/>
      <c r="AF78" s="11"/>
    </row>
    <row r="79" customFormat="false" ht="11.85" hidden="false" customHeight="true" outlineLevel="0" collapsed="false">
      <c r="A79" s="22" t="s">
        <v>2149</v>
      </c>
      <c r="B79" s="23" t="n">
        <v>76</v>
      </c>
      <c r="C79" s="22" t="s">
        <v>124</v>
      </c>
      <c r="D79" s="22" t="s">
        <v>186</v>
      </c>
      <c r="E79" s="11" t="s">
        <v>58</v>
      </c>
      <c r="F79" s="11" t="n">
        <v>8</v>
      </c>
      <c r="G79" s="11" t="n">
        <v>25</v>
      </c>
      <c r="H79" s="11"/>
      <c r="I79" s="11"/>
      <c r="J79" s="11" t="s">
        <v>31</v>
      </c>
      <c r="K79" s="43" t="s">
        <v>356</v>
      </c>
      <c r="L79" s="22" t="s">
        <v>33</v>
      </c>
      <c r="M79" s="11" t="s">
        <v>356</v>
      </c>
      <c r="N79" s="11" t="s">
        <v>31</v>
      </c>
      <c r="O79" s="136"/>
      <c r="P79" s="11" t="n">
        <v>25</v>
      </c>
      <c r="Q79" s="22" t="s">
        <v>124</v>
      </c>
      <c r="R79" s="23" t="n">
        <v>99</v>
      </c>
      <c r="S79" s="12" t="s">
        <v>132</v>
      </c>
      <c r="T79" s="22" t="s">
        <v>2150</v>
      </c>
      <c r="U79" s="11" t="s">
        <v>194</v>
      </c>
      <c r="V79" s="11" t="s">
        <v>194</v>
      </c>
      <c r="W79" s="11" t="s">
        <v>283</v>
      </c>
      <c r="X79" s="11" t="s">
        <v>134</v>
      </c>
      <c r="Y79" s="77" t="n">
        <f aca="false">F79*G79*2</f>
        <v>400</v>
      </c>
      <c r="Z79" s="77" t="n">
        <f aca="false">Y79*5</f>
        <v>2000</v>
      </c>
      <c r="AA79" s="11"/>
      <c r="AB79" s="11"/>
      <c r="AC79" s="33"/>
      <c r="AD79" s="11"/>
      <c r="AE79" s="11"/>
      <c r="AF79" s="11"/>
    </row>
    <row r="80" customFormat="false" ht="11.85" hidden="false" customHeight="true" outlineLevel="0" collapsed="false">
      <c r="A80" s="22" t="s">
        <v>2151</v>
      </c>
      <c r="B80" s="23" t="n">
        <v>76.5</v>
      </c>
      <c r="C80" s="22" t="s">
        <v>124</v>
      </c>
      <c r="D80" s="22" t="s">
        <v>186</v>
      </c>
      <c r="E80" s="11" t="s">
        <v>58</v>
      </c>
      <c r="F80" s="11" t="n">
        <v>8</v>
      </c>
      <c r="G80" s="11" t="n">
        <v>25</v>
      </c>
      <c r="H80" s="11"/>
      <c r="I80" s="11"/>
      <c r="J80" s="11" t="s">
        <v>31</v>
      </c>
      <c r="K80" s="43" t="s">
        <v>222</v>
      </c>
      <c r="L80" s="22" t="s">
        <v>33</v>
      </c>
      <c r="M80" s="11" t="s">
        <v>222</v>
      </c>
      <c r="N80" s="11" t="s">
        <v>31</v>
      </c>
      <c r="O80" s="136"/>
      <c r="P80" s="11" t="n">
        <v>25</v>
      </c>
      <c r="Q80" s="22" t="s">
        <v>124</v>
      </c>
      <c r="R80" s="23" t="n">
        <v>105</v>
      </c>
      <c r="S80" s="12" t="s">
        <v>132</v>
      </c>
      <c r="T80" s="22" t="s">
        <v>2152</v>
      </c>
      <c r="U80" s="11" t="s">
        <v>194</v>
      </c>
      <c r="V80" s="11" t="s">
        <v>194</v>
      </c>
      <c r="W80" s="11" t="s">
        <v>283</v>
      </c>
      <c r="X80" s="11" t="s">
        <v>134</v>
      </c>
      <c r="Y80" s="77" t="n">
        <f aca="false">F80*G80*2</f>
        <v>400</v>
      </c>
      <c r="Z80" s="77" t="n">
        <f aca="false">Y80*5</f>
        <v>2000</v>
      </c>
      <c r="AA80" s="11"/>
      <c r="AB80" s="11"/>
      <c r="AC80" s="33"/>
      <c r="AD80" s="11"/>
      <c r="AE80" s="11"/>
      <c r="AF80" s="11"/>
    </row>
    <row r="81" customFormat="false" ht="11.85" hidden="false" customHeight="true" outlineLevel="0" collapsed="false">
      <c r="A81" s="22" t="s">
        <v>2153</v>
      </c>
      <c r="B81" s="23" t="n">
        <v>78.25</v>
      </c>
      <c r="C81" s="22" t="s">
        <v>124</v>
      </c>
      <c r="D81" s="22" t="s">
        <v>186</v>
      </c>
      <c r="E81" s="11" t="s">
        <v>58</v>
      </c>
      <c r="F81" s="11" t="n">
        <v>8</v>
      </c>
      <c r="G81" s="11" t="n">
        <v>25</v>
      </c>
      <c r="H81" s="11"/>
      <c r="I81" s="11"/>
      <c r="J81" s="11" t="s">
        <v>31</v>
      </c>
      <c r="K81" s="43" t="s">
        <v>222</v>
      </c>
      <c r="L81" s="22" t="s">
        <v>33</v>
      </c>
      <c r="M81" s="11" t="s">
        <v>222</v>
      </c>
      <c r="N81" s="11" t="s">
        <v>31</v>
      </c>
      <c r="O81" s="136"/>
      <c r="P81" s="11" t="n">
        <v>25</v>
      </c>
      <c r="Q81" s="22" t="s">
        <v>124</v>
      </c>
      <c r="R81" s="23" t="n">
        <v>105</v>
      </c>
      <c r="S81" s="12" t="s">
        <v>132</v>
      </c>
      <c r="T81" s="22" t="s">
        <v>2154</v>
      </c>
      <c r="U81" s="11" t="s">
        <v>194</v>
      </c>
      <c r="V81" s="11" t="s">
        <v>194</v>
      </c>
      <c r="W81" s="11" t="s">
        <v>283</v>
      </c>
      <c r="X81" s="11" t="s">
        <v>134</v>
      </c>
      <c r="Y81" s="77" t="n">
        <f aca="false">F81*G81*2</f>
        <v>400</v>
      </c>
      <c r="Z81" s="77" t="n">
        <f aca="false">Y81*5</f>
        <v>2000</v>
      </c>
      <c r="AA81" s="11"/>
      <c r="AB81" s="11"/>
      <c r="AC81" s="33"/>
      <c r="AD81" s="11"/>
      <c r="AE81" s="11"/>
      <c r="AF81" s="11"/>
    </row>
    <row r="82" customFormat="false" ht="11.85" hidden="false" customHeight="true" outlineLevel="0" collapsed="false">
      <c r="A82" s="22" t="s">
        <v>2155</v>
      </c>
      <c r="B82" s="23" t="n">
        <v>80</v>
      </c>
      <c r="C82" s="22" t="s">
        <v>124</v>
      </c>
      <c r="D82" s="22" t="s">
        <v>186</v>
      </c>
      <c r="E82" s="11" t="s">
        <v>58</v>
      </c>
      <c r="F82" s="11" t="n">
        <v>8</v>
      </c>
      <c r="G82" s="11" t="n">
        <v>25</v>
      </c>
      <c r="H82" s="11"/>
      <c r="I82" s="11"/>
      <c r="J82" s="11" t="s">
        <v>31</v>
      </c>
      <c r="K82" s="43" t="s">
        <v>222</v>
      </c>
      <c r="L82" s="22" t="s">
        <v>33</v>
      </c>
      <c r="M82" s="11" t="s">
        <v>222</v>
      </c>
      <c r="N82" s="11" t="s">
        <v>31</v>
      </c>
      <c r="O82" s="136"/>
      <c r="P82" s="11" t="n">
        <v>25</v>
      </c>
      <c r="Q82" s="22" t="s">
        <v>124</v>
      </c>
      <c r="R82" s="23" t="n">
        <v>105</v>
      </c>
      <c r="S82" s="12" t="s">
        <v>132</v>
      </c>
      <c r="T82" s="22" t="s">
        <v>2154</v>
      </c>
      <c r="U82" s="11" t="s">
        <v>194</v>
      </c>
      <c r="V82" s="11" t="s">
        <v>194</v>
      </c>
      <c r="W82" s="11" t="s">
        <v>283</v>
      </c>
      <c r="X82" s="11" t="s">
        <v>134</v>
      </c>
      <c r="Y82" s="77" t="n">
        <f aca="false">F82*G82*2</f>
        <v>400</v>
      </c>
      <c r="Z82" s="77" t="n">
        <f aca="false">Y82*5</f>
        <v>2000</v>
      </c>
      <c r="AA82" s="11"/>
      <c r="AB82" s="11"/>
      <c r="AC82" s="33"/>
      <c r="AD82" s="11"/>
      <c r="AE82" s="11"/>
      <c r="AF82" s="11"/>
    </row>
    <row r="83" customFormat="false" ht="11.85" hidden="false" customHeight="true" outlineLevel="0" collapsed="false">
      <c r="A83" s="22" t="s">
        <v>2156</v>
      </c>
      <c r="B83" s="23" t="n">
        <v>82</v>
      </c>
      <c r="C83" s="22" t="s">
        <v>124</v>
      </c>
      <c r="D83" s="22" t="s">
        <v>186</v>
      </c>
      <c r="E83" s="11" t="s">
        <v>58</v>
      </c>
      <c r="F83" s="11" t="n">
        <v>8</v>
      </c>
      <c r="G83" s="11" t="n">
        <v>25</v>
      </c>
      <c r="H83" s="11"/>
      <c r="I83" s="43" t="s">
        <v>222</v>
      </c>
      <c r="J83" s="11" t="s">
        <v>31</v>
      </c>
      <c r="K83" s="43" t="s">
        <v>80</v>
      </c>
      <c r="L83" s="22" t="s">
        <v>33</v>
      </c>
      <c r="M83" s="11" t="s">
        <v>222</v>
      </c>
      <c r="N83" s="11" t="s">
        <v>31</v>
      </c>
      <c r="O83" s="136"/>
      <c r="P83" s="11" t="n">
        <v>25</v>
      </c>
      <c r="Q83" s="22" t="s">
        <v>124</v>
      </c>
      <c r="R83" s="23" t="n">
        <v>105</v>
      </c>
      <c r="S83" s="12" t="s">
        <v>132</v>
      </c>
      <c r="T83" s="22" t="s">
        <v>2154</v>
      </c>
      <c r="U83" s="11" t="s">
        <v>194</v>
      </c>
      <c r="V83" s="11" t="s">
        <v>194</v>
      </c>
      <c r="W83" s="11" t="s">
        <v>283</v>
      </c>
      <c r="X83" s="11" t="s">
        <v>134</v>
      </c>
      <c r="Y83" s="77" t="n">
        <f aca="false">F83*G83*2</f>
        <v>400</v>
      </c>
      <c r="Z83" s="77" t="n">
        <f aca="false">Y83*5</f>
        <v>2000</v>
      </c>
      <c r="AA83" s="11"/>
      <c r="AB83" s="11"/>
      <c r="AC83" s="33"/>
      <c r="AD83" s="11"/>
      <c r="AE83" s="11"/>
      <c r="AF83" s="11"/>
    </row>
    <row r="84" customFormat="false" ht="11.85" hidden="false" customHeight="true" outlineLevel="0" collapsed="false">
      <c r="A84" s="22" t="s">
        <v>2157</v>
      </c>
      <c r="B84" s="23" t="n">
        <v>76</v>
      </c>
      <c r="C84" s="22" t="s">
        <v>124</v>
      </c>
      <c r="D84" s="22" t="s">
        <v>186</v>
      </c>
      <c r="E84" s="11" t="s">
        <v>58</v>
      </c>
      <c r="F84" s="11" t="n">
        <v>8</v>
      </c>
      <c r="G84" s="11" t="n">
        <v>25</v>
      </c>
      <c r="H84" s="11"/>
      <c r="I84" s="43" t="s">
        <v>2158</v>
      </c>
      <c r="J84" s="11" t="s">
        <v>31</v>
      </c>
      <c r="K84" s="43" t="s">
        <v>356</v>
      </c>
      <c r="L84" s="22" t="s">
        <v>33</v>
      </c>
      <c r="M84" s="11" t="s">
        <v>222</v>
      </c>
      <c r="N84" s="11" t="s">
        <v>31</v>
      </c>
      <c r="O84" s="136"/>
      <c r="P84" s="11" t="n">
        <v>25</v>
      </c>
      <c r="Q84" s="22" t="s">
        <v>124</v>
      </c>
      <c r="R84" s="23" t="n">
        <v>105</v>
      </c>
      <c r="S84" s="12" t="s">
        <v>132</v>
      </c>
      <c r="T84" s="22" t="s">
        <v>2154</v>
      </c>
      <c r="U84" s="11" t="s">
        <v>194</v>
      </c>
      <c r="V84" s="11" t="s">
        <v>194</v>
      </c>
      <c r="W84" s="11" t="s">
        <v>283</v>
      </c>
      <c r="X84" s="11" t="s">
        <v>134</v>
      </c>
      <c r="Y84" s="77" t="n">
        <f aca="false">F84*G84*2</f>
        <v>400</v>
      </c>
      <c r="Z84" s="77" t="n">
        <f aca="false">Y84*5</f>
        <v>2000</v>
      </c>
      <c r="AA84" s="11"/>
      <c r="AB84" s="11"/>
      <c r="AC84" s="33"/>
      <c r="AD84" s="11"/>
      <c r="AE84" s="11"/>
      <c r="AF84" s="11"/>
    </row>
    <row r="85" customFormat="false" ht="11.85" hidden="false" customHeight="true" outlineLevel="0" collapsed="false">
      <c r="A85" s="22" t="s">
        <v>1931</v>
      </c>
      <c r="B85" s="23" t="n">
        <v>25.55</v>
      </c>
      <c r="C85" s="22" t="s">
        <v>63</v>
      </c>
      <c r="D85" s="22" t="s">
        <v>186</v>
      </c>
      <c r="E85" s="11" t="s">
        <v>58</v>
      </c>
      <c r="F85" s="11" t="n">
        <v>8</v>
      </c>
      <c r="G85" s="11" t="n">
        <v>25</v>
      </c>
      <c r="H85" s="11"/>
      <c r="I85" s="11"/>
      <c r="J85" s="11" t="s">
        <v>31</v>
      </c>
      <c r="K85" s="43" t="s">
        <v>1010</v>
      </c>
      <c r="L85" s="22" t="s">
        <v>33</v>
      </c>
      <c r="M85" s="11" t="s">
        <v>1010</v>
      </c>
      <c r="N85" s="11" t="s">
        <v>31</v>
      </c>
      <c r="O85" s="136"/>
      <c r="P85" s="11" t="n">
        <v>25</v>
      </c>
      <c r="Q85" s="22" t="s">
        <v>63</v>
      </c>
      <c r="R85" s="23" t="n">
        <v>89</v>
      </c>
      <c r="S85" s="12" t="s">
        <v>132</v>
      </c>
      <c r="T85" s="22" t="s">
        <v>2159</v>
      </c>
      <c r="U85" s="11" t="s">
        <v>194</v>
      </c>
      <c r="V85" s="11" t="s">
        <v>194</v>
      </c>
      <c r="W85" s="11" t="s">
        <v>283</v>
      </c>
      <c r="X85" s="11" t="s">
        <v>134</v>
      </c>
      <c r="Y85" s="77" t="n">
        <f aca="false">F85*G85*2</f>
        <v>400</v>
      </c>
      <c r="Z85" s="77" t="n">
        <f aca="false">Y85*5</f>
        <v>2000</v>
      </c>
      <c r="AA85" s="11"/>
      <c r="AB85" s="11"/>
      <c r="AC85" s="33"/>
      <c r="AD85" s="11"/>
      <c r="AE85" s="11"/>
      <c r="AF85" s="11"/>
    </row>
    <row r="86" customFormat="false" ht="11.85" hidden="false" customHeight="true" outlineLevel="0" collapsed="false">
      <c r="A86" s="22" t="s">
        <v>2160</v>
      </c>
      <c r="B86" s="23" t="n">
        <v>91</v>
      </c>
      <c r="C86" s="22" t="s">
        <v>63</v>
      </c>
      <c r="D86" s="22" t="s">
        <v>186</v>
      </c>
      <c r="E86" s="11" t="s">
        <v>58</v>
      </c>
      <c r="F86" s="11" t="n">
        <v>8</v>
      </c>
      <c r="G86" s="11" t="n">
        <v>25</v>
      </c>
      <c r="H86" s="11"/>
      <c r="I86" s="11"/>
      <c r="J86" s="11" t="s">
        <v>31</v>
      </c>
      <c r="K86" s="43" t="s">
        <v>1010</v>
      </c>
      <c r="L86" s="22" t="s">
        <v>33</v>
      </c>
      <c r="M86" s="11" t="s">
        <v>1010</v>
      </c>
      <c r="N86" s="11" t="s">
        <v>31</v>
      </c>
      <c r="O86" s="136"/>
      <c r="P86" s="11" t="n">
        <v>25</v>
      </c>
      <c r="Q86" s="22" t="s">
        <v>63</v>
      </c>
      <c r="R86" s="23" t="n">
        <v>69.25</v>
      </c>
      <c r="S86" s="12" t="s">
        <v>132</v>
      </c>
      <c r="T86" s="22" t="s">
        <v>2161</v>
      </c>
      <c r="U86" s="11" t="s">
        <v>194</v>
      </c>
      <c r="V86" s="11" t="s">
        <v>194</v>
      </c>
      <c r="W86" s="11" t="s">
        <v>283</v>
      </c>
      <c r="X86" s="11" t="s">
        <v>134</v>
      </c>
      <c r="Y86" s="77" t="n">
        <f aca="false">F86*G86*2</f>
        <v>400</v>
      </c>
      <c r="Z86" s="77" t="n">
        <f aca="false">Y86*5</f>
        <v>2000</v>
      </c>
      <c r="AA86" s="11"/>
      <c r="AB86" s="11"/>
      <c r="AC86" s="33"/>
      <c r="AD86" s="11"/>
      <c r="AE86" s="11"/>
      <c r="AF86" s="11"/>
    </row>
    <row r="87" customFormat="false" ht="11.85" hidden="false" customHeight="true" outlineLevel="0" collapsed="false">
      <c r="A87" s="22" t="s">
        <v>2160</v>
      </c>
      <c r="B87" s="23" t="n">
        <v>91</v>
      </c>
      <c r="C87" s="22" t="s">
        <v>63</v>
      </c>
      <c r="D87" s="22" t="s">
        <v>186</v>
      </c>
      <c r="E87" s="11" t="s">
        <v>58</v>
      </c>
      <c r="F87" s="11" t="n">
        <v>8</v>
      </c>
      <c r="G87" s="11" t="n">
        <v>25</v>
      </c>
      <c r="H87" s="11"/>
      <c r="I87" s="11"/>
      <c r="J87" s="11" t="s">
        <v>31</v>
      </c>
      <c r="K87" s="43" t="s">
        <v>1010</v>
      </c>
      <c r="L87" s="22" t="s">
        <v>33</v>
      </c>
      <c r="M87" s="11" t="s">
        <v>1010</v>
      </c>
      <c r="N87" s="11" t="s">
        <v>31</v>
      </c>
      <c r="O87" s="136"/>
      <c r="P87" s="11" t="n">
        <v>25</v>
      </c>
      <c r="Q87" s="22" t="s">
        <v>63</v>
      </c>
      <c r="R87" s="23" t="n">
        <v>68.5</v>
      </c>
      <c r="S87" s="12" t="s">
        <v>132</v>
      </c>
      <c r="T87" s="22" t="s">
        <v>2162</v>
      </c>
      <c r="U87" s="11" t="s">
        <v>194</v>
      </c>
      <c r="V87" s="11" t="s">
        <v>194</v>
      </c>
      <c r="W87" s="11" t="s">
        <v>283</v>
      </c>
      <c r="X87" s="11" t="s">
        <v>134</v>
      </c>
      <c r="Y87" s="77" t="n">
        <f aca="false">F87*G87*2</f>
        <v>400</v>
      </c>
      <c r="Z87" s="77" t="n">
        <f aca="false">Y87*5</f>
        <v>2000</v>
      </c>
      <c r="AA87" s="11"/>
      <c r="AB87" s="11"/>
      <c r="AC87" s="33"/>
      <c r="AD87" s="11"/>
      <c r="AE87" s="11"/>
      <c r="AF87" s="11"/>
    </row>
    <row r="88" customFormat="false" ht="11.85" hidden="false" customHeight="true" outlineLevel="0" collapsed="false">
      <c r="A88" s="22" t="s">
        <v>2163</v>
      </c>
      <c r="B88" s="23" t="n">
        <v>91</v>
      </c>
      <c r="C88" s="22" t="s">
        <v>63</v>
      </c>
      <c r="D88" s="22" t="s">
        <v>186</v>
      </c>
      <c r="E88" s="11" t="s">
        <v>58</v>
      </c>
      <c r="F88" s="11" t="n">
        <v>8</v>
      </c>
      <c r="G88" s="11" t="n">
        <v>25</v>
      </c>
      <c r="H88" s="11"/>
      <c r="I88" s="11"/>
      <c r="J88" s="11" t="s">
        <v>31</v>
      </c>
      <c r="K88" s="43" t="s">
        <v>356</v>
      </c>
      <c r="L88" s="22" t="s">
        <v>33</v>
      </c>
      <c r="M88" s="11" t="s">
        <v>1010</v>
      </c>
      <c r="N88" s="77" t="s">
        <v>31</v>
      </c>
      <c r="O88" s="132" t="s">
        <v>2164</v>
      </c>
      <c r="P88" s="11" t="n">
        <v>25</v>
      </c>
      <c r="Q88" s="22" t="s">
        <v>63</v>
      </c>
      <c r="R88" s="23" t="n">
        <v>25.93</v>
      </c>
      <c r="S88" s="12" t="s">
        <v>132</v>
      </c>
      <c r="T88" s="22" t="s">
        <v>1682</v>
      </c>
      <c r="U88" s="11" t="s">
        <v>194</v>
      </c>
      <c r="V88" s="11" t="s">
        <v>194</v>
      </c>
      <c r="W88" s="11" t="s">
        <v>283</v>
      </c>
      <c r="X88" s="11" t="s">
        <v>134</v>
      </c>
      <c r="Y88" s="77" t="n">
        <f aca="false">F88*G88*2</f>
        <v>400</v>
      </c>
      <c r="Z88" s="77" t="n">
        <f aca="false">Y88*5</f>
        <v>2000</v>
      </c>
      <c r="AA88" s="11"/>
      <c r="AB88" s="11"/>
      <c r="AC88" s="33"/>
      <c r="AD88" s="11"/>
      <c r="AE88" s="11"/>
      <c r="AF88" s="11"/>
    </row>
    <row r="89" customFormat="false" ht="11.85" hidden="false" customHeight="true" outlineLevel="0" collapsed="false">
      <c r="A89" s="22" t="s">
        <v>2165</v>
      </c>
      <c r="B89" s="23" t="n">
        <v>80</v>
      </c>
      <c r="C89" s="22" t="s">
        <v>124</v>
      </c>
      <c r="D89" s="22" t="s">
        <v>186</v>
      </c>
      <c r="E89" s="11" t="s">
        <v>58</v>
      </c>
      <c r="F89" s="11" t="n">
        <v>8</v>
      </c>
      <c r="G89" s="11" t="n">
        <v>25</v>
      </c>
      <c r="H89" s="11"/>
      <c r="I89" s="11"/>
      <c r="J89" s="11" t="s">
        <v>31</v>
      </c>
      <c r="K89" s="43" t="s">
        <v>499</v>
      </c>
      <c r="L89" s="22" t="s">
        <v>33</v>
      </c>
      <c r="M89" s="11" t="s">
        <v>499</v>
      </c>
      <c r="N89" s="11" t="s">
        <v>31</v>
      </c>
      <c r="O89" s="136"/>
      <c r="P89" s="11" t="n">
        <v>25</v>
      </c>
      <c r="Q89" s="22" t="s">
        <v>124</v>
      </c>
      <c r="R89" s="23" t="n">
        <v>100</v>
      </c>
      <c r="S89" s="12" t="s">
        <v>132</v>
      </c>
      <c r="T89" s="22" t="s">
        <v>2166</v>
      </c>
      <c r="U89" s="11" t="s">
        <v>194</v>
      </c>
      <c r="V89" s="11" t="s">
        <v>194</v>
      </c>
      <c r="W89" s="11" t="s">
        <v>283</v>
      </c>
      <c r="X89" s="11" t="s">
        <v>134</v>
      </c>
      <c r="Y89" s="77" t="n">
        <f aca="false">F89*G89*2</f>
        <v>400</v>
      </c>
      <c r="Z89" s="77" t="n">
        <f aca="false">Y89*5</f>
        <v>2000</v>
      </c>
      <c r="AA89" s="11"/>
      <c r="AB89" s="11"/>
      <c r="AC89" s="33"/>
      <c r="AD89" s="11"/>
      <c r="AE89" s="11"/>
      <c r="AF89" s="11"/>
    </row>
    <row r="90" customFormat="false" ht="11.85" hidden="false" customHeight="true" outlineLevel="0" collapsed="false">
      <c r="A90" s="22" t="s">
        <v>2167</v>
      </c>
      <c r="B90" s="23" t="n">
        <v>87</v>
      </c>
      <c r="C90" s="22" t="s">
        <v>124</v>
      </c>
      <c r="D90" s="22" t="s">
        <v>186</v>
      </c>
      <c r="E90" s="11" t="s">
        <v>58</v>
      </c>
      <c r="F90" s="11" t="n">
        <v>8</v>
      </c>
      <c r="G90" s="11" t="n">
        <v>25</v>
      </c>
      <c r="H90" s="11"/>
      <c r="I90" s="11"/>
      <c r="J90" s="11" t="s">
        <v>31</v>
      </c>
      <c r="K90" s="43" t="s">
        <v>499</v>
      </c>
      <c r="L90" s="22" t="s">
        <v>33</v>
      </c>
      <c r="M90" s="11" t="s">
        <v>499</v>
      </c>
      <c r="N90" s="11" t="s">
        <v>31</v>
      </c>
      <c r="O90" s="136"/>
      <c r="P90" s="11" t="n">
        <v>25</v>
      </c>
      <c r="Q90" s="22" t="s">
        <v>124</v>
      </c>
      <c r="R90" s="23" t="n">
        <v>99.5</v>
      </c>
      <c r="S90" s="12" t="s">
        <v>132</v>
      </c>
      <c r="T90" s="22" t="s">
        <v>2168</v>
      </c>
      <c r="U90" s="11" t="s">
        <v>194</v>
      </c>
      <c r="V90" s="11" t="s">
        <v>194</v>
      </c>
      <c r="W90" s="11" t="s">
        <v>283</v>
      </c>
      <c r="X90" s="11" t="s">
        <v>134</v>
      </c>
      <c r="Y90" s="77" t="n">
        <f aca="false">F90*G90*2</f>
        <v>400</v>
      </c>
      <c r="Z90" s="77" t="n">
        <f aca="false">Y90*5</f>
        <v>2000</v>
      </c>
      <c r="AA90" s="11"/>
      <c r="AB90" s="11"/>
      <c r="AC90" s="33"/>
      <c r="AD90" s="11"/>
      <c r="AE90" s="11"/>
      <c r="AF90" s="11"/>
    </row>
    <row r="91" customFormat="false" ht="11.85" hidden="false" customHeight="true" outlineLevel="0" collapsed="false">
      <c r="A91" s="22" t="s">
        <v>2169</v>
      </c>
      <c r="B91" s="23" t="n">
        <v>98.5</v>
      </c>
      <c r="C91" s="22" t="s">
        <v>124</v>
      </c>
      <c r="D91" s="22" t="s">
        <v>186</v>
      </c>
      <c r="E91" s="11" t="s">
        <v>58</v>
      </c>
      <c r="F91" s="11" t="n">
        <v>8</v>
      </c>
      <c r="G91" s="11" t="n">
        <v>25</v>
      </c>
      <c r="H91" s="11"/>
      <c r="I91" s="11"/>
      <c r="J91" s="11" t="s">
        <v>31</v>
      </c>
      <c r="K91" s="43" t="s">
        <v>499</v>
      </c>
      <c r="L91" s="22" t="s">
        <v>33</v>
      </c>
      <c r="M91" s="11" t="s">
        <v>499</v>
      </c>
      <c r="N91" s="11" t="s">
        <v>31</v>
      </c>
      <c r="O91" s="136"/>
      <c r="P91" s="11" t="n">
        <v>25</v>
      </c>
      <c r="Q91" s="22" t="s">
        <v>124</v>
      </c>
      <c r="R91" s="23" t="n">
        <v>98.5</v>
      </c>
      <c r="S91" s="12" t="s">
        <v>132</v>
      </c>
      <c r="T91" s="22" t="s">
        <v>2170</v>
      </c>
      <c r="U91" s="11" t="s">
        <v>194</v>
      </c>
      <c r="V91" s="11" t="s">
        <v>194</v>
      </c>
      <c r="W91" s="11" t="s">
        <v>283</v>
      </c>
      <c r="X91" s="11" t="s">
        <v>134</v>
      </c>
      <c r="Y91" s="77" t="n">
        <f aca="false">F91*G91*2</f>
        <v>400</v>
      </c>
      <c r="Z91" s="77" t="n">
        <f aca="false">Y91*5</f>
        <v>2000</v>
      </c>
      <c r="AA91" s="11"/>
      <c r="AB91" s="11"/>
      <c r="AC91" s="33"/>
      <c r="AD91" s="11"/>
      <c r="AE91" s="11"/>
      <c r="AF91" s="11"/>
    </row>
    <row r="92" customFormat="false" ht="11.85" hidden="false" customHeight="true" outlineLevel="0" collapsed="false">
      <c r="A92" s="22" t="s">
        <v>2171</v>
      </c>
      <c r="B92" s="23" t="n">
        <v>100.5</v>
      </c>
      <c r="C92" s="22" t="s">
        <v>124</v>
      </c>
      <c r="D92" s="22" t="s">
        <v>186</v>
      </c>
      <c r="E92" s="11" t="s">
        <v>58</v>
      </c>
      <c r="F92" s="11" t="n">
        <v>8</v>
      </c>
      <c r="G92" s="11" t="n">
        <v>25</v>
      </c>
      <c r="H92" s="11"/>
      <c r="I92" s="11"/>
      <c r="J92" s="11" t="s">
        <v>31</v>
      </c>
      <c r="K92" s="43" t="s">
        <v>499</v>
      </c>
      <c r="L92" s="22" t="s">
        <v>33</v>
      </c>
      <c r="M92" s="11" t="s">
        <v>499</v>
      </c>
      <c r="N92" s="11" t="s">
        <v>31</v>
      </c>
      <c r="O92" s="136"/>
      <c r="P92" s="11" t="n">
        <v>25</v>
      </c>
      <c r="Q92" s="22" t="s">
        <v>124</v>
      </c>
      <c r="R92" s="23" t="n">
        <v>86.5</v>
      </c>
      <c r="S92" s="12" t="s">
        <v>132</v>
      </c>
      <c r="T92" s="22" t="s">
        <v>2172</v>
      </c>
      <c r="U92" s="11" t="s">
        <v>194</v>
      </c>
      <c r="V92" s="11" t="s">
        <v>194</v>
      </c>
      <c r="W92" s="11" t="s">
        <v>283</v>
      </c>
      <c r="X92" s="11" t="s">
        <v>134</v>
      </c>
      <c r="Y92" s="77" t="n">
        <f aca="false">F92*G92*2</f>
        <v>400</v>
      </c>
      <c r="Z92" s="77" t="n">
        <f aca="false">Y92*5</f>
        <v>2000</v>
      </c>
      <c r="AA92" s="11"/>
      <c r="AB92" s="11"/>
      <c r="AC92" s="33"/>
      <c r="AD92" s="11"/>
      <c r="AE92" s="11"/>
      <c r="AF92" s="11"/>
    </row>
    <row r="93" customFormat="false" ht="11.85" hidden="false" customHeight="true" outlineLevel="0" collapsed="false">
      <c r="A93" s="22" t="s">
        <v>2173</v>
      </c>
      <c r="B93" s="23" t="n">
        <v>107.75</v>
      </c>
      <c r="C93" s="22" t="s">
        <v>124</v>
      </c>
      <c r="D93" s="22" t="s">
        <v>186</v>
      </c>
      <c r="E93" s="11" t="s">
        <v>58</v>
      </c>
      <c r="F93" s="11" t="n">
        <v>8</v>
      </c>
      <c r="G93" s="11" t="n">
        <v>25</v>
      </c>
      <c r="H93" s="11"/>
      <c r="I93" s="11"/>
      <c r="J93" s="11" t="s">
        <v>31</v>
      </c>
      <c r="K93" s="43" t="s">
        <v>499</v>
      </c>
      <c r="L93" s="22" t="s">
        <v>33</v>
      </c>
      <c r="M93" s="11" t="s">
        <v>499</v>
      </c>
      <c r="N93" s="11" t="s">
        <v>31</v>
      </c>
      <c r="O93" s="136"/>
      <c r="P93" s="11" t="n">
        <v>25</v>
      </c>
      <c r="Q93" s="22" t="s">
        <v>124</v>
      </c>
      <c r="R93" s="23" t="n">
        <v>80</v>
      </c>
      <c r="S93" s="12" t="s">
        <v>132</v>
      </c>
      <c r="T93" s="22" t="s">
        <v>2174</v>
      </c>
      <c r="U93" s="11" t="s">
        <v>194</v>
      </c>
      <c r="V93" s="11" t="s">
        <v>194</v>
      </c>
      <c r="W93" s="11" t="s">
        <v>283</v>
      </c>
      <c r="X93" s="11" t="s">
        <v>134</v>
      </c>
      <c r="Y93" s="77" t="n">
        <f aca="false">F93*G93*2</f>
        <v>400</v>
      </c>
      <c r="Z93" s="77" t="n">
        <f aca="false">Y93*5</f>
        <v>2000</v>
      </c>
      <c r="AA93" s="11"/>
      <c r="AB93" s="11"/>
      <c r="AC93" s="33"/>
      <c r="AD93" s="11"/>
      <c r="AE93" s="11"/>
      <c r="AF93" s="11"/>
    </row>
    <row r="94" customFormat="false" ht="11.85" hidden="false" customHeight="true" outlineLevel="0" collapsed="false">
      <c r="A94" s="22" t="s">
        <v>2175</v>
      </c>
      <c r="B94" s="23" t="n">
        <v>100</v>
      </c>
      <c r="C94" s="22" t="s">
        <v>124</v>
      </c>
      <c r="D94" s="22" t="s">
        <v>186</v>
      </c>
      <c r="E94" s="11" t="s">
        <v>58</v>
      </c>
      <c r="F94" s="11" t="n">
        <v>8</v>
      </c>
      <c r="G94" s="11" t="n">
        <v>25</v>
      </c>
      <c r="H94" s="11"/>
      <c r="I94" s="43" t="s">
        <v>2176</v>
      </c>
      <c r="J94" s="11" t="s">
        <v>31</v>
      </c>
      <c r="K94" s="43" t="s">
        <v>80</v>
      </c>
      <c r="L94" s="22" t="s">
        <v>33</v>
      </c>
      <c r="M94" s="11" t="s">
        <v>499</v>
      </c>
      <c r="N94" s="11" t="s">
        <v>31</v>
      </c>
      <c r="O94" s="136"/>
      <c r="P94" s="11" t="n">
        <v>25</v>
      </c>
      <c r="Q94" s="22" t="s">
        <v>124</v>
      </c>
      <c r="R94" s="23" t="n">
        <v>77</v>
      </c>
      <c r="S94" s="12" t="s">
        <v>132</v>
      </c>
      <c r="T94" s="22" t="s">
        <v>2177</v>
      </c>
      <c r="U94" s="11" t="s">
        <v>194</v>
      </c>
      <c r="V94" s="11" t="s">
        <v>194</v>
      </c>
      <c r="W94" s="11" t="s">
        <v>283</v>
      </c>
      <c r="X94" s="11" t="s">
        <v>134</v>
      </c>
      <c r="Y94" s="77" t="n">
        <f aca="false">F94*G94*2</f>
        <v>400</v>
      </c>
      <c r="Z94" s="77" t="n">
        <f aca="false">Y94*5</f>
        <v>2000</v>
      </c>
      <c r="AA94" s="11"/>
      <c r="AB94" s="11"/>
      <c r="AC94" s="33"/>
      <c r="AD94" s="11"/>
      <c r="AE94" s="11"/>
      <c r="AF94" s="11"/>
    </row>
    <row r="95" customFormat="false" ht="11.85" hidden="false" customHeight="true" outlineLevel="0" collapsed="false">
      <c r="A95" s="22" t="s">
        <v>1976</v>
      </c>
      <c r="B95" s="23" t="n">
        <v>21.45</v>
      </c>
      <c r="C95" s="22" t="s">
        <v>63</v>
      </c>
      <c r="D95" s="22" t="s">
        <v>186</v>
      </c>
      <c r="E95" s="11" t="s">
        <v>58</v>
      </c>
      <c r="F95" s="11" t="n">
        <v>8</v>
      </c>
      <c r="G95" s="11" t="n">
        <v>25</v>
      </c>
      <c r="H95" s="11"/>
      <c r="I95" s="11"/>
      <c r="J95" s="11" t="s">
        <v>31</v>
      </c>
      <c r="K95" s="43" t="s">
        <v>80</v>
      </c>
      <c r="L95" s="22" t="s">
        <v>33</v>
      </c>
      <c r="M95" s="11" t="s">
        <v>80</v>
      </c>
      <c r="N95" s="11" t="s">
        <v>31</v>
      </c>
      <c r="O95" s="136"/>
      <c r="P95" s="11" t="n">
        <v>25</v>
      </c>
      <c r="Q95" s="22" t="s">
        <v>124</v>
      </c>
      <c r="R95" s="23" t="n">
        <v>88</v>
      </c>
      <c r="S95" s="12" t="s">
        <v>132</v>
      </c>
      <c r="T95" s="22" t="s">
        <v>2178</v>
      </c>
      <c r="U95" s="11" t="s">
        <v>194</v>
      </c>
      <c r="V95" s="11" t="s">
        <v>194</v>
      </c>
      <c r="W95" s="11" t="s">
        <v>283</v>
      </c>
      <c r="X95" s="11" t="s">
        <v>134</v>
      </c>
      <c r="Y95" s="77" t="n">
        <f aca="false">F95*G95*2</f>
        <v>400</v>
      </c>
      <c r="Z95" s="77" t="n">
        <f aca="false">Y95*5</f>
        <v>2000</v>
      </c>
      <c r="AA95" s="11"/>
      <c r="AB95" s="11"/>
      <c r="AC95" s="33"/>
      <c r="AD95" s="11"/>
      <c r="AE95" s="11"/>
      <c r="AF95" s="11"/>
    </row>
    <row r="96" customFormat="false" ht="11.85" hidden="false" customHeight="true" outlineLevel="0" collapsed="false">
      <c r="A96" s="22" t="s">
        <v>1978</v>
      </c>
      <c r="B96" s="23" t="n">
        <v>22.25</v>
      </c>
      <c r="C96" s="22" t="s">
        <v>63</v>
      </c>
      <c r="D96" s="22" t="s">
        <v>186</v>
      </c>
      <c r="E96" s="11" t="s">
        <v>58</v>
      </c>
      <c r="F96" s="11" t="n">
        <v>8</v>
      </c>
      <c r="G96" s="11" t="n">
        <v>25</v>
      </c>
      <c r="H96" s="11"/>
      <c r="I96" s="11"/>
      <c r="J96" s="11" t="s">
        <v>31</v>
      </c>
      <c r="K96" s="43" t="s">
        <v>80</v>
      </c>
      <c r="L96" s="22" t="s">
        <v>33</v>
      </c>
      <c r="M96" s="11" t="s">
        <v>80</v>
      </c>
      <c r="N96" s="11" t="s">
        <v>31</v>
      </c>
      <c r="O96" s="136"/>
      <c r="P96" s="11" t="n">
        <v>25</v>
      </c>
      <c r="Q96" s="22" t="s">
        <v>63</v>
      </c>
      <c r="R96" s="23" t="n">
        <v>25.48</v>
      </c>
      <c r="S96" s="12" t="s">
        <v>132</v>
      </c>
      <c r="T96" s="22" t="s">
        <v>2179</v>
      </c>
      <c r="U96" s="11" t="s">
        <v>194</v>
      </c>
      <c r="V96" s="11" t="s">
        <v>194</v>
      </c>
      <c r="W96" s="11" t="s">
        <v>283</v>
      </c>
      <c r="X96" s="11" t="s">
        <v>134</v>
      </c>
      <c r="Y96" s="77" t="n">
        <f aca="false">F96*G96*2</f>
        <v>400</v>
      </c>
      <c r="Z96" s="77" t="n">
        <f aca="false">Y96*5</f>
        <v>2000</v>
      </c>
      <c r="AA96" s="11"/>
      <c r="AB96" s="11"/>
      <c r="AC96" s="33"/>
      <c r="AD96" s="11"/>
      <c r="AE96" s="11"/>
      <c r="AF96" s="11"/>
    </row>
    <row r="97" customFormat="false" ht="11.85" hidden="false" customHeight="true" outlineLevel="0" collapsed="false">
      <c r="A97" s="22" t="s">
        <v>1980</v>
      </c>
      <c r="B97" s="23" t="n">
        <v>24.8</v>
      </c>
      <c r="C97" s="22" t="s">
        <v>63</v>
      </c>
      <c r="D97" s="22" t="s">
        <v>186</v>
      </c>
      <c r="E97" s="11" t="s">
        <v>58</v>
      </c>
      <c r="F97" s="11" t="n">
        <v>8</v>
      </c>
      <c r="G97" s="11" t="n">
        <v>25</v>
      </c>
      <c r="H97" s="11"/>
      <c r="I97" s="11"/>
      <c r="J97" s="11" t="s">
        <v>31</v>
      </c>
      <c r="K97" s="43" t="s">
        <v>80</v>
      </c>
      <c r="L97" s="22" t="s">
        <v>33</v>
      </c>
      <c r="M97" s="11" t="s">
        <v>80</v>
      </c>
      <c r="N97" s="11" t="s">
        <v>31</v>
      </c>
      <c r="O97" s="136"/>
      <c r="P97" s="11" t="n">
        <v>25</v>
      </c>
      <c r="Q97" s="22" t="s">
        <v>63</v>
      </c>
      <c r="R97" s="23" t="n">
        <v>25.48</v>
      </c>
      <c r="S97" s="12" t="s">
        <v>132</v>
      </c>
      <c r="T97" s="22" t="s">
        <v>2179</v>
      </c>
      <c r="U97" s="11" t="s">
        <v>194</v>
      </c>
      <c r="V97" s="11" t="s">
        <v>194</v>
      </c>
      <c r="W97" s="11" t="s">
        <v>283</v>
      </c>
      <c r="X97" s="11" t="s">
        <v>134</v>
      </c>
      <c r="Y97" s="77" t="n">
        <f aca="false">F97*G97*2</f>
        <v>400</v>
      </c>
      <c r="Z97" s="77" t="n">
        <f aca="false">Y97*5</f>
        <v>2000</v>
      </c>
      <c r="AA97" s="11"/>
      <c r="AB97" s="11"/>
      <c r="AC97" s="33"/>
      <c r="AD97" s="11"/>
      <c r="AE97" s="11"/>
      <c r="AF97" s="11"/>
    </row>
    <row r="98" customFormat="false" ht="11.85" hidden="false" customHeight="true" outlineLevel="0" collapsed="false">
      <c r="A98" s="22" t="s">
        <v>2180</v>
      </c>
      <c r="B98" s="23" t="n">
        <v>75</v>
      </c>
      <c r="C98" s="22" t="s">
        <v>124</v>
      </c>
      <c r="D98" s="22" t="s">
        <v>186</v>
      </c>
      <c r="E98" s="11" t="s">
        <v>58</v>
      </c>
      <c r="F98" s="11" t="n">
        <v>8</v>
      </c>
      <c r="G98" s="11" t="n">
        <v>25</v>
      </c>
      <c r="H98" s="11"/>
      <c r="I98" s="11"/>
      <c r="J98" s="11" t="s">
        <v>31</v>
      </c>
      <c r="K98" s="43" t="s">
        <v>80</v>
      </c>
      <c r="L98" s="22" t="s">
        <v>33</v>
      </c>
      <c r="M98" s="11" t="s">
        <v>80</v>
      </c>
      <c r="N98" s="11" t="s">
        <v>31</v>
      </c>
      <c r="O98" s="136"/>
      <c r="P98" s="11" t="n">
        <v>25</v>
      </c>
      <c r="Q98" s="22" t="s">
        <v>63</v>
      </c>
      <c r="R98" s="23" t="n">
        <v>21.85</v>
      </c>
      <c r="S98" s="12" t="s">
        <v>132</v>
      </c>
      <c r="T98" s="22" t="s">
        <v>1464</v>
      </c>
      <c r="U98" s="11" t="s">
        <v>194</v>
      </c>
      <c r="V98" s="11" t="s">
        <v>194</v>
      </c>
      <c r="W98" s="11" t="s">
        <v>283</v>
      </c>
      <c r="X98" s="11" t="s">
        <v>134</v>
      </c>
      <c r="Y98" s="77" t="n">
        <f aca="false">F98*G98*2</f>
        <v>400</v>
      </c>
      <c r="Z98" s="77" t="n">
        <f aca="false">Y98*5</f>
        <v>2000</v>
      </c>
      <c r="AA98" s="11"/>
      <c r="AB98" s="11"/>
      <c r="AC98" s="33"/>
      <c r="AD98" s="11"/>
      <c r="AE98" s="11"/>
      <c r="AF98" s="11"/>
    </row>
    <row r="99" customFormat="false" ht="11.85" hidden="false" customHeight="true" outlineLevel="0" collapsed="false">
      <c r="A99" s="22" t="s">
        <v>2181</v>
      </c>
      <c r="B99" s="23" t="n">
        <v>86.25</v>
      </c>
      <c r="C99" s="22" t="s">
        <v>124</v>
      </c>
      <c r="D99" s="22" t="s">
        <v>186</v>
      </c>
      <c r="E99" s="11" t="s">
        <v>58</v>
      </c>
      <c r="F99" s="11" t="n">
        <v>8</v>
      </c>
      <c r="G99" s="11" t="n">
        <v>25</v>
      </c>
      <c r="H99" s="11"/>
      <c r="I99" s="11"/>
      <c r="J99" s="11" t="s">
        <v>31</v>
      </c>
      <c r="K99" s="43" t="s">
        <v>249</v>
      </c>
      <c r="L99" s="22" t="s">
        <v>33</v>
      </c>
      <c r="M99" s="11" t="s">
        <v>249</v>
      </c>
      <c r="N99" s="11" t="s">
        <v>31</v>
      </c>
      <c r="O99" s="136"/>
      <c r="P99" s="11" t="n">
        <v>25</v>
      </c>
      <c r="Q99" s="22" t="s">
        <v>124</v>
      </c>
      <c r="R99" s="23" t="n">
        <v>79.5</v>
      </c>
      <c r="S99" s="12" t="s">
        <v>132</v>
      </c>
      <c r="T99" s="22" t="s">
        <v>2182</v>
      </c>
      <c r="U99" s="11" t="s">
        <v>194</v>
      </c>
      <c r="V99" s="11" t="s">
        <v>194</v>
      </c>
      <c r="W99" s="11" t="s">
        <v>283</v>
      </c>
      <c r="X99" s="11" t="s">
        <v>134</v>
      </c>
      <c r="Y99" s="77" t="n">
        <f aca="false">F99*G99*2</f>
        <v>400</v>
      </c>
      <c r="Z99" s="77" t="n">
        <f aca="false">Y99*5</f>
        <v>2000</v>
      </c>
      <c r="AA99" s="11"/>
      <c r="AB99" s="11"/>
      <c r="AC99" s="33"/>
      <c r="AD99" s="11"/>
      <c r="AE99" s="11"/>
      <c r="AF99" s="11"/>
    </row>
    <row r="100" customFormat="false" ht="11.85" hidden="false" customHeight="true" outlineLevel="0" collapsed="false">
      <c r="A100" s="22" t="s">
        <v>1929</v>
      </c>
      <c r="B100" s="23" t="n">
        <v>25.5</v>
      </c>
      <c r="C100" s="22" t="s">
        <v>63</v>
      </c>
      <c r="D100" s="22" t="s">
        <v>186</v>
      </c>
      <c r="E100" s="11" t="s">
        <v>58</v>
      </c>
      <c r="F100" s="11" t="n">
        <v>8</v>
      </c>
      <c r="G100" s="11" t="n">
        <v>25</v>
      </c>
      <c r="H100" s="11"/>
      <c r="I100" s="11"/>
      <c r="J100" s="11" t="s">
        <v>31</v>
      </c>
      <c r="K100" s="43" t="s">
        <v>531</v>
      </c>
      <c r="L100" s="22" t="s">
        <v>33</v>
      </c>
      <c r="M100" s="11" t="s">
        <v>531</v>
      </c>
      <c r="N100" s="11" t="s">
        <v>31</v>
      </c>
      <c r="O100" s="136"/>
      <c r="P100" s="11" t="n">
        <v>25</v>
      </c>
      <c r="Q100" s="22" t="s">
        <v>124</v>
      </c>
      <c r="R100" s="23" t="n">
        <v>108</v>
      </c>
      <c r="S100" s="12" t="s">
        <v>132</v>
      </c>
      <c r="T100" s="22" t="s">
        <v>2183</v>
      </c>
      <c r="U100" s="11" t="s">
        <v>194</v>
      </c>
      <c r="V100" s="11" t="s">
        <v>194</v>
      </c>
      <c r="W100" s="11" t="s">
        <v>283</v>
      </c>
      <c r="X100" s="11" t="s">
        <v>134</v>
      </c>
      <c r="Y100" s="77" t="n">
        <f aca="false">F100*G100*2</f>
        <v>400</v>
      </c>
      <c r="Z100" s="77" t="n">
        <f aca="false">Y100*5</f>
        <v>2000</v>
      </c>
      <c r="AA100" s="11"/>
      <c r="AB100" s="11"/>
      <c r="AC100" s="33"/>
      <c r="AD100" s="11"/>
      <c r="AE100" s="11"/>
      <c r="AF100" s="11"/>
    </row>
    <row r="101" customFormat="false" ht="11.85" hidden="false" customHeight="true" outlineLevel="0" collapsed="false">
      <c r="A101" s="22" t="s">
        <v>2184</v>
      </c>
      <c r="B101" s="23" t="n">
        <v>26</v>
      </c>
      <c r="C101" s="22" t="s">
        <v>63</v>
      </c>
      <c r="D101" s="22" t="s">
        <v>186</v>
      </c>
      <c r="E101" s="11" t="s">
        <v>58</v>
      </c>
      <c r="F101" s="11" t="n">
        <v>8</v>
      </c>
      <c r="G101" s="11" t="n">
        <v>25</v>
      </c>
      <c r="H101" s="11"/>
      <c r="I101" s="11"/>
      <c r="J101" s="11" t="s">
        <v>31</v>
      </c>
      <c r="K101" s="43" t="s">
        <v>531</v>
      </c>
      <c r="L101" s="22" t="s">
        <v>33</v>
      </c>
      <c r="M101" s="11" t="s">
        <v>531</v>
      </c>
      <c r="N101" s="11" t="s">
        <v>31</v>
      </c>
      <c r="O101" s="136"/>
      <c r="P101" s="11" t="n">
        <v>25</v>
      </c>
      <c r="Q101" s="22" t="s">
        <v>124</v>
      </c>
      <c r="R101" s="23" t="n">
        <v>77</v>
      </c>
      <c r="S101" s="12" t="s">
        <v>132</v>
      </c>
      <c r="T101" s="22" t="s">
        <v>2185</v>
      </c>
      <c r="U101" s="11" t="s">
        <v>194</v>
      </c>
      <c r="V101" s="11" t="s">
        <v>194</v>
      </c>
      <c r="W101" s="11" t="s">
        <v>283</v>
      </c>
      <c r="X101" s="11" t="s">
        <v>134</v>
      </c>
      <c r="Y101" s="77" t="n">
        <f aca="false">F101*G101*2</f>
        <v>400</v>
      </c>
      <c r="Z101" s="77" t="n">
        <f aca="false">Y101*5</f>
        <v>2000</v>
      </c>
      <c r="AA101" s="11"/>
      <c r="AB101" s="11"/>
      <c r="AC101" s="33"/>
      <c r="AD101" s="11"/>
      <c r="AE101" s="11"/>
      <c r="AF101" s="11"/>
    </row>
    <row r="102" customFormat="false" ht="11.85" hidden="false" customHeight="true" outlineLevel="0" collapsed="false">
      <c r="A102" s="22" t="s">
        <v>2186</v>
      </c>
      <c r="B102" s="23" t="n">
        <v>78</v>
      </c>
      <c r="C102" s="22" t="s">
        <v>124</v>
      </c>
      <c r="D102" s="22" t="s">
        <v>186</v>
      </c>
      <c r="E102" s="11" t="s">
        <v>58</v>
      </c>
      <c r="F102" s="11" t="n">
        <v>8</v>
      </c>
      <c r="G102" s="11" t="n">
        <v>25</v>
      </c>
      <c r="H102" s="11"/>
      <c r="I102" s="11"/>
      <c r="J102" s="11" t="s">
        <v>31</v>
      </c>
      <c r="K102" s="43" t="s">
        <v>531</v>
      </c>
      <c r="L102" s="22" t="s">
        <v>33</v>
      </c>
      <c r="M102" s="11" t="s">
        <v>531</v>
      </c>
      <c r="N102" s="11" t="s">
        <v>31</v>
      </c>
      <c r="O102" s="136"/>
      <c r="P102" s="11" t="n">
        <v>25</v>
      </c>
      <c r="Q102" s="22" t="s">
        <v>63</v>
      </c>
      <c r="R102" s="23" t="n">
        <v>65</v>
      </c>
      <c r="S102" s="12" t="s">
        <v>132</v>
      </c>
      <c r="T102" s="22" t="s">
        <v>2187</v>
      </c>
      <c r="U102" s="11" t="s">
        <v>194</v>
      </c>
      <c r="V102" s="11" t="s">
        <v>194</v>
      </c>
      <c r="W102" s="11" t="s">
        <v>283</v>
      </c>
      <c r="X102" s="11" t="s">
        <v>134</v>
      </c>
      <c r="Y102" s="77" t="n">
        <f aca="false">F102*G102*2</f>
        <v>400</v>
      </c>
      <c r="Z102" s="77" t="n">
        <f aca="false">Y102*5</f>
        <v>2000</v>
      </c>
      <c r="AA102" s="11"/>
      <c r="AB102" s="11"/>
      <c r="AC102" s="33"/>
      <c r="AD102" s="11"/>
      <c r="AE102" s="11"/>
      <c r="AF102" s="11"/>
    </row>
    <row r="103" customFormat="false" ht="11.85" hidden="false" customHeight="true" outlineLevel="0" collapsed="false">
      <c r="A103" s="22" t="s">
        <v>2025</v>
      </c>
      <c r="B103" s="23" t="n">
        <v>18.83</v>
      </c>
      <c r="C103" s="22" t="s">
        <v>63</v>
      </c>
      <c r="D103" s="22" t="s">
        <v>186</v>
      </c>
      <c r="E103" s="11" t="s">
        <v>58</v>
      </c>
      <c r="F103" s="11" t="n">
        <v>8</v>
      </c>
      <c r="G103" s="11" t="n">
        <v>25</v>
      </c>
      <c r="H103" s="11"/>
      <c r="I103" s="11"/>
      <c r="J103" s="11" t="s">
        <v>31</v>
      </c>
      <c r="K103" s="43" t="s">
        <v>91</v>
      </c>
      <c r="L103" s="22" t="s">
        <v>33</v>
      </c>
      <c r="M103" s="11" t="s">
        <v>91</v>
      </c>
      <c r="N103" s="11" t="s">
        <v>31</v>
      </c>
      <c r="O103" s="136"/>
      <c r="P103" s="11" t="n">
        <v>25</v>
      </c>
      <c r="Q103" s="22" t="s">
        <v>63</v>
      </c>
      <c r="R103" s="23" t="n">
        <v>39.25</v>
      </c>
      <c r="S103" s="12" t="s">
        <v>132</v>
      </c>
      <c r="T103" s="22" t="s">
        <v>2032</v>
      </c>
      <c r="U103" s="11" t="s">
        <v>194</v>
      </c>
      <c r="V103" s="11" t="s">
        <v>194</v>
      </c>
      <c r="W103" s="11" t="s">
        <v>283</v>
      </c>
      <c r="X103" s="11" t="s">
        <v>134</v>
      </c>
      <c r="Y103" s="77" t="n">
        <f aca="false">F103*G103*2</f>
        <v>400</v>
      </c>
      <c r="Z103" s="77" t="n">
        <f aca="false">Y103*5</f>
        <v>2000</v>
      </c>
      <c r="AA103" s="11"/>
      <c r="AB103" s="11"/>
      <c r="AC103" s="33"/>
      <c r="AD103" s="11"/>
      <c r="AE103" s="11"/>
      <c r="AF103" s="11"/>
    </row>
    <row r="104" customFormat="false" ht="11.85" hidden="false" customHeight="true" outlineLevel="0" collapsed="false">
      <c r="A104" s="22" t="s">
        <v>2025</v>
      </c>
      <c r="B104" s="23" t="n">
        <v>18.83</v>
      </c>
      <c r="C104" s="22" t="s">
        <v>63</v>
      </c>
      <c r="D104" s="22" t="s">
        <v>186</v>
      </c>
      <c r="E104" s="11" t="s">
        <v>58</v>
      </c>
      <c r="F104" s="11" t="n">
        <v>8</v>
      </c>
      <c r="G104" s="11" t="n">
        <v>25</v>
      </c>
      <c r="H104" s="11"/>
      <c r="I104" s="11"/>
      <c r="J104" s="11" t="s">
        <v>31</v>
      </c>
      <c r="K104" s="43" t="s">
        <v>91</v>
      </c>
      <c r="L104" s="22" t="s">
        <v>33</v>
      </c>
      <c r="M104" s="11" t="s">
        <v>91</v>
      </c>
      <c r="N104" s="11" t="s">
        <v>31</v>
      </c>
      <c r="O104" s="136"/>
      <c r="P104" s="11" t="n">
        <v>25</v>
      </c>
      <c r="Q104" s="22" t="s">
        <v>63</v>
      </c>
      <c r="R104" s="23" t="n">
        <v>39.25</v>
      </c>
      <c r="S104" s="12" t="s">
        <v>132</v>
      </c>
      <c r="T104" s="22" t="s">
        <v>2032</v>
      </c>
      <c r="U104" s="11" t="s">
        <v>194</v>
      </c>
      <c r="V104" s="11" t="s">
        <v>194</v>
      </c>
      <c r="W104" s="11" t="s">
        <v>283</v>
      </c>
      <c r="X104" s="11" t="s">
        <v>134</v>
      </c>
      <c r="Y104" s="77" t="n">
        <f aca="false">F104*G104*2</f>
        <v>400</v>
      </c>
      <c r="Z104" s="77" t="n">
        <f aca="false">Y104*5</f>
        <v>2000</v>
      </c>
      <c r="AA104" s="11"/>
      <c r="AB104" s="11"/>
      <c r="AC104" s="33"/>
      <c r="AD104" s="11"/>
      <c r="AE104" s="11"/>
      <c r="AF104" s="11"/>
    </row>
    <row r="105" customFormat="false" ht="11.85" hidden="false" customHeight="true" outlineLevel="0" collapsed="false">
      <c r="A105" s="22" t="s">
        <v>2025</v>
      </c>
      <c r="B105" s="23" t="n">
        <v>18.83</v>
      </c>
      <c r="C105" s="22" t="s">
        <v>63</v>
      </c>
      <c r="D105" s="22" t="s">
        <v>186</v>
      </c>
      <c r="E105" s="11" t="s">
        <v>58</v>
      </c>
      <c r="F105" s="11" t="n">
        <v>8</v>
      </c>
      <c r="G105" s="11" t="n">
        <v>25</v>
      </c>
      <c r="H105" s="11"/>
      <c r="I105" s="11"/>
      <c r="J105" s="11" t="s">
        <v>31</v>
      </c>
      <c r="K105" s="43" t="s">
        <v>91</v>
      </c>
      <c r="L105" s="22" t="s">
        <v>33</v>
      </c>
      <c r="M105" s="11" t="s">
        <v>91</v>
      </c>
      <c r="N105" s="11" t="s">
        <v>31</v>
      </c>
      <c r="O105" s="136"/>
      <c r="P105" s="11" t="n">
        <v>25</v>
      </c>
      <c r="Q105" s="22" t="s">
        <v>63</v>
      </c>
      <c r="R105" s="23" t="n">
        <v>24.65</v>
      </c>
      <c r="S105" s="12" t="s">
        <v>132</v>
      </c>
      <c r="T105" s="22" t="s">
        <v>494</v>
      </c>
      <c r="U105" s="11" t="s">
        <v>194</v>
      </c>
      <c r="V105" s="11" t="s">
        <v>194</v>
      </c>
      <c r="W105" s="11" t="s">
        <v>283</v>
      </c>
      <c r="X105" s="11" t="s">
        <v>134</v>
      </c>
      <c r="Y105" s="77" t="n">
        <f aca="false">F105*G105*2</f>
        <v>400</v>
      </c>
      <c r="Z105" s="77" t="n">
        <f aca="false">Y105*5</f>
        <v>2000</v>
      </c>
      <c r="AA105" s="11"/>
      <c r="AB105" s="11"/>
      <c r="AC105" s="33"/>
      <c r="AD105" s="11"/>
      <c r="AE105" s="11"/>
      <c r="AF105" s="11"/>
    </row>
    <row r="106" customFormat="false" ht="11.85" hidden="false" customHeight="true" outlineLevel="0" collapsed="false">
      <c r="A106" s="22" t="s">
        <v>2025</v>
      </c>
      <c r="B106" s="23" t="n">
        <v>18.83</v>
      </c>
      <c r="C106" s="22" t="s">
        <v>63</v>
      </c>
      <c r="D106" s="22" t="s">
        <v>186</v>
      </c>
      <c r="E106" s="11" t="s">
        <v>58</v>
      </c>
      <c r="F106" s="11" t="n">
        <v>8</v>
      </c>
      <c r="G106" s="11" t="n">
        <v>25</v>
      </c>
      <c r="H106" s="11"/>
      <c r="I106" s="11"/>
      <c r="J106" s="11" t="s">
        <v>31</v>
      </c>
      <c r="K106" s="43" t="s">
        <v>91</v>
      </c>
      <c r="L106" s="22" t="s">
        <v>33</v>
      </c>
      <c r="M106" s="11" t="s">
        <v>91</v>
      </c>
      <c r="N106" s="11" t="s">
        <v>31</v>
      </c>
      <c r="O106" s="136"/>
      <c r="P106" s="11" t="n">
        <v>25</v>
      </c>
      <c r="Q106" s="22" t="s">
        <v>63</v>
      </c>
      <c r="R106" s="23" t="n">
        <v>24.65</v>
      </c>
      <c r="S106" s="12" t="s">
        <v>132</v>
      </c>
      <c r="T106" s="22" t="s">
        <v>494</v>
      </c>
      <c r="U106" s="11" t="s">
        <v>194</v>
      </c>
      <c r="V106" s="11" t="s">
        <v>194</v>
      </c>
      <c r="W106" s="11" t="s">
        <v>283</v>
      </c>
      <c r="X106" s="11" t="s">
        <v>134</v>
      </c>
      <c r="Y106" s="77" t="n">
        <f aca="false">F106*G106*2</f>
        <v>400</v>
      </c>
      <c r="Z106" s="77" t="n">
        <f aca="false">Y106*5</f>
        <v>2000</v>
      </c>
      <c r="AA106" s="11"/>
      <c r="AB106" s="11"/>
      <c r="AC106" s="33"/>
      <c r="AD106" s="11"/>
      <c r="AE106" s="11"/>
      <c r="AF106" s="11"/>
    </row>
    <row r="107" customFormat="false" ht="11.85" hidden="false" customHeight="true" outlineLevel="0" collapsed="false">
      <c r="A107" s="22" t="s">
        <v>332</v>
      </c>
      <c r="B107" s="23" t="n">
        <v>88</v>
      </c>
      <c r="C107" s="22" t="s">
        <v>63</v>
      </c>
      <c r="D107" s="22" t="s">
        <v>186</v>
      </c>
      <c r="E107" s="11" t="s">
        <v>58</v>
      </c>
      <c r="F107" s="11" t="n">
        <v>8</v>
      </c>
      <c r="G107" s="11" t="n">
        <v>10</v>
      </c>
      <c r="H107" s="11" t="s">
        <v>125</v>
      </c>
      <c r="I107" s="43" t="s">
        <v>369</v>
      </c>
      <c r="J107" s="12" t="s">
        <v>31</v>
      </c>
      <c r="K107" s="43" t="s">
        <v>896</v>
      </c>
      <c r="L107" s="22" t="s">
        <v>33</v>
      </c>
      <c r="M107" s="11" t="s">
        <v>222</v>
      </c>
      <c r="N107" s="12" t="s">
        <v>31</v>
      </c>
      <c r="O107" s="136"/>
      <c r="P107" s="11" t="n">
        <v>10</v>
      </c>
      <c r="Q107" s="22" t="s">
        <v>124</v>
      </c>
      <c r="R107" s="23" t="n">
        <v>100</v>
      </c>
      <c r="S107" s="12" t="s">
        <v>132</v>
      </c>
      <c r="T107" s="22" t="s">
        <v>336</v>
      </c>
      <c r="U107" s="11" t="s">
        <v>194</v>
      </c>
      <c r="V107" s="11" t="s">
        <v>194</v>
      </c>
      <c r="W107" s="11" t="s">
        <v>283</v>
      </c>
      <c r="X107" s="77" t="s">
        <v>134</v>
      </c>
      <c r="Y107" s="77" t="n">
        <f aca="false">F107*G107*2</f>
        <v>160</v>
      </c>
      <c r="Z107" s="77" t="n">
        <f aca="false">Y107*5</f>
        <v>800</v>
      </c>
      <c r="AA107" s="11"/>
      <c r="AB107" s="11"/>
      <c r="AC107" s="33"/>
      <c r="AD107" s="11"/>
      <c r="AE107" s="11"/>
      <c r="AF107" s="11"/>
    </row>
    <row r="108" customFormat="false" ht="11.25" hidden="false" customHeight="false" outlineLevel="0" collapsed="false">
      <c r="A108" s="22"/>
      <c r="B108" s="23"/>
      <c r="C108" s="22"/>
      <c r="D108" s="22"/>
      <c r="E108" s="11"/>
      <c r="F108" s="11"/>
      <c r="G108" s="11"/>
      <c r="H108" s="11"/>
      <c r="I108" s="11"/>
      <c r="J108" s="11"/>
      <c r="K108" s="43"/>
      <c r="L108" s="22"/>
      <c r="M108" s="11"/>
      <c r="N108" s="11"/>
      <c r="O108" s="11"/>
      <c r="P108" s="11"/>
      <c r="Q108" s="22"/>
      <c r="R108" s="23"/>
      <c r="S108" s="11"/>
      <c r="T108" s="22"/>
      <c r="U108" s="11"/>
      <c r="V108" s="11"/>
      <c r="W108" s="11"/>
      <c r="X108" s="11"/>
      <c r="Y108" s="11"/>
      <c r="Z108" s="11"/>
      <c r="AA108" s="11"/>
      <c r="AB108" s="11"/>
      <c r="AC108" s="33"/>
      <c r="AD108" s="11"/>
      <c r="AE108" s="11"/>
      <c r="AF108" s="11"/>
    </row>
    <row r="109" customFormat="false" ht="11.85" hidden="false" customHeight="true" outlineLevel="0" collapsed="false">
      <c r="G109" s="278" t="n">
        <f aca="false">SUBTOTAL(9,G1:G108)</f>
        <v>2610</v>
      </c>
      <c r="M109" s="278" t="n">
        <f aca="false">G109-P109</f>
        <v>0</v>
      </c>
      <c r="P109" s="278" t="n">
        <f aca="false">SUBTOTAL(9,P1:P108)</f>
        <v>2610</v>
      </c>
      <c r="Y109" s="11"/>
    </row>
    <row r="110" customFormat="false" ht="12.75" hidden="false" customHeight="false" outlineLevel="0" collapsed="false">
      <c r="Y110" s="11"/>
    </row>
    <row r="111" customFormat="false" ht="12.75" hidden="false" customHeight="false" outlineLevel="0" collapsed="false">
      <c r="Z111" s="0" t="n">
        <f aca="false">SUM(Z2:Z110)</f>
        <v>208800</v>
      </c>
    </row>
    <row r="116" customFormat="false" ht="12.75" hidden="false" customHeight="false" outlineLevel="0" collapsed="false">
      <c r="Y116" s="11"/>
    </row>
    <row r="117" customFormat="false" ht="12.75" hidden="false" customHeight="false" outlineLevel="0" collapsed="false">
      <c r="Y117" s="11"/>
    </row>
    <row r="118" customFormat="false" ht="12.75" hidden="false" customHeight="false" outlineLevel="0" collapsed="false">
      <c r="Y118" s="11"/>
    </row>
    <row r="119" customFormat="false" ht="12.75" hidden="false" customHeight="false" outlineLevel="0" collapsed="false">
      <c r="Y119" s="11"/>
    </row>
    <row r="120" customFormat="false" ht="12.75" hidden="false" customHeight="false" outlineLevel="0" collapsed="false">
      <c r="Y120" s="11"/>
    </row>
    <row r="121" customFormat="false" ht="12.75" hidden="false" customHeight="false" outlineLevel="0" collapsed="false">
      <c r="Y121" s="11"/>
    </row>
    <row r="122" customFormat="false" ht="12.75" hidden="false" customHeight="false" outlineLevel="0" collapsed="false">
      <c r="Y122" s="11"/>
    </row>
    <row r="123" customFormat="false" ht="12.75" hidden="false" customHeight="false" outlineLevel="0" collapsed="false">
      <c r="Y123" s="11"/>
    </row>
    <row r="124" customFormat="false" ht="12.75" hidden="false" customHeight="false" outlineLevel="0" collapsed="false">
      <c r="Y124" s="11"/>
    </row>
    <row r="125" customFormat="false" ht="12.75" hidden="false" customHeight="false" outlineLevel="0" collapsed="false">
      <c r="Y125" s="11"/>
    </row>
    <row r="126" customFormat="false" ht="12.75" hidden="false" customHeight="false" outlineLevel="0" collapsed="false">
      <c r="Y126" s="11"/>
    </row>
    <row r="127" customFormat="false" ht="12.75" hidden="false" customHeight="false" outlineLevel="0" collapsed="false">
      <c r="Y127" s="11"/>
    </row>
    <row r="128" customFormat="false" ht="12.75" hidden="false" customHeight="false" outlineLevel="0" collapsed="false">
      <c r="Y128" s="11"/>
    </row>
    <row r="129" customFormat="false" ht="12.75" hidden="false" customHeight="false" outlineLevel="0" collapsed="false">
      <c r="Y129" s="11"/>
    </row>
    <row r="130" customFormat="false" ht="12.75" hidden="false" customHeight="false" outlineLevel="0" collapsed="false">
      <c r="Y130" s="11"/>
    </row>
    <row r="131" customFormat="false" ht="12.75" hidden="false" customHeight="false" outlineLevel="0" collapsed="false">
      <c r="Y131" s="11"/>
    </row>
    <row r="132" customFormat="false" ht="12.75" hidden="false" customHeight="false" outlineLevel="0" collapsed="false">
      <c r="Y132" s="11"/>
    </row>
    <row r="133" customFormat="false" ht="12.75" hidden="false" customHeight="false" outlineLevel="0" collapsed="false">
      <c r="Y133" s="11"/>
    </row>
    <row r="134" customFormat="false" ht="12.75" hidden="false" customHeight="false" outlineLevel="0" collapsed="false">
      <c r="Y134" s="11"/>
    </row>
    <row r="135" customFormat="false" ht="12.75" hidden="false" customHeight="false" outlineLevel="0" collapsed="false">
      <c r="Y135" s="11"/>
    </row>
    <row r="136" customFormat="false" ht="12.75" hidden="false" customHeight="false" outlineLevel="0" collapsed="false">
      <c r="Y136" s="11"/>
    </row>
    <row r="137" customFormat="false" ht="12.75" hidden="false" customHeight="false" outlineLevel="0" collapsed="false">
      <c r="Y137" s="11"/>
    </row>
    <row r="138" customFormat="false" ht="12.75" hidden="false" customHeight="false" outlineLevel="0" collapsed="false">
      <c r="Y138" s="11"/>
    </row>
    <row r="139" customFormat="false" ht="12.75" hidden="false" customHeight="false" outlineLevel="0" collapsed="false">
      <c r="Y139" s="11"/>
    </row>
    <row r="140" customFormat="false" ht="12.75" hidden="false" customHeight="false" outlineLevel="0" collapsed="false">
      <c r="Y140" s="11"/>
    </row>
    <row r="141" customFormat="false" ht="12.75" hidden="false" customHeight="false" outlineLevel="0" collapsed="false">
      <c r="Y141" s="11"/>
    </row>
    <row r="142" customFormat="false" ht="12.75" hidden="false" customHeight="false" outlineLevel="0" collapsed="false">
      <c r="Y142" s="11"/>
    </row>
    <row r="143" customFormat="false" ht="12.75" hidden="false" customHeight="false" outlineLevel="0" collapsed="false">
      <c r="Y143" s="11"/>
    </row>
    <row r="144" customFormat="false" ht="12.75" hidden="false" customHeight="false" outlineLevel="0" collapsed="false">
      <c r="Y144" s="11"/>
    </row>
    <row r="145" customFormat="false" ht="12.75" hidden="false" customHeight="false" outlineLevel="0" collapsed="false">
      <c r="Y145" s="11"/>
    </row>
    <row r="146" customFormat="false" ht="12.75" hidden="false" customHeight="false" outlineLevel="0" collapsed="false">
      <c r="Y146" s="11"/>
    </row>
    <row r="147" customFormat="false" ht="12.75" hidden="false" customHeight="false" outlineLevel="0" collapsed="false">
      <c r="Y147" s="11"/>
    </row>
    <row r="148" customFormat="false" ht="12.75" hidden="false" customHeight="false" outlineLevel="0" collapsed="false">
      <c r="Y148" s="11"/>
    </row>
    <row r="149" customFormat="false" ht="12.75" hidden="false" customHeight="false" outlineLevel="0" collapsed="false">
      <c r="Y149" s="11"/>
    </row>
    <row r="150" customFormat="false" ht="12.75" hidden="false" customHeight="false" outlineLevel="0" collapsed="false">
      <c r="Y150" s="11"/>
    </row>
    <row r="151" customFormat="false" ht="12.75" hidden="false" customHeight="false" outlineLevel="0" collapsed="false">
      <c r="Y151" s="11"/>
    </row>
    <row r="152" customFormat="false" ht="12.75" hidden="false" customHeight="false" outlineLevel="0" collapsed="false">
      <c r="Y152" s="11"/>
    </row>
    <row r="153" customFormat="false" ht="12.75" hidden="false" customHeight="false" outlineLevel="0" collapsed="false">
      <c r="Y153" s="11"/>
    </row>
    <row r="154" customFormat="false" ht="12.75" hidden="false" customHeight="false" outlineLevel="0" collapsed="false">
      <c r="Y154" s="11"/>
    </row>
    <row r="155" customFormat="false" ht="12.75" hidden="false" customHeight="false" outlineLevel="0" collapsed="false">
      <c r="Y155" s="11"/>
    </row>
    <row r="156" customFormat="false" ht="12.75" hidden="false" customHeight="false" outlineLevel="0" collapsed="false">
      <c r="Y156" s="11"/>
    </row>
    <row r="157" customFormat="false" ht="12.75" hidden="false" customHeight="false" outlineLevel="0" collapsed="false">
      <c r="Y157" s="11"/>
    </row>
    <row r="158" customFormat="false" ht="12.75" hidden="false" customHeight="false" outlineLevel="0" collapsed="false">
      <c r="Y158" s="11"/>
    </row>
    <row r="159" customFormat="false" ht="12.75" hidden="false" customHeight="false" outlineLevel="0" collapsed="false">
      <c r="Y159" s="11"/>
    </row>
    <row r="160" customFormat="false" ht="12.75" hidden="false" customHeight="false" outlineLevel="0" collapsed="false">
      <c r="Y160" s="11"/>
    </row>
    <row r="161" customFormat="false" ht="12.75" hidden="false" customHeight="false" outlineLevel="0" collapsed="false">
      <c r="Y161" s="11"/>
    </row>
    <row r="162" customFormat="false" ht="12.75" hidden="false" customHeight="false" outlineLevel="0" collapsed="false">
      <c r="Y162" s="11"/>
    </row>
    <row r="163" customFormat="false" ht="12.75" hidden="false" customHeight="false" outlineLevel="0" collapsed="false">
      <c r="Y163" s="11"/>
    </row>
    <row r="164" customFormat="false" ht="12.75" hidden="false" customHeight="false" outlineLevel="0" collapsed="false">
      <c r="Y164" s="11"/>
    </row>
    <row r="165" customFormat="false" ht="12.75" hidden="false" customHeight="false" outlineLevel="0" collapsed="false">
      <c r="Y165" s="11"/>
    </row>
    <row r="166" customFormat="false" ht="12.75" hidden="false" customHeight="false" outlineLevel="0" collapsed="false">
      <c r="Y166" s="11"/>
    </row>
    <row r="167" customFormat="false" ht="12.75" hidden="false" customHeight="false" outlineLevel="0" collapsed="false">
      <c r="Y167" s="11"/>
    </row>
    <row r="168" customFormat="false" ht="12.75" hidden="false" customHeight="false" outlineLevel="0" collapsed="false">
      <c r="Y168" s="11"/>
    </row>
    <row r="169" customFormat="false" ht="12.75" hidden="false" customHeight="false" outlineLevel="0" collapsed="false">
      <c r="Y169" s="11"/>
    </row>
    <row r="170" customFormat="false" ht="12.75" hidden="false" customHeight="false" outlineLevel="0" collapsed="false">
      <c r="Y170" s="11"/>
    </row>
    <row r="171" customFormat="false" ht="12.75" hidden="false" customHeight="false" outlineLevel="0" collapsed="false">
      <c r="Y171" s="11"/>
    </row>
    <row r="172" customFormat="false" ht="12.75" hidden="false" customHeight="false" outlineLevel="0" collapsed="false">
      <c r="Y172" s="11"/>
    </row>
    <row r="173" customFormat="false" ht="12.75" hidden="false" customHeight="false" outlineLevel="0" collapsed="false">
      <c r="Y173" s="11"/>
    </row>
    <row r="174" customFormat="false" ht="12.75" hidden="false" customHeight="false" outlineLevel="0" collapsed="false">
      <c r="Y174" s="11"/>
    </row>
    <row r="175" customFormat="false" ht="12.75" hidden="false" customHeight="false" outlineLevel="0" collapsed="false">
      <c r="Y175" s="11"/>
    </row>
    <row r="176" customFormat="false" ht="12.75" hidden="false" customHeight="false" outlineLevel="0" collapsed="false">
      <c r="Y176" s="11"/>
    </row>
    <row r="177" customFormat="false" ht="12.75" hidden="false" customHeight="false" outlineLevel="0" collapsed="false">
      <c r="Y177" s="11"/>
    </row>
    <row r="178" customFormat="false" ht="12.75" hidden="false" customHeight="false" outlineLevel="0" collapsed="false">
      <c r="Y178" s="11"/>
    </row>
    <row r="179" customFormat="false" ht="12.75" hidden="false" customHeight="false" outlineLevel="0" collapsed="false">
      <c r="Y179" s="11"/>
    </row>
    <row r="180" customFormat="false" ht="12.75" hidden="false" customHeight="false" outlineLevel="0" collapsed="false">
      <c r="Y180" s="11"/>
    </row>
    <row r="181" customFormat="false" ht="12.75" hidden="false" customHeight="false" outlineLevel="0" collapsed="false">
      <c r="Y181" s="11"/>
    </row>
    <row r="182" customFormat="false" ht="12.75" hidden="false" customHeight="false" outlineLevel="0" collapsed="false">
      <c r="Y182" s="11"/>
    </row>
    <row r="183" customFormat="false" ht="12.75" hidden="false" customHeight="false" outlineLevel="0" collapsed="false">
      <c r="Y183" s="11"/>
    </row>
    <row r="184" customFormat="false" ht="12.75" hidden="false" customHeight="false" outlineLevel="0" collapsed="false">
      <c r="Y184" s="11"/>
    </row>
    <row r="185" customFormat="false" ht="12.75" hidden="false" customHeight="false" outlineLevel="0" collapsed="false">
      <c r="Y185" s="11"/>
    </row>
    <row r="186" customFormat="false" ht="12.75" hidden="false" customHeight="false" outlineLevel="0" collapsed="false">
      <c r="Y186" s="11"/>
    </row>
    <row r="187" customFormat="false" ht="12.75" hidden="false" customHeight="false" outlineLevel="0" collapsed="false">
      <c r="Y187" s="11"/>
    </row>
    <row r="188" customFormat="false" ht="12.75" hidden="false" customHeight="false" outlineLevel="0" collapsed="false">
      <c r="Y188" s="11"/>
    </row>
    <row r="189" customFormat="false" ht="12.75" hidden="false" customHeight="false" outlineLevel="0" collapsed="false">
      <c r="Y189" s="11"/>
    </row>
    <row r="190" customFormat="false" ht="12.75" hidden="false" customHeight="false" outlineLevel="0" collapsed="false">
      <c r="Y190" s="11"/>
    </row>
    <row r="191" customFormat="false" ht="12.75" hidden="false" customHeight="false" outlineLevel="0" collapsed="false">
      <c r="Y191" s="11"/>
    </row>
    <row r="192" customFormat="false" ht="12.75" hidden="false" customHeight="false" outlineLevel="0" collapsed="false">
      <c r="Y192" s="11"/>
    </row>
    <row r="193" customFormat="false" ht="12.75" hidden="false" customHeight="false" outlineLevel="0" collapsed="false">
      <c r="Y193" s="11"/>
    </row>
    <row r="194" customFormat="false" ht="12.75" hidden="false" customHeight="false" outlineLevel="0" collapsed="false">
      <c r="Y194" s="11"/>
    </row>
    <row r="195" customFormat="false" ht="12.75" hidden="false" customHeight="false" outlineLevel="0" collapsed="false">
      <c r="Y195" s="11"/>
    </row>
    <row r="196" customFormat="false" ht="12.75" hidden="false" customHeight="false" outlineLevel="0" collapsed="false">
      <c r="Y196" s="11"/>
    </row>
    <row r="197" customFormat="false" ht="12.75" hidden="false" customHeight="false" outlineLevel="0" collapsed="false">
      <c r="Y197" s="11"/>
    </row>
    <row r="198" customFormat="false" ht="12.75" hidden="false" customHeight="false" outlineLevel="0" collapsed="false">
      <c r="Y198" s="11"/>
    </row>
    <row r="199" customFormat="false" ht="12.75" hidden="false" customHeight="false" outlineLevel="0" collapsed="false">
      <c r="Y199" s="11"/>
    </row>
    <row r="200" customFormat="false" ht="12.75" hidden="false" customHeight="false" outlineLevel="0" collapsed="false">
      <c r="Y200" s="11"/>
    </row>
    <row r="201" customFormat="false" ht="12.75" hidden="false" customHeight="false" outlineLevel="0" collapsed="false">
      <c r="Y201" s="11"/>
    </row>
    <row r="202" customFormat="false" ht="12.75" hidden="false" customHeight="false" outlineLevel="0" collapsed="false">
      <c r="Y202" s="11"/>
    </row>
    <row r="203" customFormat="false" ht="12.75" hidden="false" customHeight="false" outlineLevel="0" collapsed="false">
      <c r="Y203" s="11"/>
    </row>
    <row r="204" customFormat="false" ht="12.75" hidden="false" customHeight="false" outlineLevel="0" collapsed="false">
      <c r="Y204" s="11"/>
    </row>
    <row r="205" customFormat="false" ht="12.75" hidden="false" customHeight="false" outlineLevel="0" collapsed="false">
      <c r="Y205" s="11"/>
    </row>
    <row r="206" customFormat="false" ht="12.75" hidden="false" customHeight="false" outlineLevel="0" collapsed="false">
      <c r="Y206" s="11"/>
    </row>
    <row r="207" customFormat="false" ht="12.75" hidden="false" customHeight="false" outlineLevel="0" collapsed="false">
      <c r="Y207" s="11"/>
    </row>
    <row r="208" customFormat="false" ht="12.75" hidden="false" customHeight="false" outlineLevel="0" collapsed="false">
      <c r="Y208" s="11"/>
    </row>
    <row r="209" customFormat="false" ht="12.75" hidden="false" customHeight="false" outlineLevel="0" collapsed="false">
      <c r="Y209" s="11"/>
    </row>
    <row r="210" customFormat="false" ht="12.75" hidden="false" customHeight="false" outlineLevel="0" collapsed="false">
      <c r="Y210" s="11"/>
    </row>
    <row r="211" customFormat="false" ht="12.75" hidden="false" customHeight="false" outlineLevel="0" collapsed="false">
      <c r="Y211" s="11"/>
    </row>
    <row r="212" customFormat="false" ht="12.75" hidden="false" customHeight="false" outlineLevel="0" collapsed="false">
      <c r="Y212" s="11"/>
    </row>
    <row r="213" customFormat="false" ht="12.75" hidden="false" customHeight="false" outlineLevel="0" collapsed="false">
      <c r="Y213" s="11"/>
    </row>
    <row r="214" customFormat="false" ht="12.75" hidden="false" customHeight="false" outlineLevel="0" collapsed="false">
      <c r="Y214" s="11"/>
    </row>
    <row r="215" customFormat="false" ht="12.75" hidden="false" customHeight="false" outlineLevel="0" collapsed="false">
      <c r="Y215" s="11"/>
    </row>
    <row r="216" customFormat="false" ht="12.75" hidden="false" customHeight="false" outlineLevel="0" collapsed="false">
      <c r="Y216" s="11"/>
    </row>
    <row r="217" customFormat="false" ht="12.75" hidden="false" customHeight="false" outlineLevel="0" collapsed="false">
      <c r="Y217" s="11"/>
    </row>
    <row r="218" customFormat="false" ht="12.75" hidden="false" customHeight="false" outlineLevel="0" collapsed="false">
      <c r="Y218" s="11"/>
    </row>
    <row r="219" customFormat="false" ht="12.75" hidden="false" customHeight="false" outlineLevel="0" collapsed="false">
      <c r="Y219" s="11"/>
    </row>
    <row r="220" customFormat="false" ht="12.75" hidden="false" customHeight="false" outlineLevel="0" collapsed="false">
      <c r="Y220" s="11"/>
    </row>
    <row r="221" customFormat="false" ht="12.75" hidden="false" customHeight="false" outlineLevel="0" collapsed="false">
      <c r="Y221" s="11"/>
    </row>
    <row r="222" customFormat="false" ht="12.75" hidden="false" customHeight="false" outlineLevel="0" collapsed="false">
      <c r="Y222" s="11"/>
    </row>
    <row r="223" customFormat="false" ht="12.75" hidden="false" customHeight="false" outlineLevel="0" collapsed="false">
      <c r="Y223" s="11"/>
    </row>
    <row r="224" customFormat="false" ht="12.75" hidden="false" customHeight="false" outlineLevel="0" collapsed="false">
      <c r="Y224" s="11"/>
    </row>
    <row r="225" customFormat="false" ht="12.75" hidden="false" customHeight="false" outlineLevel="0" collapsed="false">
      <c r="Y225" s="11"/>
    </row>
    <row r="226" customFormat="false" ht="12.75" hidden="false" customHeight="false" outlineLevel="0" collapsed="false">
      <c r="Y226" s="11"/>
    </row>
    <row r="227" customFormat="false" ht="12.75" hidden="false" customHeight="false" outlineLevel="0" collapsed="false">
      <c r="Y227" s="11"/>
    </row>
    <row r="228" customFormat="false" ht="12.75" hidden="false" customHeight="false" outlineLevel="0" collapsed="false">
      <c r="Y228" s="11"/>
    </row>
    <row r="229" customFormat="false" ht="12.75" hidden="false" customHeight="false" outlineLevel="0" collapsed="false">
      <c r="Y229" s="11"/>
    </row>
    <row r="230" customFormat="false" ht="12.75" hidden="false" customHeight="false" outlineLevel="0" collapsed="false">
      <c r="Y230" s="11"/>
    </row>
    <row r="231" customFormat="false" ht="12.75" hidden="false" customHeight="false" outlineLevel="0" collapsed="false">
      <c r="Y231" s="11"/>
    </row>
    <row r="232" customFormat="false" ht="12.75" hidden="false" customHeight="false" outlineLevel="0" collapsed="false">
      <c r="Y232" s="11"/>
    </row>
    <row r="233" customFormat="false" ht="12.75" hidden="false" customHeight="false" outlineLevel="0" collapsed="false">
      <c r="Y233" s="11"/>
    </row>
    <row r="234" customFormat="false" ht="12.75" hidden="false" customHeight="false" outlineLevel="0" collapsed="false">
      <c r="Y234" s="11"/>
    </row>
    <row r="235" customFormat="false" ht="12.75" hidden="false" customHeight="false" outlineLevel="0" collapsed="false">
      <c r="Y235" s="11"/>
    </row>
    <row r="236" customFormat="false" ht="12.75" hidden="false" customHeight="false" outlineLevel="0" collapsed="false">
      <c r="Y236" s="11"/>
    </row>
    <row r="237" customFormat="false" ht="12.75" hidden="false" customHeight="false" outlineLevel="0" collapsed="false">
      <c r="Y237" s="11"/>
    </row>
    <row r="238" customFormat="false" ht="12.75" hidden="false" customHeight="false" outlineLevel="0" collapsed="false">
      <c r="Y238" s="11"/>
    </row>
    <row r="239" customFormat="false" ht="12.75" hidden="false" customHeight="false" outlineLevel="0" collapsed="false">
      <c r="Y239" s="11"/>
    </row>
    <row r="240" customFormat="false" ht="12.75" hidden="false" customHeight="false" outlineLevel="0" collapsed="false">
      <c r="Y240" s="11"/>
    </row>
    <row r="241" customFormat="false" ht="12.75" hidden="false" customHeight="false" outlineLevel="0" collapsed="false">
      <c r="Y241" s="11"/>
    </row>
    <row r="242" customFormat="false" ht="12.75" hidden="false" customHeight="false" outlineLevel="0" collapsed="false">
      <c r="Y242" s="11"/>
    </row>
    <row r="243" customFormat="false" ht="12.75" hidden="false" customHeight="false" outlineLevel="0" collapsed="false">
      <c r="Y243" s="11"/>
    </row>
    <row r="244" customFormat="false" ht="12.75" hidden="false" customHeight="false" outlineLevel="0" collapsed="false">
      <c r="Y244" s="11"/>
    </row>
    <row r="245" customFormat="false" ht="12.75" hidden="false" customHeight="false" outlineLevel="0" collapsed="false">
      <c r="Y245" s="11"/>
    </row>
    <row r="246" customFormat="false" ht="12.75" hidden="false" customHeight="false" outlineLevel="0" collapsed="false">
      <c r="Y246" s="11"/>
    </row>
    <row r="247" customFormat="false" ht="12.75" hidden="false" customHeight="false" outlineLevel="0" collapsed="false">
      <c r="Y247" s="11"/>
    </row>
    <row r="248" customFormat="false" ht="12.75" hidden="false" customHeight="false" outlineLevel="0" collapsed="false">
      <c r="Y248" s="11"/>
    </row>
    <row r="249" customFormat="false" ht="12.75" hidden="false" customHeight="false" outlineLevel="0" collapsed="false">
      <c r="Y249" s="11"/>
    </row>
    <row r="250" customFormat="false" ht="12.75" hidden="false" customHeight="false" outlineLevel="0" collapsed="false">
      <c r="Y250" s="11"/>
    </row>
    <row r="251" customFormat="false" ht="12.75" hidden="false" customHeight="false" outlineLevel="0" collapsed="false">
      <c r="Y251" s="11"/>
    </row>
    <row r="252" customFormat="false" ht="12.75" hidden="false" customHeight="false" outlineLevel="0" collapsed="false">
      <c r="Y252" s="11"/>
    </row>
    <row r="253" customFormat="false" ht="12.75" hidden="false" customHeight="false" outlineLevel="0" collapsed="false">
      <c r="Y253" s="11"/>
    </row>
    <row r="254" customFormat="false" ht="12.75" hidden="false" customHeight="false" outlineLevel="0" collapsed="false">
      <c r="Y254" s="11"/>
    </row>
    <row r="255" customFormat="false" ht="12.75" hidden="false" customHeight="false" outlineLevel="0" collapsed="false">
      <c r="Y255" s="11"/>
    </row>
    <row r="256" customFormat="false" ht="12.75" hidden="false" customHeight="false" outlineLevel="0" collapsed="false">
      <c r="Y256" s="11"/>
    </row>
    <row r="257" customFormat="false" ht="12.75" hidden="false" customHeight="false" outlineLevel="0" collapsed="false">
      <c r="Y257" s="11"/>
    </row>
    <row r="258" customFormat="false" ht="12.75" hidden="false" customHeight="false" outlineLevel="0" collapsed="false">
      <c r="Y258" s="11"/>
    </row>
    <row r="259" customFormat="false" ht="12.75" hidden="false" customHeight="false" outlineLevel="0" collapsed="false">
      <c r="Y259" s="11"/>
    </row>
    <row r="260" customFormat="false" ht="12.75" hidden="false" customHeight="false" outlineLevel="0" collapsed="false">
      <c r="Y260" s="11"/>
    </row>
    <row r="261" customFormat="false" ht="12.75" hidden="false" customHeight="false" outlineLevel="0" collapsed="false">
      <c r="Y261" s="11"/>
    </row>
    <row r="262" customFormat="false" ht="12.75" hidden="false" customHeight="false" outlineLevel="0" collapsed="false">
      <c r="Y262" s="11"/>
    </row>
    <row r="263" customFormat="false" ht="12.75" hidden="false" customHeight="false" outlineLevel="0" collapsed="false">
      <c r="Y263" s="11"/>
    </row>
    <row r="264" customFormat="false" ht="12.75" hidden="false" customHeight="false" outlineLevel="0" collapsed="false">
      <c r="Y264" s="11"/>
    </row>
    <row r="265" customFormat="false" ht="12.75" hidden="false" customHeight="false" outlineLevel="0" collapsed="false">
      <c r="Y265" s="11"/>
    </row>
    <row r="266" customFormat="false" ht="12.75" hidden="false" customHeight="false" outlineLevel="0" collapsed="false">
      <c r="Y266" s="11"/>
    </row>
    <row r="267" customFormat="false" ht="12.75" hidden="false" customHeight="false" outlineLevel="0" collapsed="false">
      <c r="Y267" s="11"/>
    </row>
    <row r="268" customFormat="false" ht="12.75" hidden="false" customHeight="false" outlineLevel="0" collapsed="false">
      <c r="Y268" s="11"/>
    </row>
    <row r="269" customFormat="false" ht="12.75" hidden="false" customHeight="false" outlineLevel="0" collapsed="false">
      <c r="Y269" s="11"/>
    </row>
    <row r="270" customFormat="false" ht="12.75" hidden="false" customHeight="false" outlineLevel="0" collapsed="false">
      <c r="Y270" s="11"/>
    </row>
    <row r="271" customFormat="false" ht="12.75" hidden="false" customHeight="false" outlineLevel="0" collapsed="false">
      <c r="Y271" s="11"/>
    </row>
    <row r="272" customFormat="false" ht="12.75" hidden="false" customHeight="false" outlineLevel="0" collapsed="false">
      <c r="Y272" s="11"/>
    </row>
    <row r="273" customFormat="false" ht="12.75" hidden="false" customHeight="false" outlineLevel="0" collapsed="false">
      <c r="Y273" s="11"/>
    </row>
    <row r="274" customFormat="false" ht="12.75" hidden="false" customHeight="false" outlineLevel="0" collapsed="false">
      <c r="Y274" s="11"/>
    </row>
    <row r="275" customFormat="false" ht="12.75" hidden="false" customHeight="false" outlineLevel="0" collapsed="false">
      <c r="Y275" s="11"/>
    </row>
    <row r="276" customFormat="false" ht="12.75" hidden="false" customHeight="false" outlineLevel="0" collapsed="false">
      <c r="Y276" s="11"/>
    </row>
    <row r="277" customFormat="false" ht="12.75" hidden="false" customHeight="false" outlineLevel="0" collapsed="false">
      <c r="Y277" s="11"/>
    </row>
    <row r="278" customFormat="false" ht="12.75" hidden="false" customHeight="false" outlineLevel="0" collapsed="false">
      <c r="Y278" s="11"/>
    </row>
    <row r="279" customFormat="false" ht="12.75" hidden="false" customHeight="false" outlineLevel="0" collapsed="false">
      <c r="Y279" s="11"/>
    </row>
    <row r="280" customFormat="false" ht="12.75" hidden="false" customHeight="false" outlineLevel="0" collapsed="false">
      <c r="Y280" s="11"/>
    </row>
    <row r="281" customFormat="false" ht="12.75" hidden="false" customHeight="false" outlineLevel="0" collapsed="false">
      <c r="Y281" s="11"/>
    </row>
    <row r="282" customFormat="false" ht="12.75" hidden="false" customHeight="false" outlineLevel="0" collapsed="false">
      <c r="Y282" s="11"/>
    </row>
    <row r="283" customFormat="false" ht="12.75" hidden="false" customHeight="false" outlineLevel="0" collapsed="false">
      <c r="Y283" s="11"/>
    </row>
    <row r="284" customFormat="false" ht="12.75" hidden="false" customHeight="false" outlineLevel="0" collapsed="false">
      <c r="Y284" s="11"/>
    </row>
    <row r="285" customFormat="false" ht="12.75" hidden="false" customHeight="false" outlineLevel="0" collapsed="false">
      <c r="Y285" s="11"/>
    </row>
    <row r="286" customFormat="false" ht="12.75" hidden="false" customHeight="false" outlineLevel="0" collapsed="false">
      <c r="Y286" s="11"/>
    </row>
    <row r="287" customFormat="false" ht="12.75" hidden="false" customHeight="false" outlineLevel="0" collapsed="false">
      <c r="Y287" s="11"/>
    </row>
    <row r="288" customFormat="false" ht="12.75" hidden="false" customHeight="false" outlineLevel="0" collapsed="false">
      <c r="Y288" s="11"/>
    </row>
    <row r="289" customFormat="false" ht="12.75" hidden="false" customHeight="false" outlineLevel="0" collapsed="false">
      <c r="Y289" s="11"/>
    </row>
    <row r="290" customFormat="false" ht="12.75" hidden="false" customHeight="false" outlineLevel="0" collapsed="false">
      <c r="Y290" s="11"/>
    </row>
    <row r="291" customFormat="false" ht="12.75" hidden="false" customHeight="false" outlineLevel="0" collapsed="false">
      <c r="Y291" s="11"/>
    </row>
    <row r="292" customFormat="false" ht="12.75" hidden="false" customHeight="false" outlineLevel="0" collapsed="false">
      <c r="Y292" s="11"/>
    </row>
    <row r="293" customFormat="false" ht="12.75" hidden="false" customHeight="false" outlineLevel="0" collapsed="false">
      <c r="Y293" s="11"/>
    </row>
    <row r="294" customFormat="false" ht="12.75" hidden="false" customHeight="false" outlineLevel="0" collapsed="false">
      <c r="Y294" s="11"/>
    </row>
    <row r="295" customFormat="false" ht="12.75" hidden="false" customHeight="false" outlineLevel="0" collapsed="false">
      <c r="Y295" s="11"/>
    </row>
    <row r="296" customFormat="false" ht="12.75" hidden="false" customHeight="false" outlineLevel="0" collapsed="false">
      <c r="Y296" s="11"/>
    </row>
    <row r="297" customFormat="false" ht="12.75" hidden="false" customHeight="false" outlineLevel="0" collapsed="false">
      <c r="Y297" s="11"/>
    </row>
    <row r="298" customFormat="false" ht="12.75" hidden="false" customHeight="false" outlineLevel="0" collapsed="false">
      <c r="Y298" s="11"/>
    </row>
    <row r="299" customFormat="false" ht="12.75" hidden="false" customHeight="false" outlineLevel="0" collapsed="false">
      <c r="Y299" s="11"/>
    </row>
    <row r="300" customFormat="false" ht="12.75" hidden="false" customHeight="false" outlineLevel="0" collapsed="false">
      <c r="Y300" s="11"/>
    </row>
    <row r="301" customFormat="false" ht="12.75" hidden="false" customHeight="false" outlineLevel="0" collapsed="false">
      <c r="Y301" s="11"/>
    </row>
    <row r="302" customFormat="false" ht="12.75" hidden="false" customHeight="false" outlineLevel="0" collapsed="false">
      <c r="Y302" s="11"/>
    </row>
    <row r="303" customFormat="false" ht="12.75" hidden="false" customHeight="false" outlineLevel="0" collapsed="false">
      <c r="Y303" s="11"/>
    </row>
    <row r="304" customFormat="false" ht="12.75" hidden="false" customHeight="false" outlineLevel="0" collapsed="false">
      <c r="Y304" s="11"/>
    </row>
    <row r="305" customFormat="false" ht="12.75" hidden="false" customHeight="false" outlineLevel="0" collapsed="false">
      <c r="Y305" s="11"/>
    </row>
    <row r="306" customFormat="false" ht="12.75" hidden="false" customHeight="false" outlineLevel="0" collapsed="false">
      <c r="Y306" s="11"/>
    </row>
    <row r="307" customFormat="false" ht="12.75" hidden="false" customHeight="false" outlineLevel="0" collapsed="false">
      <c r="Y307" s="11"/>
    </row>
    <row r="308" customFormat="false" ht="12.75" hidden="false" customHeight="false" outlineLevel="0" collapsed="false">
      <c r="Y308" s="11"/>
    </row>
    <row r="309" customFormat="false" ht="12.75" hidden="false" customHeight="false" outlineLevel="0" collapsed="false">
      <c r="Y309" s="11"/>
    </row>
    <row r="310" customFormat="false" ht="12.75" hidden="false" customHeight="false" outlineLevel="0" collapsed="false">
      <c r="Y310" s="11"/>
    </row>
    <row r="311" customFormat="false" ht="12.75" hidden="false" customHeight="false" outlineLevel="0" collapsed="false">
      <c r="Y311" s="11"/>
    </row>
    <row r="312" customFormat="false" ht="12.75" hidden="false" customHeight="false" outlineLevel="0" collapsed="false">
      <c r="Y312" s="11"/>
    </row>
    <row r="313" customFormat="false" ht="12.75" hidden="false" customHeight="false" outlineLevel="0" collapsed="false">
      <c r="Y313" s="11"/>
    </row>
    <row r="314" customFormat="false" ht="12.75" hidden="false" customHeight="false" outlineLevel="0" collapsed="false">
      <c r="Y314" s="11"/>
    </row>
    <row r="315" customFormat="false" ht="12.75" hidden="false" customHeight="false" outlineLevel="0" collapsed="false">
      <c r="Y315" s="11"/>
    </row>
    <row r="316" customFormat="false" ht="12.75" hidden="false" customHeight="false" outlineLevel="0" collapsed="false">
      <c r="Y316" s="11"/>
    </row>
    <row r="317" customFormat="false" ht="12.75" hidden="false" customHeight="false" outlineLevel="0" collapsed="false">
      <c r="Y317" s="11"/>
    </row>
    <row r="318" customFormat="false" ht="12.75" hidden="false" customHeight="false" outlineLevel="0" collapsed="false">
      <c r="Y318" s="11"/>
    </row>
    <row r="319" customFormat="false" ht="12.75" hidden="false" customHeight="false" outlineLevel="0" collapsed="false">
      <c r="Y319" s="11"/>
    </row>
    <row r="320" customFormat="false" ht="12.75" hidden="false" customHeight="false" outlineLevel="0" collapsed="false">
      <c r="Y320" s="11"/>
    </row>
    <row r="321" customFormat="false" ht="12.75" hidden="false" customHeight="false" outlineLevel="0" collapsed="false">
      <c r="Y321" s="11"/>
    </row>
    <row r="322" customFormat="false" ht="12.75" hidden="false" customHeight="false" outlineLevel="0" collapsed="false">
      <c r="Y322" s="11"/>
    </row>
    <row r="323" customFormat="false" ht="12.75" hidden="false" customHeight="false" outlineLevel="0" collapsed="false">
      <c r="Y323" s="11"/>
    </row>
  </sheetData>
  <autoFilter ref="A1:AF106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135"/>
  <sheetViews>
    <sheetView showFormulas="false" showGridLines="true" showRowColHeaders="true" showZeros="true" rightToLeft="false" tabSelected="false" showOutlineSymbols="true" defaultGridColor="true" view="normal" topLeftCell="K103" colorId="64" zoomScale="75" zoomScaleNormal="75" zoomScalePageLayoutView="100" workbookViewId="0">
      <selection pane="topLeft" activeCell="Z133" activeCellId="0" sqref="Z133:AA1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10.13"/>
    <col collapsed="false" customWidth="true" hidden="false" outlineLevel="0" max="3" min="3" style="0" width="8.14"/>
    <col collapsed="false" customWidth="true" hidden="false" outlineLevel="0" max="4" min="4" style="0" width="10.85"/>
    <col collapsed="false" customWidth="true" hidden="false" outlineLevel="0" max="5" min="5" style="0" width="3.99"/>
    <col collapsed="false" customWidth="true" hidden="false" outlineLevel="0" max="6" min="6" style="0" width="2.99"/>
    <col collapsed="false" customWidth="true" hidden="false" outlineLevel="0" max="7" min="7" style="11" width="4.7"/>
    <col collapsed="false" customWidth="true" hidden="false" outlineLevel="0" max="8" min="8" style="11" width="2.28"/>
    <col collapsed="false" customWidth="true" hidden="false" outlineLevel="0" max="9" min="9" style="11" width="41.99"/>
    <col collapsed="false" customWidth="true" hidden="false" outlineLevel="0" max="10" min="10" style="11" width="2.28"/>
    <col collapsed="false" customWidth="true" hidden="false" outlineLevel="0" max="11" min="11" style="11" width="13.28"/>
    <col collapsed="false" customWidth="true" hidden="false" outlineLevel="0" max="12" min="12" style="0" width="3.28"/>
    <col collapsed="false" customWidth="true" hidden="false" outlineLevel="0" max="13" min="13" style="11" width="14.99"/>
    <col collapsed="false" customWidth="true" hidden="false" outlineLevel="0" max="14" min="14" style="11" width="2.28"/>
    <col collapsed="false" customWidth="true" hidden="false" outlineLevel="0" max="15" min="15" style="11" width="20.7"/>
    <col collapsed="false" customWidth="true" hidden="false" outlineLevel="0" max="16" min="16" style="11" width="5.13"/>
    <col collapsed="false" customWidth="true" hidden="false" outlineLevel="0" max="17" min="17" style="0" width="10.56"/>
    <col collapsed="false" customWidth="true" hidden="false" outlineLevel="0" max="19" min="19" style="12" width="9.85"/>
    <col collapsed="false" customWidth="true" hidden="false" outlineLevel="0" max="21" min="21" style="0" width="6.7"/>
    <col collapsed="false" customWidth="true" hidden="false" outlineLevel="0" max="22" min="22" style="0" width="5.71"/>
    <col collapsed="false" customWidth="true" hidden="false" outlineLevel="0" max="23" min="23" style="0" width="6.7"/>
    <col collapsed="false" customWidth="true" hidden="false" outlineLevel="0" max="24" min="24" style="11" width="2.42"/>
    <col collapsed="false" customWidth="true" hidden="false" outlineLevel="0" max="25" min="25" style="11" width="9.14"/>
  </cols>
  <sheetData>
    <row r="1" customFormat="false" ht="18.75" hidden="false" customHeight="true" outlineLevel="0" collapsed="false">
      <c r="A1" s="13" t="n">
        <v>36891</v>
      </c>
      <c r="J1" s="14"/>
      <c r="L1" s="15"/>
      <c r="N1" s="14"/>
    </row>
    <row r="2" customFormat="false" ht="11.85" hidden="false" customHeight="true" outlineLevel="0" collapsed="false">
      <c r="A2" s="16" t="s">
        <v>22</v>
      </c>
      <c r="B2" s="17" t="s">
        <v>23</v>
      </c>
      <c r="C2" s="16" t="s">
        <v>24</v>
      </c>
      <c r="D2" s="18" t="s">
        <v>25</v>
      </c>
      <c r="E2" s="16" t="s">
        <v>26</v>
      </c>
      <c r="F2" s="19" t="s">
        <v>27</v>
      </c>
      <c r="G2" s="19" t="s">
        <v>28</v>
      </c>
      <c r="H2" s="16" t="s">
        <v>29</v>
      </c>
      <c r="I2" s="16" t="s">
        <v>30</v>
      </c>
      <c r="J2" s="16" t="s">
        <v>31</v>
      </c>
      <c r="K2" s="16" t="s">
        <v>32</v>
      </c>
      <c r="L2" s="16" t="s">
        <v>33</v>
      </c>
      <c r="M2" s="16" t="s">
        <v>34</v>
      </c>
      <c r="N2" s="16" t="s">
        <v>31</v>
      </c>
      <c r="O2" s="16" t="s">
        <v>35</v>
      </c>
      <c r="P2" s="19" t="s">
        <v>28</v>
      </c>
      <c r="Q2" s="16" t="s">
        <v>36</v>
      </c>
      <c r="R2" s="17" t="s">
        <v>37</v>
      </c>
      <c r="S2" s="16" t="s">
        <v>38</v>
      </c>
      <c r="T2" s="16" t="s">
        <v>39</v>
      </c>
      <c r="U2" s="16" t="s">
        <v>40</v>
      </c>
      <c r="V2" s="16" t="s">
        <v>41</v>
      </c>
      <c r="W2" s="16" t="s">
        <v>42</v>
      </c>
      <c r="X2" s="16" t="s">
        <v>43</v>
      </c>
      <c r="Y2" s="16" t="s">
        <v>44</v>
      </c>
      <c r="Z2" s="16" t="s">
        <v>45</v>
      </c>
      <c r="AA2" s="16" t="s">
        <v>46</v>
      </c>
      <c r="AB2" s="16" t="s">
        <v>47</v>
      </c>
      <c r="AC2" s="16" t="s">
        <v>48</v>
      </c>
      <c r="AD2" s="16" t="s">
        <v>49</v>
      </c>
      <c r="AE2" s="16" t="s">
        <v>50</v>
      </c>
      <c r="AF2" s="16" t="s">
        <v>51</v>
      </c>
      <c r="AG2" s="16" t="s">
        <v>52</v>
      </c>
      <c r="AH2" s="16" t="s">
        <v>53</v>
      </c>
    </row>
    <row r="3" customFormat="false" ht="12.75" hidden="false" customHeight="false" outlineLevel="0" collapsed="false">
      <c r="A3" s="20"/>
      <c r="C3" s="21" t="s">
        <v>54</v>
      </c>
      <c r="G3" s="0"/>
      <c r="H3" s="0"/>
      <c r="I3" s="0"/>
      <c r="J3" s="15"/>
      <c r="K3" s="0"/>
      <c r="M3" s="0"/>
      <c r="N3" s="15"/>
      <c r="O3" s="0"/>
      <c r="P3" s="0"/>
      <c r="S3" s="20"/>
      <c r="X3" s="0"/>
      <c r="Y3" s="0"/>
    </row>
    <row r="4" customFormat="false" ht="12.75" hidden="false" customHeight="false" outlineLevel="0" collapsed="false">
      <c r="A4" s="22" t="s">
        <v>55</v>
      </c>
      <c r="B4" s="23" t="n">
        <v>0</v>
      </c>
      <c r="C4" s="22" t="s">
        <v>56</v>
      </c>
      <c r="D4" s="22" t="s">
        <v>57</v>
      </c>
      <c r="E4" s="11" t="s">
        <v>58</v>
      </c>
      <c r="F4" s="11" t="n">
        <v>24</v>
      </c>
      <c r="G4" s="24" t="n">
        <v>7</v>
      </c>
      <c r="I4" s="25" t="s">
        <v>59</v>
      </c>
      <c r="J4" s="26" t="s">
        <v>31</v>
      </c>
      <c r="K4" s="27" t="s">
        <v>60</v>
      </c>
      <c r="L4" s="28" t="s">
        <v>33</v>
      </c>
      <c r="M4" s="29" t="s">
        <v>61</v>
      </c>
      <c r="N4" s="26" t="s">
        <v>31</v>
      </c>
      <c r="O4" s="30" t="s">
        <v>62</v>
      </c>
      <c r="P4" s="11" t="n">
        <v>7</v>
      </c>
      <c r="Q4" s="22" t="s">
        <v>63</v>
      </c>
      <c r="R4" s="23" t="n">
        <v>19.3</v>
      </c>
      <c r="S4" s="31" t="n">
        <v>12423</v>
      </c>
      <c r="T4" s="22" t="s">
        <v>64</v>
      </c>
      <c r="U4" s="11" t="s">
        <v>65</v>
      </c>
      <c r="V4" s="11" t="s">
        <v>65</v>
      </c>
      <c r="W4" s="11" t="s">
        <v>66</v>
      </c>
      <c r="X4" s="11" t="s">
        <v>67</v>
      </c>
      <c r="Y4" s="32" t="n">
        <f aca="false">F4*G4*2</f>
        <v>336</v>
      </c>
      <c r="Z4" s="26" t="str">
        <f aca="false">IF(X4="N",Y4,"0")</f>
        <v>0</v>
      </c>
      <c r="AA4" s="6" t="n">
        <f aca="false">IF(X4="P",Y4,"0")</f>
        <v>336</v>
      </c>
      <c r="AC4" s="33"/>
    </row>
    <row r="5" customFormat="false" ht="12.75" hidden="false" customHeight="false" outlineLevel="0" collapsed="false">
      <c r="A5" s="22" t="s">
        <v>55</v>
      </c>
      <c r="B5" s="23" t="n">
        <v>0</v>
      </c>
      <c r="C5" s="22" t="s">
        <v>56</v>
      </c>
      <c r="D5" s="22" t="s">
        <v>57</v>
      </c>
      <c r="E5" s="11" t="s">
        <v>58</v>
      </c>
      <c r="F5" s="11" t="n">
        <v>24</v>
      </c>
      <c r="G5" s="24" t="n">
        <v>1</v>
      </c>
      <c r="I5" s="34" t="s">
        <v>59</v>
      </c>
      <c r="J5" s="14" t="s">
        <v>31</v>
      </c>
      <c r="K5" s="35" t="s">
        <v>68</v>
      </c>
      <c r="L5" s="36" t="s">
        <v>33</v>
      </c>
      <c r="M5" s="37" t="s">
        <v>69</v>
      </c>
      <c r="N5" s="14" t="s">
        <v>31</v>
      </c>
      <c r="O5" s="38" t="s">
        <v>70</v>
      </c>
      <c r="P5" s="11" t="n">
        <v>1</v>
      </c>
      <c r="Q5" s="22" t="s">
        <v>63</v>
      </c>
      <c r="R5" s="23" t="n">
        <v>24.01</v>
      </c>
      <c r="S5" s="39" t="s">
        <v>71</v>
      </c>
      <c r="T5" s="22" t="s">
        <v>72</v>
      </c>
      <c r="U5" s="11" t="s">
        <v>65</v>
      </c>
      <c r="V5" s="11" t="s">
        <v>65</v>
      </c>
      <c r="W5" s="11" t="s">
        <v>66</v>
      </c>
      <c r="X5" s="11" t="s">
        <v>67</v>
      </c>
      <c r="Y5" s="32" t="n">
        <f aca="false">F5*G5*2</f>
        <v>48</v>
      </c>
      <c r="Z5" s="26" t="str">
        <f aca="false">IF(X5="N",Y5,"0")</f>
        <v>0</v>
      </c>
      <c r="AA5" s="6" t="n">
        <f aca="false">IF(X5="P",Y5,"0")</f>
        <v>48</v>
      </c>
      <c r="AC5" s="33"/>
    </row>
    <row r="6" customFormat="false" ht="12.75" hidden="false" customHeight="false" outlineLevel="0" collapsed="false">
      <c r="A6" s="22" t="s">
        <v>73</v>
      </c>
      <c r="B6" s="23" t="n">
        <v>56</v>
      </c>
      <c r="C6" s="22" t="s">
        <v>63</v>
      </c>
      <c r="D6" s="22" t="s">
        <v>57</v>
      </c>
      <c r="E6" s="11" t="s">
        <v>58</v>
      </c>
      <c r="F6" s="11" t="n">
        <v>24</v>
      </c>
      <c r="G6" s="11" t="n">
        <v>25</v>
      </c>
      <c r="I6" s="40" t="s">
        <v>74</v>
      </c>
      <c r="J6" s="14" t="s">
        <v>31</v>
      </c>
      <c r="K6" s="41" t="s">
        <v>75</v>
      </c>
      <c r="L6" s="36" t="s">
        <v>33</v>
      </c>
      <c r="M6" s="37" t="s">
        <v>69</v>
      </c>
      <c r="N6" s="14" t="s">
        <v>31</v>
      </c>
      <c r="O6" s="38" t="s">
        <v>76</v>
      </c>
      <c r="P6" s="11" t="n">
        <v>25</v>
      </c>
      <c r="Q6" s="22" t="s">
        <v>63</v>
      </c>
      <c r="R6" s="23" t="n">
        <v>24.01</v>
      </c>
      <c r="S6" s="39" t="s">
        <v>71</v>
      </c>
      <c r="T6" s="22" t="s">
        <v>72</v>
      </c>
      <c r="U6" s="11" t="s">
        <v>65</v>
      </c>
      <c r="V6" s="11" t="s">
        <v>65</v>
      </c>
      <c r="W6" s="11" t="s">
        <v>66</v>
      </c>
      <c r="X6" s="11" t="s">
        <v>67</v>
      </c>
      <c r="Y6" s="32" t="n">
        <f aca="false">F6*G6*2</f>
        <v>1200</v>
      </c>
      <c r="Z6" s="26" t="str">
        <f aca="false">IF(X6="N",Y6,"0")</f>
        <v>0</v>
      </c>
      <c r="AA6" s="6" t="n">
        <f aca="false">IF(X6="P",Y6,"0")</f>
        <v>1200</v>
      </c>
      <c r="AC6" s="33"/>
    </row>
    <row r="7" customFormat="false" ht="16.5" hidden="false" customHeight="true" outlineLevel="0" collapsed="false">
      <c r="A7" s="22" t="s">
        <v>73</v>
      </c>
      <c r="B7" s="23" t="n">
        <v>56</v>
      </c>
      <c r="C7" s="22" t="s">
        <v>63</v>
      </c>
      <c r="D7" s="22" t="s">
        <v>57</v>
      </c>
      <c r="E7" s="11" t="s">
        <v>58</v>
      </c>
      <c r="F7" s="11" t="n">
        <v>24</v>
      </c>
      <c r="G7" s="11" t="n">
        <v>25</v>
      </c>
      <c r="I7" s="40" t="s">
        <v>74</v>
      </c>
      <c r="J7" s="14" t="s">
        <v>31</v>
      </c>
      <c r="K7" s="41" t="s">
        <v>75</v>
      </c>
      <c r="L7" s="36" t="s">
        <v>33</v>
      </c>
      <c r="M7" s="37" t="s">
        <v>69</v>
      </c>
      <c r="N7" s="14" t="s">
        <v>31</v>
      </c>
      <c r="O7" s="38" t="s">
        <v>76</v>
      </c>
      <c r="P7" s="11" t="n">
        <v>25</v>
      </c>
      <c r="Q7" s="22" t="s">
        <v>63</v>
      </c>
      <c r="R7" s="23" t="n">
        <v>24.01</v>
      </c>
      <c r="S7" s="39" t="s">
        <v>71</v>
      </c>
      <c r="T7" s="22" t="s">
        <v>72</v>
      </c>
      <c r="U7" s="11" t="s">
        <v>65</v>
      </c>
      <c r="V7" s="11" t="s">
        <v>65</v>
      </c>
      <c r="W7" s="11" t="s">
        <v>66</v>
      </c>
      <c r="X7" s="11" t="s">
        <v>67</v>
      </c>
      <c r="Y7" s="32" t="n">
        <f aca="false">F7*G7*2</f>
        <v>1200</v>
      </c>
      <c r="Z7" s="26" t="str">
        <f aca="false">IF(X7="N",Y7,"0")</f>
        <v>0</v>
      </c>
      <c r="AA7" s="6" t="n">
        <f aca="false">IF(X7="P",Y7,"0")</f>
        <v>1200</v>
      </c>
      <c r="AC7" s="33"/>
    </row>
    <row r="8" customFormat="false" ht="13.5" hidden="false" customHeight="true" outlineLevel="0" collapsed="false">
      <c r="A8" s="22" t="s">
        <v>77</v>
      </c>
      <c r="B8" s="23" t="n">
        <v>150</v>
      </c>
      <c r="C8" s="22" t="s">
        <v>78</v>
      </c>
      <c r="D8" s="22" t="s">
        <v>57</v>
      </c>
      <c r="E8" s="11" t="s">
        <v>58</v>
      </c>
      <c r="F8" s="11" t="n">
        <v>24</v>
      </c>
      <c r="G8" s="11" t="n">
        <v>25</v>
      </c>
      <c r="I8" s="40" t="s">
        <v>79</v>
      </c>
      <c r="J8" s="14" t="s">
        <v>31</v>
      </c>
      <c r="K8" s="42" t="s">
        <v>80</v>
      </c>
      <c r="L8" s="36" t="s">
        <v>33</v>
      </c>
      <c r="M8" s="37" t="s">
        <v>69</v>
      </c>
      <c r="N8" s="14" t="s">
        <v>31</v>
      </c>
      <c r="O8" s="38" t="s">
        <v>70</v>
      </c>
      <c r="P8" s="11" t="n">
        <v>25</v>
      </c>
      <c r="Q8" s="22" t="s">
        <v>63</v>
      </c>
      <c r="R8" s="23" t="n">
        <v>24.01</v>
      </c>
      <c r="S8" s="39" t="s">
        <v>71</v>
      </c>
      <c r="T8" s="22" t="s">
        <v>72</v>
      </c>
      <c r="U8" s="11" t="s">
        <v>65</v>
      </c>
      <c r="V8" s="11" t="s">
        <v>65</v>
      </c>
      <c r="W8" s="11" t="s">
        <v>66</v>
      </c>
      <c r="X8" s="11" t="s">
        <v>67</v>
      </c>
      <c r="Y8" s="32" t="n">
        <f aca="false">F8*G8*2</f>
        <v>1200</v>
      </c>
      <c r="Z8" s="26" t="str">
        <f aca="false">IF(X8="N",Y8,"0")</f>
        <v>0</v>
      </c>
      <c r="AA8" s="6" t="n">
        <f aca="false">IF(X8="P",Y8,"0")</f>
        <v>1200</v>
      </c>
    </row>
    <row r="9" customFormat="false" ht="12.75" hidden="false" customHeight="false" outlineLevel="0" collapsed="false">
      <c r="A9" s="22" t="s">
        <v>81</v>
      </c>
      <c r="B9" s="23" t="n">
        <v>38</v>
      </c>
      <c r="C9" s="22" t="s">
        <v>63</v>
      </c>
      <c r="D9" s="22" t="s">
        <v>57</v>
      </c>
      <c r="E9" s="11" t="s">
        <v>58</v>
      </c>
      <c r="F9" s="11" t="n">
        <v>24</v>
      </c>
      <c r="G9" s="11" t="n">
        <v>25</v>
      </c>
      <c r="I9" s="40" t="s">
        <v>82</v>
      </c>
      <c r="J9" s="14" t="s">
        <v>31</v>
      </c>
      <c r="K9" s="41" t="s">
        <v>83</v>
      </c>
      <c r="L9" s="36" t="s">
        <v>33</v>
      </c>
      <c r="M9" s="37" t="s">
        <v>69</v>
      </c>
      <c r="N9" s="14" t="s">
        <v>31</v>
      </c>
      <c r="O9" s="38" t="s">
        <v>84</v>
      </c>
      <c r="P9" s="11" t="n">
        <v>25</v>
      </c>
      <c r="Q9" s="22" t="s">
        <v>63</v>
      </c>
      <c r="R9" s="23" t="n">
        <v>24.01</v>
      </c>
      <c r="S9" s="39" t="s">
        <v>71</v>
      </c>
      <c r="T9" s="22" t="s">
        <v>72</v>
      </c>
      <c r="U9" s="11" t="s">
        <v>65</v>
      </c>
      <c r="V9" s="11" t="s">
        <v>65</v>
      </c>
      <c r="W9" s="11" t="s">
        <v>66</v>
      </c>
      <c r="X9" s="11" t="s">
        <v>67</v>
      </c>
      <c r="Y9" s="32" t="n">
        <f aca="false">F9*G9*2</f>
        <v>1200</v>
      </c>
      <c r="Z9" s="26" t="str">
        <f aca="false">IF(X9="N",Y9,"0")</f>
        <v>0</v>
      </c>
      <c r="AA9" s="6" t="n">
        <f aca="false">IF(X9="P",Y9,"0")</f>
        <v>1200</v>
      </c>
      <c r="AC9" s="33"/>
    </row>
    <row r="10" customFormat="false" ht="16.5" hidden="false" customHeight="true" outlineLevel="0" collapsed="false">
      <c r="A10" s="22" t="s">
        <v>81</v>
      </c>
      <c r="B10" s="23" t="n">
        <v>38</v>
      </c>
      <c r="C10" s="22" t="s">
        <v>63</v>
      </c>
      <c r="D10" s="22" t="s">
        <v>57</v>
      </c>
      <c r="E10" s="11" t="s">
        <v>58</v>
      </c>
      <c r="F10" s="11" t="n">
        <v>24</v>
      </c>
      <c r="G10" s="11" t="n">
        <v>25</v>
      </c>
      <c r="I10" s="43" t="s">
        <v>85</v>
      </c>
      <c r="J10" s="14" t="s">
        <v>31</v>
      </c>
      <c r="K10" s="41" t="s">
        <v>83</v>
      </c>
      <c r="L10" s="36" t="s">
        <v>33</v>
      </c>
      <c r="M10" s="37" t="s">
        <v>69</v>
      </c>
      <c r="N10" s="14" t="s">
        <v>31</v>
      </c>
      <c r="O10" s="38" t="s">
        <v>84</v>
      </c>
      <c r="P10" s="11" t="n">
        <v>25</v>
      </c>
      <c r="Q10" s="22" t="s">
        <v>63</v>
      </c>
      <c r="R10" s="23" t="n">
        <v>24.01</v>
      </c>
      <c r="S10" s="39" t="s">
        <v>71</v>
      </c>
      <c r="T10" s="22" t="s">
        <v>72</v>
      </c>
      <c r="U10" s="11" t="s">
        <v>65</v>
      </c>
      <c r="V10" s="11" t="s">
        <v>65</v>
      </c>
      <c r="W10" s="11" t="s">
        <v>66</v>
      </c>
      <c r="X10" s="11" t="s">
        <v>67</v>
      </c>
      <c r="Y10" s="32" t="n">
        <f aca="false">F10*G10*2</f>
        <v>1200</v>
      </c>
      <c r="Z10" s="26" t="str">
        <f aca="false">IF(X10="N",Y10,"0")</f>
        <v>0</v>
      </c>
      <c r="AA10" s="6" t="n">
        <f aca="false">IF(X10="P",Y10,"0")</f>
        <v>1200</v>
      </c>
      <c r="AC10" s="33"/>
    </row>
    <row r="11" customFormat="false" ht="15" hidden="false" customHeight="true" outlineLevel="0" collapsed="false">
      <c r="A11" s="22" t="s">
        <v>86</v>
      </c>
      <c r="B11" s="23" t="n">
        <v>19</v>
      </c>
      <c r="C11" s="22" t="s">
        <v>63</v>
      </c>
      <c r="D11" s="22" t="s">
        <v>57</v>
      </c>
      <c r="E11" s="11" t="s">
        <v>58</v>
      </c>
      <c r="F11" s="11" t="n">
        <v>24</v>
      </c>
      <c r="G11" s="11" t="n">
        <v>25</v>
      </c>
      <c r="I11" s="43" t="s">
        <v>87</v>
      </c>
      <c r="J11" s="14" t="s">
        <v>31</v>
      </c>
      <c r="K11" s="41" t="s">
        <v>88</v>
      </c>
      <c r="L11" s="36" t="s">
        <v>33</v>
      </c>
      <c r="M11" s="37" t="s">
        <v>69</v>
      </c>
      <c r="N11" s="14" t="s">
        <v>31</v>
      </c>
      <c r="O11" s="38" t="s">
        <v>84</v>
      </c>
      <c r="P11" s="11" t="n">
        <v>25</v>
      </c>
      <c r="Q11" s="22" t="s">
        <v>63</v>
      </c>
      <c r="R11" s="23" t="n">
        <v>24.01</v>
      </c>
      <c r="S11" s="39" t="s">
        <v>71</v>
      </c>
      <c r="T11" s="22" t="s">
        <v>72</v>
      </c>
      <c r="U11" s="11" t="s">
        <v>65</v>
      </c>
      <c r="V11" s="11" t="s">
        <v>65</v>
      </c>
      <c r="W11" s="11" t="s">
        <v>66</v>
      </c>
      <c r="X11" s="11" t="s">
        <v>67</v>
      </c>
      <c r="Y11" s="32" t="n">
        <f aca="false">F11*G11*2</f>
        <v>1200</v>
      </c>
      <c r="Z11" s="26" t="str">
        <f aca="false">IF(X11="N",Y11,"0")</f>
        <v>0</v>
      </c>
      <c r="AA11" s="6" t="n">
        <f aca="false">IF(X11="P",Y11,"0")</f>
        <v>1200</v>
      </c>
      <c r="AC11" s="33"/>
    </row>
    <row r="12" customFormat="false" ht="13.5" hidden="false" customHeight="true" outlineLevel="0" collapsed="false">
      <c r="A12" s="22" t="s">
        <v>89</v>
      </c>
      <c r="B12" s="23" t="n">
        <v>23.25</v>
      </c>
      <c r="C12" s="22" t="s">
        <v>63</v>
      </c>
      <c r="D12" s="22" t="s">
        <v>57</v>
      </c>
      <c r="E12" s="11" t="s">
        <v>58</v>
      </c>
      <c r="F12" s="11" t="n">
        <v>24</v>
      </c>
      <c r="G12" s="11" t="n">
        <v>25</v>
      </c>
      <c r="I12" s="43" t="s">
        <v>90</v>
      </c>
      <c r="J12" s="14" t="s">
        <v>31</v>
      </c>
      <c r="K12" s="41" t="s">
        <v>91</v>
      </c>
      <c r="L12" s="36" t="s">
        <v>33</v>
      </c>
      <c r="M12" s="37" t="s">
        <v>69</v>
      </c>
      <c r="N12" s="14" t="s">
        <v>31</v>
      </c>
      <c r="O12" s="38" t="s">
        <v>84</v>
      </c>
      <c r="P12" s="11" t="n">
        <v>25</v>
      </c>
      <c r="Q12" s="22" t="s">
        <v>63</v>
      </c>
      <c r="R12" s="23" t="n">
        <v>24.01</v>
      </c>
      <c r="S12" s="39" t="s">
        <v>71</v>
      </c>
      <c r="T12" s="22" t="s">
        <v>72</v>
      </c>
      <c r="U12" s="11" t="s">
        <v>65</v>
      </c>
      <c r="V12" s="11" t="s">
        <v>65</v>
      </c>
      <c r="W12" s="11" t="s">
        <v>66</v>
      </c>
      <c r="X12" s="11" t="s">
        <v>67</v>
      </c>
      <c r="Y12" s="32" t="n">
        <f aca="false">F12*G12*2</f>
        <v>1200</v>
      </c>
      <c r="Z12" s="26" t="str">
        <f aca="false">IF(X12="N",Y12,"0")</f>
        <v>0</v>
      </c>
      <c r="AA12" s="6" t="n">
        <f aca="false">IF(X12="P",Y12,"0")</f>
        <v>1200</v>
      </c>
    </row>
    <row r="13" customFormat="false" ht="16.5" hidden="false" customHeight="true" outlineLevel="0" collapsed="false">
      <c r="A13" s="44"/>
      <c r="B13" s="44"/>
      <c r="C13" s="44"/>
      <c r="D13" s="44"/>
      <c r="E13" s="44"/>
      <c r="F13" s="44"/>
      <c r="G13" s="45" t="n">
        <f aca="false">SUM(G4:G12)</f>
        <v>183</v>
      </c>
      <c r="H13" s="45"/>
      <c r="I13" s="45"/>
      <c r="J13" s="46"/>
      <c r="K13" s="47"/>
      <c r="L13" s="47"/>
      <c r="M13" s="47" t="n">
        <f aca="false">G13-P13</f>
        <v>0</v>
      </c>
      <c r="N13" s="46"/>
      <c r="O13" s="45"/>
      <c r="P13" s="45" t="n">
        <f aca="false">SUM(P4:P12)</f>
        <v>183</v>
      </c>
      <c r="Q13" s="44"/>
      <c r="R13" s="44"/>
      <c r="S13" s="48"/>
      <c r="T13" s="44"/>
      <c r="U13" s="44"/>
      <c r="V13" s="49"/>
      <c r="W13" s="49"/>
      <c r="X13" s="49"/>
      <c r="Y13" s="32" t="n">
        <f aca="false">F13*G13*2</f>
        <v>0</v>
      </c>
      <c r="Z13" s="26" t="str">
        <f aca="false">IF(X13="N",Y13,"0")</f>
        <v>0</v>
      </c>
      <c r="AA13" s="6" t="str">
        <f aca="false">IF(X13="P",Y13,"0")</f>
        <v>0</v>
      </c>
    </row>
    <row r="14" customFormat="false" ht="12.75" hidden="false" customHeight="false" outlineLevel="0" collapsed="false">
      <c r="C14" s="21" t="s">
        <v>92</v>
      </c>
      <c r="G14" s="0"/>
      <c r="H14" s="0"/>
      <c r="I14" s="0"/>
      <c r="J14" s="15"/>
      <c r="K14" s="0"/>
      <c r="M14" s="0"/>
      <c r="N14" s="15"/>
      <c r="O14" s="0"/>
      <c r="P14" s="0"/>
      <c r="S14" s="20"/>
      <c r="X14" s="0"/>
      <c r="Y14" s="32" t="n">
        <f aca="false">F14*G14*2</f>
        <v>0</v>
      </c>
      <c r="Z14" s="26" t="str">
        <f aca="false">IF(X14="N",Y14,"0")</f>
        <v>0</v>
      </c>
      <c r="AA14" s="6" t="str">
        <f aca="false">IF(X14="P",Y14,"0")</f>
        <v>0</v>
      </c>
    </row>
    <row r="15" customFormat="false" ht="12.75" hidden="false" customHeight="false" outlineLevel="0" collapsed="false">
      <c r="A15" s="50" t="s">
        <v>93</v>
      </c>
      <c r="B15" s="51" t="n">
        <v>0</v>
      </c>
      <c r="C15" s="52" t="s">
        <v>94</v>
      </c>
      <c r="D15" s="53" t="s">
        <v>95</v>
      </c>
      <c r="E15" s="11" t="s">
        <v>58</v>
      </c>
      <c r="F15" s="54" t="n">
        <v>1</v>
      </c>
      <c r="G15" s="55" t="n">
        <v>6</v>
      </c>
      <c r="H15" s="56"/>
      <c r="I15" s="34" t="s">
        <v>59</v>
      </c>
      <c r="J15" s="14" t="s">
        <v>31</v>
      </c>
      <c r="K15" s="34" t="s">
        <v>96</v>
      </c>
      <c r="L15" s="53" t="s">
        <v>33</v>
      </c>
      <c r="M15" s="57" t="s">
        <v>97</v>
      </c>
      <c r="N15" s="14" t="s">
        <v>31</v>
      </c>
      <c r="O15" s="58"/>
      <c r="P15" s="55" t="n">
        <v>6</v>
      </c>
      <c r="Q15" s="52" t="s">
        <v>94</v>
      </c>
      <c r="R15" s="23" t="n">
        <v>0</v>
      </c>
      <c r="S15" s="59" t="s">
        <v>98</v>
      </c>
      <c r="T15" s="22"/>
      <c r="U15" s="11" t="s">
        <v>65</v>
      </c>
      <c r="V15" s="11" t="s">
        <v>65</v>
      </c>
      <c r="W15" s="58" t="s">
        <v>66</v>
      </c>
      <c r="X15" s="58" t="s">
        <v>67</v>
      </c>
      <c r="Y15" s="32" t="n">
        <f aca="false">F15*G15*2</f>
        <v>12</v>
      </c>
      <c r="Z15" s="26" t="str">
        <f aca="false">IF(X15="N",Y15,"0")</f>
        <v>0</v>
      </c>
      <c r="AA15" s="6" t="n">
        <f aca="false">IF(X15="P",Y15,"0")</f>
        <v>12</v>
      </c>
      <c r="AB15" s="60"/>
      <c r="AC15" s="60"/>
      <c r="AD15" s="60"/>
      <c r="AE15" s="60"/>
      <c r="AF15" s="60"/>
      <c r="AG15" s="60"/>
      <c r="AH15" s="60"/>
    </row>
    <row r="16" customFormat="false" ht="12.75" hidden="false" customHeight="false" outlineLevel="0" collapsed="false">
      <c r="A16" s="50" t="s">
        <v>93</v>
      </c>
      <c r="B16" s="51" t="n">
        <v>0</v>
      </c>
      <c r="C16" s="52" t="s">
        <v>94</v>
      </c>
      <c r="D16" s="53" t="s">
        <v>99</v>
      </c>
      <c r="E16" s="11" t="s">
        <v>58</v>
      </c>
      <c r="F16" s="54" t="n">
        <v>1</v>
      </c>
      <c r="G16" s="61" t="n">
        <v>6</v>
      </c>
      <c r="H16" s="56"/>
      <c r="I16" s="34" t="s">
        <v>59</v>
      </c>
      <c r="J16" s="14" t="s">
        <v>31</v>
      </c>
      <c r="K16" s="34" t="s">
        <v>96</v>
      </c>
      <c r="L16" s="53" t="s">
        <v>33</v>
      </c>
      <c r="M16" s="57" t="s">
        <v>97</v>
      </c>
      <c r="N16" s="14" t="s">
        <v>31</v>
      </c>
      <c r="O16" s="58"/>
      <c r="P16" s="61" t="n">
        <v>6</v>
      </c>
      <c r="Q16" s="52" t="s">
        <v>94</v>
      </c>
      <c r="R16" s="23" t="n">
        <v>0</v>
      </c>
      <c r="S16" s="59" t="s">
        <v>98</v>
      </c>
      <c r="T16" s="22"/>
      <c r="U16" s="11" t="s">
        <v>65</v>
      </c>
      <c r="V16" s="11" t="s">
        <v>65</v>
      </c>
      <c r="W16" s="58" t="s">
        <v>66</v>
      </c>
      <c r="X16" s="58" t="s">
        <v>67</v>
      </c>
      <c r="Y16" s="32" t="n">
        <f aca="false">F16*G16*2</f>
        <v>12</v>
      </c>
      <c r="Z16" s="26" t="str">
        <f aca="false">IF(X16="N",Y16,"0")</f>
        <v>0</v>
      </c>
      <c r="AA16" s="6" t="n">
        <f aca="false">IF(X16="P",Y16,"0")</f>
        <v>12</v>
      </c>
      <c r="AB16" s="60"/>
      <c r="AC16" s="60"/>
      <c r="AD16" s="60"/>
      <c r="AE16" s="60"/>
      <c r="AF16" s="60"/>
      <c r="AG16" s="60"/>
      <c r="AH16" s="60"/>
    </row>
    <row r="17" customFormat="false" ht="12.75" hidden="false" customHeight="false" outlineLevel="0" collapsed="false">
      <c r="A17" s="50" t="s">
        <v>93</v>
      </c>
      <c r="B17" s="51" t="n">
        <v>0</v>
      </c>
      <c r="C17" s="52" t="s">
        <v>94</v>
      </c>
      <c r="D17" s="53" t="s">
        <v>100</v>
      </c>
      <c r="E17" s="11" t="s">
        <v>58</v>
      </c>
      <c r="F17" s="54" t="n">
        <v>1</v>
      </c>
      <c r="G17" s="61" t="n">
        <v>6</v>
      </c>
      <c r="H17" s="56"/>
      <c r="I17" s="34" t="s">
        <v>59</v>
      </c>
      <c r="J17" s="14" t="s">
        <v>31</v>
      </c>
      <c r="K17" s="34" t="s">
        <v>96</v>
      </c>
      <c r="L17" s="53" t="s">
        <v>33</v>
      </c>
      <c r="M17" s="57" t="s">
        <v>97</v>
      </c>
      <c r="N17" s="14" t="s">
        <v>31</v>
      </c>
      <c r="O17" s="58"/>
      <c r="P17" s="61" t="n">
        <v>6</v>
      </c>
      <c r="Q17" s="52" t="s">
        <v>94</v>
      </c>
      <c r="R17" s="23" t="n">
        <v>0</v>
      </c>
      <c r="S17" s="59" t="s">
        <v>98</v>
      </c>
      <c r="T17" s="22"/>
      <c r="U17" s="11" t="s">
        <v>65</v>
      </c>
      <c r="V17" s="11" t="s">
        <v>65</v>
      </c>
      <c r="W17" s="58" t="s">
        <v>66</v>
      </c>
      <c r="X17" s="58" t="s">
        <v>67</v>
      </c>
      <c r="Y17" s="32" t="n">
        <f aca="false">F17*G17*2</f>
        <v>12</v>
      </c>
      <c r="Z17" s="26" t="str">
        <f aca="false">IF(X17="N",Y17,"0")</f>
        <v>0</v>
      </c>
      <c r="AA17" s="6" t="n">
        <f aca="false">IF(X17="P",Y17,"0")</f>
        <v>12</v>
      </c>
      <c r="AB17" s="60"/>
      <c r="AC17" s="60"/>
      <c r="AD17" s="60"/>
      <c r="AE17" s="60"/>
      <c r="AF17" s="60"/>
      <c r="AG17" s="60"/>
      <c r="AH17" s="60"/>
    </row>
    <row r="18" customFormat="false" ht="12.75" hidden="false" customHeight="false" outlineLevel="0" collapsed="false">
      <c r="A18" s="50" t="s">
        <v>93</v>
      </c>
      <c r="B18" s="51" t="n">
        <v>0</v>
      </c>
      <c r="C18" s="52" t="s">
        <v>94</v>
      </c>
      <c r="D18" s="53" t="s">
        <v>101</v>
      </c>
      <c r="E18" s="11" t="s">
        <v>58</v>
      </c>
      <c r="F18" s="54" t="n">
        <v>1</v>
      </c>
      <c r="G18" s="61" t="n">
        <v>6</v>
      </c>
      <c r="H18" s="56"/>
      <c r="I18" s="34" t="s">
        <v>59</v>
      </c>
      <c r="J18" s="14" t="s">
        <v>31</v>
      </c>
      <c r="K18" s="34" t="s">
        <v>96</v>
      </c>
      <c r="L18" s="53" t="s">
        <v>33</v>
      </c>
      <c r="M18" s="57" t="s">
        <v>97</v>
      </c>
      <c r="N18" s="14" t="s">
        <v>31</v>
      </c>
      <c r="O18" s="58"/>
      <c r="P18" s="61" t="n">
        <v>6</v>
      </c>
      <c r="Q18" s="52" t="s">
        <v>94</v>
      </c>
      <c r="R18" s="23" t="n">
        <v>0</v>
      </c>
      <c r="S18" s="59" t="s">
        <v>98</v>
      </c>
      <c r="T18" s="22"/>
      <c r="U18" s="11" t="s">
        <v>65</v>
      </c>
      <c r="V18" s="11" t="s">
        <v>65</v>
      </c>
      <c r="W18" s="58" t="s">
        <v>66</v>
      </c>
      <c r="X18" s="58" t="s">
        <v>67</v>
      </c>
      <c r="Y18" s="32" t="n">
        <f aca="false">F18*G18*2</f>
        <v>12</v>
      </c>
      <c r="Z18" s="26" t="str">
        <f aca="false">IF(X18="N",Y18,"0")</f>
        <v>0</v>
      </c>
      <c r="AA18" s="6" t="n">
        <f aca="false">IF(X18="P",Y18,"0")</f>
        <v>12</v>
      </c>
      <c r="AB18" s="60"/>
      <c r="AC18" s="60"/>
      <c r="AD18" s="60"/>
      <c r="AE18" s="60"/>
      <c r="AF18" s="60"/>
      <c r="AG18" s="60"/>
      <c r="AH18" s="60"/>
    </row>
    <row r="19" customFormat="false" ht="12.75" hidden="false" customHeight="false" outlineLevel="0" collapsed="false">
      <c r="A19" s="50" t="s">
        <v>93</v>
      </c>
      <c r="B19" s="51" t="n">
        <v>0</v>
      </c>
      <c r="C19" s="52" t="s">
        <v>94</v>
      </c>
      <c r="D19" s="53" t="s">
        <v>102</v>
      </c>
      <c r="E19" s="11" t="s">
        <v>58</v>
      </c>
      <c r="F19" s="54" t="n">
        <v>1</v>
      </c>
      <c r="G19" s="61" t="n">
        <v>6</v>
      </c>
      <c r="H19" s="56"/>
      <c r="I19" s="34" t="s">
        <v>59</v>
      </c>
      <c r="J19" s="14" t="s">
        <v>31</v>
      </c>
      <c r="K19" s="34" t="s">
        <v>96</v>
      </c>
      <c r="L19" s="53" t="s">
        <v>33</v>
      </c>
      <c r="M19" s="57" t="s">
        <v>97</v>
      </c>
      <c r="N19" s="14" t="s">
        <v>31</v>
      </c>
      <c r="O19" s="58"/>
      <c r="P19" s="61" t="n">
        <v>6</v>
      </c>
      <c r="Q19" s="52" t="s">
        <v>94</v>
      </c>
      <c r="R19" s="23" t="n">
        <v>0</v>
      </c>
      <c r="S19" s="59" t="s">
        <v>98</v>
      </c>
      <c r="T19" s="22"/>
      <c r="U19" s="11" t="s">
        <v>65</v>
      </c>
      <c r="V19" s="11" t="s">
        <v>65</v>
      </c>
      <c r="W19" s="58" t="s">
        <v>66</v>
      </c>
      <c r="X19" s="58" t="s">
        <v>67</v>
      </c>
      <c r="Y19" s="32" t="n">
        <f aca="false">F19*G19*2</f>
        <v>12</v>
      </c>
      <c r="Z19" s="26" t="str">
        <f aca="false">IF(X19="N",Y19,"0")</f>
        <v>0</v>
      </c>
      <c r="AA19" s="6" t="n">
        <f aca="false">IF(X19="P",Y19,"0")</f>
        <v>12</v>
      </c>
      <c r="AB19" s="60"/>
      <c r="AC19" s="60"/>
      <c r="AD19" s="60"/>
      <c r="AE19" s="60"/>
      <c r="AF19" s="60"/>
      <c r="AG19" s="60"/>
      <c r="AH19" s="60"/>
    </row>
    <row r="20" customFormat="false" ht="12.75" hidden="false" customHeight="false" outlineLevel="0" collapsed="false">
      <c r="A20" s="50" t="s">
        <v>93</v>
      </c>
      <c r="B20" s="51" t="n">
        <v>0</v>
      </c>
      <c r="C20" s="52" t="s">
        <v>94</v>
      </c>
      <c r="D20" s="53" t="s">
        <v>103</v>
      </c>
      <c r="E20" s="11" t="s">
        <v>58</v>
      </c>
      <c r="F20" s="54" t="n">
        <v>1</v>
      </c>
      <c r="G20" s="61" t="n">
        <v>6</v>
      </c>
      <c r="H20" s="56"/>
      <c r="I20" s="34" t="s">
        <v>59</v>
      </c>
      <c r="J20" s="14" t="s">
        <v>31</v>
      </c>
      <c r="K20" s="34" t="s">
        <v>96</v>
      </c>
      <c r="L20" s="53" t="s">
        <v>33</v>
      </c>
      <c r="M20" s="57" t="s">
        <v>97</v>
      </c>
      <c r="N20" s="14" t="s">
        <v>31</v>
      </c>
      <c r="O20" s="58"/>
      <c r="P20" s="61" t="n">
        <v>6</v>
      </c>
      <c r="Q20" s="52" t="s">
        <v>94</v>
      </c>
      <c r="R20" s="23" t="n">
        <v>0</v>
      </c>
      <c r="S20" s="59" t="s">
        <v>98</v>
      </c>
      <c r="T20" s="22"/>
      <c r="U20" s="11" t="s">
        <v>65</v>
      </c>
      <c r="V20" s="11" t="s">
        <v>65</v>
      </c>
      <c r="W20" s="58" t="s">
        <v>66</v>
      </c>
      <c r="X20" s="58" t="s">
        <v>67</v>
      </c>
      <c r="Y20" s="32" t="n">
        <f aca="false">F20*G20*2</f>
        <v>12</v>
      </c>
      <c r="Z20" s="26" t="str">
        <f aca="false">IF(X20="N",Y20,"0")</f>
        <v>0</v>
      </c>
      <c r="AA20" s="6" t="n">
        <f aca="false">IF(X20="P",Y20,"0")</f>
        <v>12</v>
      </c>
      <c r="AB20" s="60"/>
      <c r="AC20" s="60"/>
      <c r="AD20" s="60"/>
      <c r="AE20" s="60"/>
      <c r="AF20" s="60"/>
      <c r="AG20" s="60"/>
      <c r="AH20" s="60"/>
    </row>
    <row r="21" customFormat="false" ht="12.75" hidden="false" customHeight="false" outlineLevel="0" collapsed="false">
      <c r="A21" s="50" t="s">
        <v>93</v>
      </c>
      <c r="B21" s="51" t="n">
        <v>0</v>
      </c>
      <c r="C21" s="52" t="s">
        <v>94</v>
      </c>
      <c r="D21" s="53" t="s">
        <v>104</v>
      </c>
      <c r="E21" s="11" t="s">
        <v>58</v>
      </c>
      <c r="F21" s="54" t="n">
        <v>1</v>
      </c>
      <c r="G21" s="61" t="n">
        <v>6</v>
      </c>
      <c r="H21" s="56"/>
      <c r="I21" s="34" t="s">
        <v>59</v>
      </c>
      <c r="J21" s="14" t="s">
        <v>31</v>
      </c>
      <c r="K21" s="34" t="s">
        <v>96</v>
      </c>
      <c r="L21" s="53" t="s">
        <v>33</v>
      </c>
      <c r="M21" s="57" t="s">
        <v>97</v>
      </c>
      <c r="N21" s="14" t="s">
        <v>31</v>
      </c>
      <c r="O21" s="58"/>
      <c r="P21" s="61" t="n">
        <v>6</v>
      </c>
      <c r="Q21" s="52" t="s">
        <v>94</v>
      </c>
      <c r="R21" s="23" t="n">
        <v>0</v>
      </c>
      <c r="S21" s="59" t="s">
        <v>98</v>
      </c>
      <c r="T21" s="22"/>
      <c r="U21" s="11" t="s">
        <v>65</v>
      </c>
      <c r="V21" s="11" t="s">
        <v>65</v>
      </c>
      <c r="W21" s="58" t="s">
        <v>66</v>
      </c>
      <c r="X21" s="58" t="s">
        <v>67</v>
      </c>
      <c r="Y21" s="32" t="n">
        <f aca="false">F21*G21*2</f>
        <v>12</v>
      </c>
      <c r="Z21" s="26" t="str">
        <f aca="false">IF(X21="N",Y21,"0")</f>
        <v>0</v>
      </c>
      <c r="AA21" s="6" t="n">
        <f aca="false">IF(X21="P",Y21,"0")</f>
        <v>12</v>
      </c>
      <c r="AB21" s="60"/>
      <c r="AC21" s="60"/>
      <c r="AD21" s="60"/>
      <c r="AE21" s="60"/>
      <c r="AF21" s="60"/>
      <c r="AG21" s="60"/>
      <c r="AH21" s="60"/>
    </row>
    <row r="22" customFormat="false" ht="12.75" hidden="false" customHeight="false" outlineLevel="0" collapsed="false">
      <c r="A22" s="50" t="s">
        <v>93</v>
      </c>
      <c r="B22" s="51" t="n">
        <v>0</v>
      </c>
      <c r="C22" s="52" t="s">
        <v>94</v>
      </c>
      <c r="D22" s="53" t="s">
        <v>105</v>
      </c>
      <c r="E22" s="11" t="s">
        <v>58</v>
      </c>
      <c r="F22" s="54" t="n">
        <v>1</v>
      </c>
      <c r="G22" s="61" t="n">
        <v>6</v>
      </c>
      <c r="H22" s="56"/>
      <c r="I22" s="34" t="s">
        <v>59</v>
      </c>
      <c r="J22" s="14" t="s">
        <v>31</v>
      </c>
      <c r="K22" s="34" t="s">
        <v>96</v>
      </c>
      <c r="L22" s="53" t="s">
        <v>33</v>
      </c>
      <c r="M22" s="57" t="s">
        <v>97</v>
      </c>
      <c r="N22" s="14" t="s">
        <v>31</v>
      </c>
      <c r="O22" s="58"/>
      <c r="P22" s="61" t="n">
        <v>6</v>
      </c>
      <c r="Q22" s="52" t="s">
        <v>94</v>
      </c>
      <c r="R22" s="23" t="n">
        <v>0</v>
      </c>
      <c r="S22" s="59" t="s">
        <v>98</v>
      </c>
      <c r="T22" s="22"/>
      <c r="U22" s="11" t="s">
        <v>65</v>
      </c>
      <c r="V22" s="11" t="s">
        <v>65</v>
      </c>
      <c r="W22" s="58" t="s">
        <v>66</v>
      </c>
      <c r="X22" s="58" t="s">
        <v>67</v>
      </c>
      <c r="Y22" s="32" t="n">
        <f aca="false">F22*G22*2</f>
        <v>12</v>
      </c>
      <c r="Z22" s="26" t="str">
        <f aca="false">IF(X22="N",Y22,"0")</f>
        <v>0</v>
      </c>
      <c r="AA22" s="6" t="n">
        <f aca="false">IF(X22="P",Y22,"0")</f>
        <v>12</v>
      </c>
      <c r="AB22" s="60"/>
      <c r="AC22" s="60"/>
      <c r="AD22" s="60"/>
      <c r="AE22" s="60"/>
      <c r="AF22" s="60"/>
      <c r="AG22" s="60"/>
      <c r="AH22" s="60"/>
    </row>
    <row r="23" customFormat="false" ht="12.75" hidden="false" customHeight="false" outlineLevel="0" collapsed="false">
      <c r="A23" s="50" t="s">
        <v>93</v>
      </c>
      <c r="B23" s="51" t="n">
        <v>0</v>
      </c>
      <c r="C23" s="52" t="s">
        <v>94</v>
      </c>
      <c r="D23" s="53" t="s">
        <v>106</v>
      </c>
      <c r="E23" s="11" t="s">
        <v>58</v>
      </c>
      <c r="F23" s="54" t="n">
        <v>1</v>
      </c>
      <c r="G23" s="61" t="n">
        <v>5</v>
      </c>
      <c r="H23" s="56"/>
      <c r="I23" s="34" t="s">
        <v>59</v>
      </c>
      <c r="J23" s="14" t="s">
        <v>31</v>
      </c>
      <c r="K23" s="34" t="s">
        <v>96</v>
      </c>
      <c r="L23" s="53" t="s">
        <v>33</v>
      </c>
      <c r="M23" s="57" t="s">
        <v>97</v>
      </c>
      <c r="N23" s="14" t="s">
        <v>31</v>
      </c>
      <c r="O23" s="58"/>
      <c r="P23" s="61" t="n">
        <v>5</v>
      </c>
      <c r="Q23" s="52" t="s">
        <v>94</v>
      </c>
      <c r="R23" s="23" t="n">
        <v>0</v>
      </c>
      <c r="S23" s="59" t="s">
        <v>98</v>
      </c>
      <c r="T23" s="22"/>
      <c r="U23" s="11" t="s">
        <v>65</v>
      </c>
      <c r="V23" s="11" t="s">
        <v>65</v>
      </c>
      <c r="W23" s="58" t="s">
        <v>66</v>
      </c>
      <c r="X23" s="58" t="s">
        <v>67</v>
      </c>
      <c r="Y23" s="32" t="n">
        <f aca="false">F23*G23*2</f>
        <v>10</v>
      </c>
      <c r="Z23" s="26" t="str">
        <f aca="false">IF(X23="N",Y23,"0")</f>
        <v>0</v>
      </c>
      <c r="AA23" s="6" t="n">
        <f aca="false">IF(X23="P",Y23,"0")</f>
        <v>10</v>
      </c>
      <c r="AB23" s="60"/>
      <c r="AC23" s="60"/>
      <c r="AD23" s="60"/>
      <c r="AE23" s="60"/>
      <c r="AF23" s="60"/>
      <c r="AG23" s="60"/>
      <c r="AH23" s="60"/>
    </row>
    <row r="24" customFormat="false" ht="12.75" hidden="false" customHeight="false" outlineLevel="0" collapsed="false">
      <c r="A24" s="50" t="s">
        <v>93</v>
      </c>
      <c r="B24" s="51" t="n">
        <v>0</v>
      </c>
      <c r="C24" s="52" t="s">
        <v>94</v>
      </c>
      <c r="D24" s="53" t="s">
        <v>107</v>
      </c>
      <c r="E24" s="11" t="s">
        <v>58</v>
      </c>
      <c r="F24" s="54" t="n">
        <v>1</v>
      </c>
      <c r="G24" s="61" t="n">
        <v>5</v>
      </c>
      <c r="H24" s="56"/>
      <c r="I24" s="34" t="s">
        <v>59</v>
      </c>
      <c r="J24" s="14" t="s">
        <v>31</v>
      </c>
      <c r="K24" s="34" t="s">
        <v>96</v>
      </c>
      <c r="L24" s="53" t="s">
        <v>33</v>
      </c>
      <c r="M24" s="57" t="s">
        <v>97</v>
      </c>
      <c r="N24" s="14" t="s">
        <v>31</v>
      </c>
      <c r="O24" s="58"/>
      <c r="P24" s="61" t="n">
        <v>5</v>
      </c>
      <c r="Q24" s="52" t="s">
        <v>94</v>
      </c>
      <c r="R24" s="23" t="n">
        <v>0</v>
      </c>
      <c r="S24" s="59" t="s">
        <v>98</v>
      </c>
      <c r="T24" s="22"/>
      <c r="U24" s="11" t="s">
        <v>65</v>
      </c>
      <c r="V24" s="11" t="s">
        <v>65</v>
      </c>
      <c r="W24" s="58" t="s">
        <v>66</v>
      </c>
      <c r="X24" s="58" t="s">
        <v>67</v>
      </c>
      <c r="Y24" s="32" t="n">
        <f aca="false">F24*G24*2</f>
        <v>10</v>
      </c>
      <c r="Z24" s="26" t="str">
        <f aca="false">IF(X24="N",Y24,"0")</f>
        <v>0</v>
      </c>
      <c r="AA24" s="6" t="n">
        <f aca="false">IF(X24="P",Y24,"0")</f>
        <v>10</v>
      </c>
      <c r="AB24" s="60"/>
      <c r="AC24" s="60"/>
      <c r="AD24" s="60"/>
      <c r="AE24" s="60"/>
      <c r="AF24" s="60"/>
      <c r="AG24" s="60"/>
      <c r="AH24" s="60"/>
    </row>
    <row r="25" customFormat="false" ht="12.75" hidden="false" customHeight="false" outlineLevel="0" collapsed="false">
      <c r="A25" s="50" t="s">
        <v>93</v>
      </c>
      <c r="B25" s="51" t="n">
        <v>0</v>
      </c>
      <c r="C25" s="52" t="s">
        <v>94</v>
      </c>
      <c r="D25" s="53" t="s">
        <v>108</v>
      </c>
      <c r="E25" s="11" t="s">
        <v>58</v>
      </c>
      <c r="F25" s="54" t="n">
        <v>1</v>
      </c>
      <c r="G25" s="61" t="n">
        <v>5</v>
      </c>
      <c r="H25" s="56"/>
      <c r="I25" s="34" t="s">
        <v>59</v>
      </c>
      <c r="J25" s="14" t="s">
        <v>31</v>
      </c>
      <c r="K25" s="34" t="s">
        <v>96</v>
      </c>
      <c r="L25" s="53" t="s">
        <v>33</v>
      </c>
      <c r="M25" s="57" t="s">
        <v>97</v>
      </c>
      <c r="N25" s="14" t="s">
        <v>31</v>
      </c>
      <c r="O25" s="58"/>
      <c r="P25" s="61" t="n">
        <v>5</v>
      </c>
      <c r="Q25" s="52" t="s">
        <v>94</v>
      </c>
      <c r="R25" s="23" t="n">
        <v>0</v>
      </c>
      <c r="S25" s="59" t="s">
        <v>98</v>
      </c>
      <c r="T25" s="22"/>
      <c r="U25" s="11" t="s">
        <v>65</v>
      </c>
      <c r="V25" s="11" t="s">
        <v>65</v>
      </c>
      <c r="W25" s="58" t="s">
        <v>66</v>
      </c>
      <c r="X25" s="58" t="s">
        <v>67</v>
      </c>
      <c r="Y25" s="32" t="n">
        <f aca="false">F25*G25*2</f>
        <v>10</v>
      </c>
      <c r="Z25" s="26" t="str">
        <f aca="false">IF(X25="N",Y25,"0")</f>
        <v>0</v>
      </c>
      <c r="AA25" s="6" t="n">
        <f aca="false">IF(X25="P",Y25,"0")</f>
        <v>10</v>
      </c>
      <c r="AB25" s="60"/>
      <c r="AC25" s="60"/>
      <c r="AD25" s="60"/>
      <c r="AE25" s="60"/>
      <c r="AF25" s="60"/>
      <c r="AG25" s="60"/>
      <c r="AH25" s="60"/>
    </row>
    <row r="26" customFormat="false" ht="12.75" hidden="false" customHeight="false" outlineLevel="0" collapsed="false">
      <c r="A26" s="50" t="s">
        <v>93</v>
      </c>
      <c r="B26" s="51" t="n">
        <v>0</v>
      </c>
      <c r="C26" s="52" t="s">
        <v>94</v>
      </c>
      <c r="D26" s="53" t="s">
        <v>109</v>
      </c>
      <c r="E26" s="11" t="s">
        <v>58</v>
      </c>
      <c r="F26" s="54" t="n">
        <v>1</v>
      </c>
      <c r="G26" s="61" t="n">
        <v>5</v>
      </c>
      <c r="H26" s="56"/>
      <c r="I26" s="34" t="s">
        <v>59</v>
      </c>
      <c r="J26" s="14" t="s">
        <v>31</v>
      </c>
      <c r="K26" s="34" t="s">
        <v>96</v>
      </c>
      <c r="L26" s="53" t="s">
        <v>33</v>
      </c>
      <c r="M26" s="57" t="s">
        <v>97</v>
      </c>
      <c r="N26" s="14" t="s">
        <v>31</v>
      </c>
      <c r="O26" s="58"/>
      <c r="P26" s="61" t="n">
        <v>5</v>
      </c>
      <c r="Q26" s="52" t="s">
        <v>94</v>
      </c>
      <c r="R26" s="23" t="n">
        <v>0</v>
      </c>
      <c r="S26" s="59" t="s">
        <v>98</v>
      </c>
      <c r="T26" s="22"/>
      <c r="U26" s="11" t="s">
        <v>65</v>
      </c>
      <c r="V26" s="11" t="s">
        <v>65</v>
      </c>
      <c r="W26" s="58" t="s">
        <v>66</v>
      </c>
      <c r="X26" s="58" t="s">
        <v>67</v>
      </c>
      <c r="Y26" s="32" t="n">
        <f aca="false">F26*G26*2</f>
        <v>10</v>
      </c>
      <c r="Z26" s="26" t="str">
        <f aca="false">IF(X26="N",Y26,"0")</f>
        <v>0</v>
      </c>
      <c r="AA26" s="6" t="n">
        <f aca="false">IF(X26="P",Y26,"0")</f>
        <v>10</v>
      </c>
      <c r="AB26" s="60"/>
      <c r="AC26" s="60"/>
      <c r="AD26" s="60"/>
      <c r="AE26" s="60"/>
      <c r="AF26" s="60"/>
      <c r="AG26" s="60"/>
      <c r="AH26" s="60"/>
    </row>
    <row r="27" customFormat="false" ht="12.75" hidden="false" customHeight="false" outlineLevel="0" collapsed="false">
      <c r="A27" s="50" t="s">
        <v>93</v>
      </c>
      <c r="B27" s="51" t="n">
        <v>0</v>
      </c>
      <c r="C27" s="52" t="s">
        <v>94</v>
      </c>
      <c r="D27" s="53" t="s">
        <v>110</v>
      </c>
      <c r="E27" s="11" t="s">
        <v>58</v>
      </c>
      <c r="F27" s="54" t="n">
        <v>1</v>
      </c>
      <c r="G27" s="61" t="n">
        <v>5</v>
      </c>
      <c r="H27" s="56"/>
      <c r="I27" s="34" t="s">
        <v>59</v>
      </c>
      <c r="J27" s="14" t="s">
        <v>31</v>
      </c>
      <c r="K27" s="34" t="s">
        <v>96</v>
      </c>
      <c r="L27" s="53" t="s">
        <v>33</v>
      </c>
      <c r="M27" s="57" t="s">
        <v>97</v>
      </c>
      <c r="N27" s="14" t="s">
        <v>31</v>
      </c>
      <c r="O27" s="58"/>
      <c r="P27" s="61" t="n">
        <v>5</v>
      </c>
      <c r="Q27" s="52" t="s">
        <v>94</v>
      </c>
      <c r="R27" s="23" t="n">
        <v>0</v>
      </c>
      <c r="S27" s="59" t="s">
        <v>98</v>
      </c>
      <c r="T27" s="22"/>
      <c r="U27" s="11" t="s">
        <v>65</v>
      </c>
      <c r="V27" s="11" t="s">
        <v>65</v>
      </c>
      <c r="W27" s="58" t="s">
        <v>66</v>
      </c>
      <c r="X27" s="58" t="s">
        <v>67</v>
      </c>
      <c r="Y27" s="32" t="n">
        <f aca="false">F27*G27*2</f>
        <v>10</v>
      </c>
      <c r="Z27" s="26" t="str">
        <f aca="false">IF(X27="N",Y27,"0")</f>
        <v>0</v>
      </c>
      <c r="AA27" s="6" t="n">
        <f aca="false">IF(X27="P",Y27,"0")</f>
        <v>10</v>
      </c>
      <c r="AB27" s="60"/>
      <c r="AC27" s="60"/>
      <c r="AD27" s="60"/>
      <c r="AE27" s="60"/>
      <c r="AF27" s="60"/>
      <c r="AG27" s="60"/>
      <c r="AH27" s="60"/>
    </row>
    <row r="28" customFormat="false" ht="12.75" hidden="false" customHeight="false" outlineLevel="0" collapsed="false">
      <c r="A28" s="50" t="s">
        <v>93</v>
      </c>
      <c r="B28" s="51" t="n">
        <v>0</v>
      </c>
      <c r="C28" s="52" t="s">
        <v>94</v>
      </c>
      <c r="D28" s="53" t="s">
        <v>111</v>
      </c>
      <c r="E28" s="11" t="s">
        <v>58</v>
      </c>
      <c r="F28" s="54" t="n">
        <v>1</v>
      </c>
      <c r="G28" s="61" t="n">
        <v>5</v>
      </c>
      <c r="H28" s="56"/>
      <c r="I28" s="34" t="s">
        <v>59</v>
      </c>
      <c r="J28" s="14" t="s">
        <v>31</v>
      </c>
      <c r="K28" s="34" t="s">
        <v>96</v>
      </c>
      <c r="L28" s="53" t="s">
        <v>33</v>
      </c>
      <c r="M28" s="57" t="s">
        <v>97</v>
      </c>
      <c r="N28" s="14" t="s">
        <v>31</v>
      </c>
      <c r="O28" s="58"/>
      <c r="P28" s="61" t="n">
        <v>5</v>
      </c>
      <c r="Q28" s="52" t="s">
        <v>94</v>
      </c>
      <c r="R28" s="23" t="n">
        <v>0</v>
      </c>
      <c r="S28" s="59" t="s">
        <v>98</v>
      </c>
      <c r="T28" s="22"/>
      <c r="U28" s="11" t="s">
        <v>65</v>
      </c>
      <c r="V28" s="11" t="s">
        <v>65</v>
      </c>
      <c r="W28" s="58" t="s">
        <v>66</v>
      </c>
      <c r="X28" s="58" t="s">
        <v>67</v>
      </c>
      <c r="Y28" s="32" t="n">
        <f aca="false">F28*G28*2</f>
        <v>10</v>
      </c>
      <c r="Z28" s="26" t="str">
        <f aca="false">IF(X28="N",Y28,"0")</f>
        <v>0</v>
      </c>
      <c r="AA28" s="6" t="n">
        <f aca="false">IF(X28="P",Y28,"0")</f>
        <v>10</v>
      </c>
      <c r="AB28" s="60"/>
      <c r="AC28" s="60"/>
      <c r="AD28" s="60"/>
      <c r="AE28" s="60"/>
      <c r="AF28" s="60"/>
      <c r="AG28" s="60"/>
      <c r="AH28" s="60"/>
    </row>
    <row r="29" customFormat="false" ht="12.75" hidden="false" customHeight="false" outlineLevel="0" collapsed="false">
      <c r="A29" s="50" t="s">
        <v>93</v>
      </c>
      <c r="B29" s="51" t="n">
        <v>0</v>
      </c>
      <c r="C29" s="52" t="s">
        <v>94</v>
      </c>
      <c r="D29" s="53" t="s">
        <v>112</v>
      </c>
      <c r="E29" s="11" t="s">
        <v>58</v>
      </c>
      <c r="F29" s="54" t="n">
        <v>1</v>
      </c>
      <c r="G29" s="61" t="n">
        <v>5</v>
      </c>
      <c r="H29" s="56"/>
      <c r="I29" s="34" t="s">
        <v>59</v>
      </c>
      <c r="J29" s="14" t="s">
        <v>31</v>
      </c>
      <c r="K29" s="34" t="s">
        <v>96</v>
      </c>
      <c r="L29" s="53" t="s">
        <v>33</v>
      </c>
      <c r="M29" s="57" t="s">
        <v>97</v>
      </c>
      <c r="N29" s="14" t="s">
        <v>31</v>
      </c>
      <c r="O29" s="58"/>
      <c r="P29" s="61" t="n">
        <v>5</v>
      </c>
      <c r="Q29" s="52" t="s">
        <v>94</v>
      </c>
      <c r="R29" s="23" t="n">
        <v>0</v>
      </c>
      <c r="S29" s="59" t="s">
        <v>98</v>
      </c>
      <c r="T29" s="22"/>
      <c r="U29" s="11" t="s">
        <v>65</v>
      </c>
      <c r="V29" s="11" t="s">
        <v>65</v>
      </c>
      <c r="W29" s="58" t="s">
        <v>66</v>
      </c>
      <c r="X29" s="58" t="s">
        <v>67</v>
      </c>
      <c r="Y29" s="32" t="n">
        <f aca="false">F29*G29*2</f>
        <v>10</v>
      </c>
      <c r="Z29" s="26" t="str">
        <f aca="false">IF(X29="N",Y29,"0")</f>
        <v>0</v>
      </c>
      <c r="AA29" s="6" t="n">
        <f aca="false">IF(X29="P",Y29,"0")</f>
        <v>10</v>
      </c>
      <c r="AB29" s="60"/>
      <c r="AC29" s="60"/>
      <c r="AD29" s="60"/>
      <c r="AE29" s="60"/>
      <c r="AF29" s="60"/>
      <c r="AG29" s="60"/>
      <c r="AH29" s="60"/>
    </row>
    <row r="30" customFormat="false" ht="12.75" hidden="false" customHeight="false" outlineLevel="0" collapsed="false">
      <c r="A30" s="50" t="s">
        <v>93</v>
      </c>
      <c r="B30" s="51" t="n">
        <v>0</v>
      </c>
      <c r="C30" s="52" t="s">
        <v>94</v>
      </c>
      <c r="D30" s="53" t="s">
        <v>113</v>
      </c>
      <c r="E30" s="11" t="s">
        <v>58</v>
      </c>
      <c r="F30" s="54" t="n">
        <v>1</v>
      </c>
      <c r="G30" s="61" t="n">
        <v>5</v>
      </c>
      <c r="H30" s="56"/>
      <c r="I30" s="34" t="s">
        <v>59</v>
      </c>
      <c r="J30" s="14" t="s">
        <v>31</v>
      </c>
      <c r="K30" s="34" t="s">
        <v>96</v>
      </c>
      <c r="L30" s="53" t="s">
        <v>33</v>
      </c>
      <c r="M30" s="57" t="s">
        <v>97</v>
      </c>
      <c r="N30" s="14" t="s">
        <v>31</v>
      </c>
      <c r="O30" s="58"/>
      <c r="P30" s="61" t="n">
        <v>5</v>
      </c>
      <c r="Q30" s="52" t="s">
        <v>94</v>
      </c>
      <c r="R30" s="23" t="n">
        <v>0</v>
      </c>
      <c r="S30" s="59" t="s">
        <v>98</v>
      </c>
      <c r="T30" s="22"/>
      <c r="U30" s="11" t="s">
        <v>65</v>
      </c>
      <c r="V30" s="11" t="s">
        <v>65</v>
      </c>
      <c r="W30" s="58" t="s">
        <v>66</v>
      </c>
      <c r="X30" s="58" t="s">
        <v>67</v>
      </c>
      <c r="Y30" s="32" t="n">
        <f aca="false">F30*G30*2</f>
        <v>10</v>
      </c>
      <c r="Z30" s="26" t="str">
        <f aca="false">IF(X30="N",Y30,"0")</f>
        <v>0</v>
      </c>
      <c r="AA30" s="6" t="n">
        <f aca="false">IF(X30="P",Y30,"0")</f>
        <v>10</v>
      </c>
      <c r="AB30" s="60"/>
      <c r="AC30" s="60"/>
      <c r="AD30" s="60"/>
      <c r="AE30" s="60"/>
      <c r="AF30" s="60"/>
      <c r="AG30" s="60"/>
      <c r="AH30" s="60"/>
    </row>
    <row r="31" customFormat="false" ht="12.75" hidden="false" customHeight="false" outlineLevel="0" collapsed="false">
      <c r="A31" s="50" t="s">
        <v>93</v>
      </c>
      <c r="B31" s="51" t="n">
        <v>0</v>
      </c>
      <c r="C31" s="52" t="s">
        <v>94</v>
      </c>
      <c r="D31" s="53" t="s">
        <v>114</v>
      </c>
      <c r="E31" s="11" t="s">
        <v>58</v>
      </c>
      <c r="F31" s="54" t="n">
        <v>1</v>
      </c>
      <c r="G31" s="61" t="n">
        <v>5</v>
      </c>
      <c r="H31" s="56"/>
      <c r="I31" s="34" t="s">
        <v>59</v>
      </c>
      <c r="J31" s="14" t="s">
        <v>31</v>
      </c>
      <c r="K31" s="34" t="s">
        <v>96</v>
      </c>
      <c r="L31" s="53" t="s">
        <v>33</v>
      </c>
      <c r="M31" s="57" t="s">
        <v>97</v>
      </c>
      <c r="N31" s="14" t="s">
        <v>31</v>
      </c>
      <c r="O31" s="58"/>
      <c r="P31" s="61" t="n">
        <v>5</v>
      </c>
      <c r="Q31" s="52" t="s">
        <v>94</v>
      </c>
      <c r="R31" s="23" t="n">
        <v>0</v>
      </c>
      <c r="S31" s="59" t="s">
        <v>98</v>
      </c>
      <c r="T31" s="22"/>
      <c r="U31" s="11" t="s">
        <v>65</v>
      </c>
      <c r="V31" s="11" t="s">
        <v>65</v>
      </c>
      <c r="W31" s="58" t="s">
        <v>66</v>
      </c>
      <c r="X31" s="58" t="s">
        <v>67</v>
      </c>
      <c r="Y31" s="32" t="n">
        <f aca="false">F31*G31*2</f>
        <v>10</v>
      </c>
      <c r="Z31" s="26" t="str">
        <f aca="false">IF(X31="N",Y31,"0")</f>
        <v>0</v>
      </c>
      <c r="AA31" s="6" t="n">
        <f aca="false">IF(X31="P",Y31,"0")</f>
        <v>10</v>
      </c>
      <c r="AB31" s="60"/>
      <c r="AC31" s="60"/>
      <c r="AD31" s="60"/>
      <c r="AE31" s="60"/>
      <c r="AF31" s="60"/>
      <c r="AG31" s="60"/>
      <c r="AH31" s="60"/>
    </row>
    <row r="32" customFormat="false" ht="12.75" hidden="false" customHeight="false" outlineLevel="0" collapsed="false">
      <c r="A32" s="50" t="s">
        <v>93</v>
      </c>
      <c r="B32" s="51" t="n">
        <v>0</v>
      </c>
      <c r="C32" s="52" t="s">
        <v>94</v>
      </c>
      <c r="D32" s="53" t="s">
        <v>115</v>
      </c>
      <c r="E32" s="11" t="s">
        <v>58</v>
      </c>
      <c r="F32" s="54" t="n">
        <v>1</v>
      </c>
      <c r="G32" s="61" t="n">
        <v>5</v>
      </c>
      <c r="H32" s="56"/>
      <c r="I32" s="34" t="s">
        <v>59</v>
      </c>
      <c r="J32" s="14" t="s">
        <v>31</v>
      </c>
      <c r="K32" s="34" t="s">
        <v>96</v>
      </c>
      <c r="L32" s="53" t="s">
        <v>33</v>
      </c>
      <c r="M32" s="57" t="s">
        <v>97</v>
      </c>
      <c r="N32" s="14" t="s">
        <v>31</v>
      </c>
      <c r="O32" s="58"/>
      <c r="P32" s="61" t="n">
        <v>5</v>
      </c>
      <c r="Q32" s="52" t="s">
        <v>94</v>
      </c>
      <c r="R32" s="23" t="n">
        <v>0</v>
      </c>
      <c r="S32" s="59" t="s">
        <v>98</v>
      </c>
      <c r="T32" s="22"/>
      <c r="U32" s="11" t="s">
        <v>65</v>
      </c>
      <c r="V32" s="11" t="s">
        <v>65</v>
      </c>
      <c r="W32" s="58" t="s">
        <v>66</v>
      </c>
      <c r="X32" s="58" t="s">
        <v>67</v>
      </c>
      <c r="Y32" s="32" t="n">
        <f aca="false">F32*G32*2</f>
        <v>10</v>
      </c>
      <c r="Z32" s="26" t="str">
        <f aca="false">IF(X32="N",Y32,"0")</f>
        <v>0</v>
      </c>
      <c r="AA32" s="6" t="n">
        <f aca="false">IF(X32="P",Y32,"0")</f>
        <v>10</v>
      </c>
      <c r="AB32" s="60"/>
      <c r="AC32" s="60"/>
      <c r="AD32" s="60"/>
      <c r="AE32" s="60"/>
      <c r="AF32" s="60"/>
      <c r="AG32" s="60"/>
      <c r="AH32" s="60"/>
    </row>
    <row r="33" customFormat="false" ht="12.75" hidden="false" customHeight="false" outlineLevel="0" collapsed="false">
      <c r="A33" s="50" t="s">
        <v>93</v>
      </c>
      <c r="B33" s="51" t="n">
        <v>0</v>
      </c>
      <c r="C33" s="52" t="s">
        <v>94</v>
      </c>
      <c r="D33" s="53" t="s">
        <v>116</v>
      </c>
      <c r="E33" s="11" t="s">
        <v>58</v>
      </c>
      <c r="F33" s="54" t="n">
        <v>1</v>
      </c>
      <c r="G33" s="61" t="n">
        <v>5</v>
      </c>
      <c r="H33" s="56"/>
      <c r="I33" s="34" t="s">
        <v>59</v>
      </c>
      <c r="J33" s="14" t="s">
        <v>31</v>
      </c>
      <c r="K33" s="34" t="s">
        <v>96</v>
      </c>
      <c r="L33" s="53" t="s">
        <v>33</v>
      </c>
      <c r="M33" s="57" t="s">
        <v>97</v>
      </c>
      <c r="N33" s="14" t="s">
        <v>31</v>
      </c>
      <c r="O33" s="58"/>
      <c r="P33" s="61" t="n">
        <v>5</v>
      </c>
      <c r="Q33" s="52" t="s">
        <v>94</v>
      </c>
      <c r="R33" s="23" t="n">
        <v>0</v>
      </c>
      <c r="S33" s="59" t="s">
        <v>98</v>
      </c>
      <c r="T33" s="22"/>
      <c r="U33" s="11" t="s">
        <v>65</v>
      </c>
      <c r="V33" s="11" t="s">
        <v>65</v>
      </c>
      <c r="W33" s="58" t="s">
        <v>66</v>
      </c>
      <c r="X33" s="58" t="s">
        <v>67</v>
      </c>
      <c r="Y33" s="32" t="n">
        <f aca="false">F33*G33*2</f>
        <v>10</v>
      </c>
      <c r="Z33" s="26" t="str">
        <f aca="false">IF(X33="N",Y33,"0")</f>
        <v>0</v>
      </c>
      <c r="AA33" s="6" t="n">
        <f aca="false">IF(X33="P",Y33,"0")</f>
        <v>10</v>
      </c>
      <c r="AB33" s="60"/>
      <c r="AC33" s="60"/>
      <c r="AD33" s="60"/>
      <c r="AE33" s="60"/>
      <c r="AF33" s="60"/>
      <c r="AG33" s="60"/>
      <c r="AH33" s="60"/>
    </row>
    <row r="34" customFormat="false" ht="12.75" hidden="false" customHeight="false" outlineLevel="0" collapsed="false">
      <c r="A34" s="50" t="s">
        <v>93</v>
      </c>
      <c r="B34" s="51" t="n">
        <v>0</v>
      </c>
      <c r="C34" s="52" t="s">
        <v>94</v>
      </c>
      <c r="D34" s="53" t="s">
        <v>117</v>
      </c>
      <c r="E34" s="11" t="s">
        <v>58</v>
      </c>
      <c r="F34" s="54" t="n">
        <v>1</v>
      </c>
      <c r="G34" s="61" t="n">
        <v>5</v>
      </c>
      <c r="H34" s="56"/>
      <c r="I34" s="34" t="s">
        <v>59</v>
      </c>
      <c r="J34" s="14" t="s">
        <v>31</v>
      </c>
      <c r="K34" s="34" t="s">
        <v>96</v>
      </c>
      <c r="L34" s="53" t="s">
        <v>33</v>
      </c>
      <c r="M34" s="57" t="s">
        <v>97</v>
      </c>
      <c r="N34" s="14" t="s">
        <v>31</v>
      </c>
      <c r="O34" s="58"/>
      <c r="P34" s="61" t="n">
        <v>5</v>
      </c>
      <c r="Q34" s="52" t="s">
        <v>94</v>
      </c>
      <c r="R34" s="23" t="n">
        <v>0</v>
      </c>
      <c r="S34" s="59" t="s">
        <v>98</v>
      </c>
      <c r="T34" s="22"/>
      <c r="U34" s="11" t="s">
        <v>65</v>
      </c>
      <c r="V34" s="11" t="s">
        <v>65</v>
      </c>
      <c r="W34" s="58" t="s">
        <v>66</v>
      </c>
      <c r="X34" s="58" t="s">
        <v>67</v>
      </c>
      <c r="Y34" s="32" t="n">
        <f aca="false">F34*G34*2</f>
        <v>10</v>
      </c>
      <c r="Z34" s="26" t="str">
        <f aca="false">IF(X34="N",Y34,"0")</f>
        <v>0</v>
      </c>
      <c r="AA34" s="6" t="n">
        <f aca="false">IF(X34="P",Y34,"0")</f>
        <v>10</v>
      </c>
      <c r="AB34" s="60"/>
      <c r="AC34" s="60"/>
      <c r="AD34" s="60"/>
      <c r="AE34" s="60"/>
      <c r="AF34" s="60"/>
      <c r="AG34" s="60"/>
      <c r="AH34" s="60"/>
    </row>
    <row r="35" customFormat="false" ht="12.75" hidden="false" customHeight="false" outlineLevel="0" collapsed="false">
      <c r="A35" s="50" t="s">
        <v>93</v>
      </c>
      <c r="B35" s="51" t="n">
        <v>0</v>
      </c>
      <c r="C35" s="52" t="s">
        <v>94</v>
      </c>
      <c r="D35" s="53" t="s">
        <v>118</v>
      </c>
      <c r="E35" s="11" t="s">
        <v>58</v>
      </c>
      <c r="F35" s="54" t="n">
        <v>1</v>
      </c>
      <c r="G35" s="61" t="n">
        <v>5</v>
      </c>
      <c r="H35" s="56"/>
      <c r="I35" s="34" t="s">
        <v>59</v>
      </c>
      <c r="J35" s="14" t="s">
        <v>31</v>
      </c>
      <c r="K35" s="34" t="s">
        <v>96</v>
      </c>
      <c r="L35" s="53" t="s">
        <v>33</v>
      </c>
      <c r="M35" s="57" t="s">
        <v>97</v>
      </c>
      <c r="N35" s="14" t="s">
        <v>31</v>
      </c>
      <c r="O35" s="58"/>
      <c r="P35" s="61" t="n">
        <v>5</v>
      </c>
      <c r="Q35" s="52" t="s">
        <v>94</v>
      </c>
      <c r="R35" s="23" t="n">
        <v>0</v>
      </c>
      <c r="S35" s="59" t="s">
        <v>98</v>
      </c>
      <c r="T35" s="22"/>
      <c r="U35" s="11" t="s">
        <v>65</v>
      </c>
      <c r="V35" s="11" t="s">
        <v>65</v>
      </c>
      <c r="W35" s="58" t="s">
        <v>66</v>
      </c>
      <c r="X35" s="58" t="s">
        <v>67</v>
      </c>
      <c r="Y35" s="32" t="n">
        <f aca="false">F35*G35*2</f>
        <v>10</v>
      </c>
      <c r="Z35" s="26" t="str">
        <f aca="false">IF(X35="N",Y35,"0")</f>
        <v>0</v>
      </c>
      <c r="AA35" s="6" t="n">
        <f aca="false">IF(X35="P",Y35,"0")</f>
        <v>10</v>
      </c>
      <c r="AB35" s="60"/>
      <c r="AC35" s="60"/>
      <c r="AD35" s="60"/>
      <c r="AE35" s="60"/>
      <c r="AF35" s="60"/>
      <c r="AG35" s="60"/>
      <c r="AH35" s="60"/>
    </row>
    <row r="36" customFormat="false" ht="12.75" hidden="false" customHeight="false" outlineLevel="0" collapsed="false">
      <c r="A36" s="50" t="s">
        <v>93</v>
      </c>
      <c r="B36" s="51" t="n">
        <v>0</v>
      </c>
      <c r="C36" s="52" t="s">
        <v>94</v>
      </c>
      <c r="D36" s="53" t="s">
        <v>119</v>
      </c>
      <c r="E36" s="11" t="s">
        <v>58</v>
      </c>
      <c r="F36" s="54" t="n">
        <v>1</v>
      </c>
      <c r="G36" s="61" t="n">
        <v>5</v>
      </c>
      <c r="H36" s="56"/>
      <c r="I36" s="34" t="s">
        <v>59</v>
      </c>
      <c r="J36" s="14" t="s">
        <v>31</v>
      </c>
      <c r="K36" s="34" t="s">
        <v>96</v>
      </c>
      <c r="L36" s="53" t="s">
        <v>33</v>
      </c>
      <c r="M36" s="57" t="s">
        <v>97</v>
      </c>
      <c r="N36" s="14" t="s">
        <v>31</v>
      </c>
      <c r="O36" s="58"/>
      <c r="P36" s="61" t="n">
        <v>5</v>
      </c>
      <c r="Q36" s="52" t="s">
        <v>94</v>
      </c>
      <c r="R36" s="23" t="n">
        <v>0</v>
      </c>
      <c r="S36" s="59" t="s">
        <v>98</v>
      </c>
      <c r="T36" s="22"/>
      <c r="U36" s="11" t="s">
        <v>65</v>
      </c>
      <c r="V36" s="11" t="s">
        <v>65</v>
      </c>
      <c r="W36" s="58" t="s">
        <v>66</v>
      </c>
      <c r="X36" s="58" t="s">
        <v>67</v>
      </c>
      <c r="Y36" s="32" t="n">
        <f aca="false">F36*G36*2</f>
        <v>10</v>
      </c>
      <c r="Z36" s="26" t="str">
        <f aca="false">IF(X36="N",Y36,"0")</f>
        <v>0</v>
      </c>
      <c r="AA36" s="6" t="n">
        <f aca="false">IF(X36="P",Y36,"0")</f>
        <v>10</v>
      </c>
      <c r="AB36" s="60"/>
      <c r="AC36" s="60"/>
      <c r="AD36" s="60"/>
      <c r="AE36" s="60"/>
      <c r="AF36" s="60"/>
      <c r="AG36" s="60"/>
      <c r="AH36" s="60"/>
    </row>
    <row r="37" customFormat="false" ht="12.75" hidden="false" customHeight="false" outlineLevel="0" collapsed="false">
      <c r="A37" s="50" t="s">
        <v>93</v>
      </c>
      <c r="B37" s="51" t="n">
        <v>0</v>
      </c>
      <c r="C37" s="52" t="s">
        <v>94</v>
      </c>
      <c r="D37" s="53" t="s">
        <v>120</v>
      </c>
      <c r="E37" s="11" t="s">
        <v>58</v>
      </c>
      <c r="F37" s="54" t="n">
        <v>1</v>
      </c>
      <c r="G37" s="61" t="n">
        <v>5</v>
      </c>
      <c r="H37" s="56"/>
      <c r="I37" s="34" t="s">
        <v>59</v>
      </c>
      <c r="J37" s="14" t="s">
        <v>31</v>
      </c>
      <c r="K37" s="34" t="s">
        <v>96</v>
      </c>
      <c r="L37" s="53" t="s">
        <v>33</v>
      </c>
      <c r="M37" s="57" t="s">
        <v>97</v>
      </c>
      <c r="N37" s="14" t="s">
        <v>31</v>
      </c>
      <c r="O37" s="58"/>
      <c r="P37" s="61" t="n">
        <v>5</v>
      </c>
      <c r="Q37" s="52" t="s">
        <v>94</v>
      </c>
      <c r="R37" s="23" t="n">
        <v>0</v>
      </c>
      <c r="S37" s="59" t="s">
        <v>98</v>
      </c>
      <c r="T37" s="22"/>
      <c r="U37" s="11" t="s">
        <v>65</v>
      </c>
      <c r="V37" s="11" t="s">
        <v>65</v>
      </c>
      <c r="W37" s="58" t="s">
        <v>66</v>
      </c>
      <c r="X37" s="58" t="s">
        <v>67</v>
      </c>
      <c r="Y37" s="32" t="n">
        <f aca="false">F37*G37*2</f>
        <v>10</v>
      </c>
      <c r="Z37" s="26" t="str">
        <f aca="false">IF(X37="N",Y37,"0")</f>
        <v>0</v>
      </c>
      <c r="AA37" s="6" t="n">
        <f aca="false">IF(X37="P",Y37,"0")</f>
        <v>10</v>
      </c>
      <c r="AB37" s="60"/>
      <c r="AC37" s="60"/>
      <c r="AD37" s="60"/>
      <c r="AE37" s="60"/>
      <c r="AF37" s="60"/>
      <c r="AG37" s="60"/>
      <c r="AH37" s="60"/>
    </row>
    <row r="38" customFormat="false" ht="12.75" hidden="false" customHeight="false" outlineLevel="0" collapsed="false">
      <c r="A38" s="50" t="s">
        <v>93</v>
      </c>
      <c r="B38" s="51" t="n">
        <v>0</v>
      </c>
      <c r="C38" s="52" t="s">
        <v>94</v>
      </c>
      <c r="D38" s="53" t="s">
        <v>121</v>
      </c>
      <c r="E38" s="11" t="s">
        <v>58</v>
      </c>
      <c r="F38" s="54" t="n">
        <v>1</v>
      </c>
      <c r="G38" s="62" t="n">
        <v>5</v>
      </c>
      <c r="H38" s="56"/>
      <c r="I38" s="34" t="s">
        <v>59</v>
      </c>
      <c r="J38" s="14" t="s">
        <v>31</v>
      </c>
      <c r="K38" s="34" t="s">
        <v>96</v>
      </c>
      <c r="L38" s="53" t="s">
        <v>33</v>
      </c>
      <c r="M38" s="57" t="s">
        <v>97</v>
      </c>
      <c r="N38" s="14" t="s">
        <v>31</v>
      </c>
      <c r="O38" s="58"/>
      <c r="P38" s="62" t="n">
        <v>5</v>
      </c>
      <c r="Q38" s="52" t="s">
        <v>94</v>
      </c>
      <c r="R38" s="23" t="n">
        <v>0</v>
      </c>
      <c r="S38" s="59" t="s">
        <v>98</v>
      </c>
      <c r="T38" s="22"/>
      <c r="U38" s="11" t="s">
        <v>65</v>
      </c>
      <c r="V38" s="11" t="s">
        <v>65</v>
      </c>
      <c r="W38" s="58" t="s">
        <v>66</v>
      </c>
      <c r="X38" s="58" t="s">
        <v>67</v>
      </c>
      <c r="Y38" s="32" t="n">
        <f aca="false">F38*G38*2</f>
        <v>10</v>
      </c>
      <c r="Z38" s="26" t="str">
        <f aca="false">IF(X38="N",Y38,"0")</f>
        <v>0</v>
      </c>
      <c r="AA38" s="6" t="n">
        <f aca="false">IF(X38="P",Y38,"0")</f>
        <v>10</v>
      </c>
      <c r="AB38" s="60"/>
      <c r="AC38" s="60"/>
      <c r="AD38" s="60"/>
      <c r="AE38" s="60"/>
      <c r="AF38" s="60"/>
      <c r="AG38" s="60"/>
      <c r="AH38" s="60"/>
    </row>
    <row r="39" customFormat="false" ht="12.75" hidden="false" customHeight="false" outlineLevel="0" collapsed="false">
      <c r="A39" s="63"/>
      <c r="B39" s="64"/>
      <c r="C39" s="63"/>
      <c r="D39" s="63"/>
      <c r="E39" s="63"/>
      <c r="F39" s="63"/>
      <c r="G39" s="64" t="n">
        <f aca="false">SUM(G15:G38)</f>
        <v>128</v>
      </c>
      <c r="H39" s="63"/>
      <c r="I39" s="63"/>
      <c r="J39" s="65"/>
      <c r="K39" s="63"/>
      <c r="L39" s="63"/>
      <c r="M39" s="66" t="n">
        <f aca="false">G39-P39</f>
        <v>0</v>
      </c>
      <c r="N39" s="65"/>
      <c r="O39" s="63"/>
      <c r="P39" s="64" t="n">
        <f aca="false">SUM(P15:P38)</f>
        <v>128</v>
      </c>
      <c r="Q39" s="63"/>
      <c r="R39" s="63"/>
      <c r="S39" s="67"/>
      <c r="T39" s="63"/>
      <c r="U39" s="63"/>
      <c r="V39" s="63"/>
      <c r="W39" s="63"/>
      <c r="X39" s="63"/>
      <c r="Y39" s="32" t="n">
        <f aca="false">F39*G39*2</f>
        <v>0</v>
      </c>
      <c r="Z39" s="26" t="str">
        <f aca="false">IF(X39="N",Y39,"0")</f>
        <v>0</v>
      </c>
      <c r="AA39" s="6" t="str">
        <f aca="false">IF(X39="P",Y39,"0")</f>
        <v>0</v>
      </c>
      <c r="AB39" s="63"/>
      <c r="AC39" s="63"/>
      <c r="AD39" s="63"/>
      <c r="AE39" s="63"/>
      <c r="AF39" s="63"/>
      <c r="AG39" s="63"/>
      <c r="AH39" s="63"/>
    </row>
    <row r="40" customFormat="false" ht="11.85" hidden="false" customHeight="true" outlineLevel="0" collapsed="false">
      <c r="A40" s="53"/>
      <c r="B40" s="68"/>
      <c r="C40" s="69" t="s">
        <v>122</v>
      </c>
      <c r="D40" s="53"/>
      <c r="E40" s="56"/>
      <c r="F40" s="56"/>
      <c r="G40" s="70"/>
      <c r="H40" s="70"/>
      <c r="I40" s="70"/>
      <c r="J40" s="70"/>
      <c r="K40" s="71"/>
      <c r="L40" s="72"/>
      <c r="M40" s="70"/>
      <c r="N40" s="70"/>
      <c r="O40" s="70"/>
      <c r="P40" s="70"/>
      <c r="Q40" s="53"/>
      <c r="R40" s="68"/>
      <c r="S40" s="73"/>
      <c r="T40" s="53"/>
      <c r="U40" s="56"/>
      <c r="V40" s="74"/>
      <c r="W40" s="74"/>
      <c r="X40" s="56"/>
      <c r="Y40" s="32" t="n">
        <f aca="false">F40*G40*2</f>
        <v>0</v>
      </c>
      <c r="Z40" s="26" t="str">
        <f aca="false">IF(X40="N",Y40,"0")</f>
        <v>0</v>
      </c>
      <c r="AA40" s="6" t="str">
        <f aca="false">IF(X40="P",Y40,"0")</f>
        <v>0</v>
      </c>
    </row>
    <row r="41" customFormat="false" ht="11.85" hidden="false" customHeight="true" outlineLevel="0" collapsed="false">
      <c r="A41" s="75" t="s">
        <v>123</v>
      </c>
      <c r="B41" s="76" t="n">
        <v>25</v>
      </c>
      <c r="C41" s="75" t="s">
        <v>124</v>
      </c>
      <c r="D41" s="22" t="s">
        <v>57</v>
      </c>
      <c r="E41" s="11" t="s">
        <v>58</v>
      </c>
      <c r="F41" s="11" t="n">
        <v>24</v>
      </c>
      <c r="G41" s="77" t="n">
        <v>23</v>
      </c>
      <c r="H41" s="77" t="s">
        <v>125</v>
      </c>
      <c r="I41" s="78" t="s">
        <v>126</v>
      </c>
      <c r="J41" s="77" t="s">
        <v>31</v>
      </c>
      <c r="K41" s="78" t="s">
        <v>127</v>
      </c>
      <c r="L41" s="75" t="s">
        <v>33</v>
      </c>
      <c r="M41" s="77" t="s">
        <v>128</v>
      </c>
      <c r="N41" s="77" t="s">
        <v>31</v>
      </c>
      <c r="O41" s="77"/>
      <c r="P41" s="77" t="n">
        <v>23</v>
      </c>
      <c r="Q41" s="75" t="s">
        <v>63</v>
      </c>
      <c r="R41" s="76" t="n">
        <v>0</v>
      </c>
      <c r="S41" s="79" t="n">
        <v>13688</v>
      </c>
      <c r="T41" s="75" t="s">
        <v>129</v>
      </c>
      <c r="U41" s="77" t="s">
        <v>130</v>
      </c>
      <c r="V41" s="77" t="s">
        <v>130</v>
      </c>
      <c r="W41" s="77" t="s">
        <v>66</v>
      </c>
      <c r="X41" s="77" t="s">
        <v>67</v>
      </c>
      <c r="Y41" s="32" t="n">
        <f aca="false">F41*G41*2</f>
        <v>1104</v>
      </c>
      <c r="Z41" s="26" t="str">
        <f aca="false">IF(X41="N",Y41,"0")</f>
        <v>0</v>
      </c>
      <c r="AA41" s="6" t="n">
        <f aca="false">IF(X41="P",Y41,"0")</f>
        <v>1104</v>
      </c>
      <c r="AC41" s="80"/>
    </row>
    <row r="42" customFormat="false" ht="11.85" hidden="false" customHeight="true" outlineLevel="0" collapsed="false">
      <c r="A42" s="22" t="s">
        <v>131</v>
      </c>
      <c r="B42" s="23" t="n">
        <v>0</v>
      </c>
      <c r="C42" s="22" t="s">
        <v>78</v>
      </c>
      <c r="D42" s="22" t="s">
        <v>57</v>
      </c>
      <c r="E42" s="11" t="s">
        <v>58</v>
      </c>
      <c r="F42" s="11" t="n">
        <v>24</v>
      </c>
      <c r="G42" s="77" t="n">
        <v>23</v>
      </c>
      <c r="H42" s="77" t="s">
        <v>125</v>
      </c>
      <c r="I42" s="81"/>
      <c r="J42" s="77" t="s">
        <v>31</v>
      </c>
      <c r="K42" s="81" t="s">
        <v>128</v>
      </c>
      <c r="L42" s="75" t="s">
        <v>33</v>
      </c>
      <c r="M42" s="77" t="s">
        <v>128</v>
      </c>
      <c r="N42" s="77" t="s">
        <v>31</v>
      </c>
      <c r="O42" s="77"/>
      <c r="P42" s="77" t="n">
        <v>23</v>
      </c>
      <c r="Q42" s="75" t="s">
        <v>63</v>
      </c>
      <c r="R42" s="76" t="n">
        <v>88.5</v>
      </c>
      <c r="S42" s="82" t="s">
        <v>132</v>
      </c>
      <c r="T42" s="75" t="s">
        <v>133</v>
      </c>
      <c r="U42" s="77" t="s">
        <v>130</v>
      </c>
      <c r="V42" s="77" t="s">
        <v>130</v>
      </c>
      <c r="W42" s="77" t="s">
        <v>66</v>
      </c>
      <c r="X42" s="77" t="s">
        <v>134</v>
      </c>
      <c r="Y42" s="32" t="n">
        <f aca="false">F42*G42*2</f>
        <v>1104</v>
      </c>
      <c r="Z42" s="26" t="n">
        <f aca="false">IF(X42="N",Y42,"0")</f>
        <v>1104</v>
      </c>
      <c r="AA42" s="6" t="str">
        <f aca="false">IF(X42="P",Y42,"0")</f>
        <v>0</v>
      </c>
      <c r="AC42" s="80"/>
    </row>
    <row r="43" customFormat="false" ht="11.85" hidden="false" customHeight="true" outlineLevel="0" collapsed="false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22" t="s">
        <v>33</v>
      </c>
      <c r="M43" s="77"/>
      <c r="N43" s="77"/>
      <c r="O43" s="77"/>
      <c r="P43" s="77"/>
      <c r="Q43" s="75"/>
      <c r="R43" s="76"/>
      <c r="S43" s="83"/>
      <c r="T43" s="75"/>
      <c r="U43" s="77"/>
      <c r="V43" s="77"/>
      <c r="W43" s="77"/>
      <c r="X43" s="77"/>
      <c r="Y43" s="32" t="n">
        <f aca="false">F43*G43*2</f>
        <v>0</v>
      </c>
      <c r="Z43" s="26" t="str">
        <f aca="false">IF(X43="N",Y43,"0")</f>
        <v>0</v>
      </c>
      <c r="AA43" s="6" t="str">
        <f aca="false">IF(X43="P",Y43,"0")</f>
        <v>0</v>
      </c>
      <c r="AC43" s="80"/>
    </row>
    <row r="44" customFormat="false" ht="11.85" hidden="false" customHeight="true" outlineLevel="0" collapsed="false">
      <c r="A44" s="84"/>
      <c r="B44" s="84"/>
      <c r="C44" s="84"/>
      <c r="D44" s="84"/>
      <c r="E44" s="84"/>
      <c r="F44" s="84"/>
      <c r="G44" s="85" t="n">
        <f aca="false">SUM(G40:G43)</f>
        <v>46</v>
      </c>
      <c r="H44" s="85"/>
      <c r="I44" s="85"/>
      <c r="J44" s="85"/>
      <c r="K44" s="85"/>
      <c r="L44" s="86"/>
      <c r="M44" s="85" t="n">
        <f aca="false">G44-P44</f>
        <v>0</v>
      </c>
      <c r="N44" s="85"/>
      <c r="O44" s="85"/>
      <c r="P44" s="85" t="n">
        <f aca="false">SUM(P40:P43)</f>
        <v>46</v>
      </c>
      <c r="Q44" s="87"/>
      <c r="R44" s="87"/>
      <c r="S44" s="88"/>
      <c r="T44" s="87"/>
      <c r="U44" s="84"/>
      <c r="V44" s="84"/>
      <c r="W44" s="84"/>
      <c r="X44" s="87"/>
      <c r="Y44" s="32" t="n">
        <f aca="false">F44*G44*2</f>
        <v>0</v>
      </c>
      <c r="Z44" s="26" t="str">
        <f aca="false">IF(X44="N",Y44,"0")</f>
        <v>0</v>
      </c>
      <c r="AA44" s="6" t="str">
        <f aca="false">IF(X44="P",Y44,"0")</f>
        <v>0</v>
      </c>
    </row>
    <row r="45" customFormat="false" ht="11.85" hidden="false" customHeight="true" outlineLevel="0" collapsed="false">
      <c r="A45" s="89"/>
      <c r="B45" s="89"/>
      <c r="C45" s="90" t="s">
        <v>135</v>
      </c>
      <c r="D45" s="89"/>
      <c r="E45" s="89"/>
      <c r="F45" s="89"/>
      <c r="G45" s="77"/>
      <c r="H45" s="77"/>
      <c r="I45" s="91"/>
      <c r="J45" s="77"/>
      <c r="K45" s="77"/>
      <c r="L45" s="92"/>
      <c r="M45" s="77"/>
      <c r="N45" s="77"/>
      <c r="O45" s="77"/>
      <c r="P45" s="77"/>
      <c r="Q45" s="77"/>
      <c r="R45" s="77"/>
      <c r="S45" s="93"/>
      <c r="T45" s="77"/>
      <c r="U45" s="89"/>
      <c r="V45" s="89"/>
      <c r="W45" s="89"/>
      <c r="X45" s="77"/>
      <c r="Y45" s="32" t="n">
        <f aca="false">F45*G45*2</f>
        <v>0</v>
      </c>
      <c r="Z45" s="26" t="str">
        <f aca="false">IF(X45="N",Y45,"0")</f>
        <v>0</v>
      </c>
      <c r="AA45" s="6" t="str">
        <f aca="false">IF(X45="P",Y45,"0")</f>
        <v>0</v>
      </c>
    </row>
    <row r="46" customFormat="false" ht="11.25" hidden="false" customHeight="true" outlineLevel="0" collapsed="false">
      <c r="A46" s="75" t="s">
        <v>136</v>
      </c>
      <c r="B46" s="76" t="n">
        <v>24</v>
      </c>
      <c r="C46" s="75" t="s">
        <v>124</v>
      </c>
      <c r="D46" s="22" t="s">
        <v>57</v>
      </c>
      <c r="E46" s="11" t="s">
        <v>58</v>
      </c>
      <c r="F46" s="11" t="n">
        <v>24</v>
      </c>
      <c r="G46" s="77" t="n">
        <v>12</v>
      </c>
      <c r="H46" s="77"/>
      <c r="I46" s="78" t="s">
        <v>137</v>
      </c>
      <c r="J46" s="77" t="s">
        <v>31</v>
      </c>
      <c r="K46" s="78" t="s">
        <v>127</v>
      </c>
      <c r="L46" s="75" t="s">
        <v>33</v>
      </c>
      <c r="M46" s="94" t="s">
        <v>138</v>
      </c>
      <c r="N46" s="77" t="s">
        <v>31</v>
      </c>
      <c r="O46" s="94" t="s">
        <v>139</v>
      </c>
      <c r="P46" s="77" t="n">
        <v>12</v>
      </c>
      <c r="Q46" s="22" t="s">
        <v>56</v>
      </c>
      <c r="R46" s="23" t="n">
        <v>0</v>
      </c>
      <c r="S46" s="79" t="n">
        <v>13691</v>
      </c>
      <c r="T46" s="22" t="s">
        <v>140</v>
      </c>
      <c r="U46" s="11" t="s">
        <v>141</v>
      </c>
      <c r="V46" s="11" t="s">
        <v>141</v>
      </c>
      <c r="W46" s="77" t="s">
        <v>66</v>
      </c>
      <c r="X46" s="77" t="s">
        <v>67</v>
      </c>
      <c r="Y46" s="32" t="n">
        <f aca="false">F46*G46*2</f>
        <v>576</v>
      </c>
      <c r="Z46" s="26" t="str">
        <f aca="false">IF(X46="N",Y46,"0")</f>
        <v>0</v>
      </c>
      <c r="AA46" s="6" t="n">
        <f aca="false">IF(X46="P",Y46,"0")</f>
        <v>576</v>
      </c>
      <c r="AC46" s="80"/>
    </row>
    <row r="47" customFormat="false" ht="11.85" hidden="false" customHeight="true" outlineLevel="0" collapsed="false">
      <c r="A47" s="53" t="s">
        <v>123</v>
      </c>
      <c r="B47" s="68" t="n">
        <v>25</v>
      </c>
      <c r="C47" s="53" t="s">
        <v>124</v>
      </c>
      <c r="D47" s="22" t="s">
        <v>57</v>
      </c>
      <c r="E47" s="11" t="s">
        <v>58</v>
      </c>
      <c r="F47" s="11" t="n">
        <v>24</v>
      </c>
      <c r="G47" s="56" t="n">
        <v>2</v>
      </c>
      <c r="H47" s="56" t="s">
        <v>125</v>
      </c>
      <c r="I47" s="95" t="s">
        <v>126</v>
      </c>
      <c r="J47" s="77" t="s">
        <v>31</v>
      </c>
      <c r="K47" s="95" t="s">
        <v>127</v>
      </c>
      <c r="L47" s="75" t="s">
        <v>33</v>
      </c>
      <c r="M47" s="94" t="s">
        <v>138</v>
      </c>
      <c r="N47" s="77" t="s">
        <v>31</v>
      </c>
      <c r="O47" s="94" t="s">
        <v>139</v>
      </c>
      <c r="P47" s="56" t="n">
        <v>2</v>
      </c>
      <c r="Q47" s="22" t="s">
        <v>56</v>
      </c>
      <c r="R47" s="23" t="n">
        <v>0</v>
      </c>
      <c r="S47" s="79" t="n">
        <v>13691</v>
      </c>
      <c r="T47" s="22" t="s">
        <v>140</v>
      </c>
      <c r="U47" s="11" t="s">
        <v>141</v>
      </c>
      <c r="V47" s="11" t="s">
        <v>141</v>
      </c>
      <c r="W47" s="77" t="s">
        <v>66</v>
      </c>
      <c r="X47" s="77" t="s">
        <v>67</v>
      </c>
      <c r="Y47" s="32" t="n">
        <f aca="false">F47*G47*2</f>
        <v>96</v>
      </c>
      <c r="Z47" s="26" t="str">
        <f aca="false">IF(X47="N",Y47,"0")</f>
        <v>0</v>
      </c>
      <c r="AA47" s="6" t="n">
        <f aca="false">IF(X47="P",Y47,"0")</f>
        <v>96</v>
      </c>
      <c r="AC47" s="80"/>
    </row>
    <row r="48" customFormat="false" ht="11.85" hidden="false" customHeight="true" outlineLevel="0" collapsed="false">
      <c r="A48" s="75"/>
      <c r="B48" s="76"/>
      <c r="C48" s="75"/>
      <c r="D48" s="75"/>
      <c r="E48" s="77"/>
      <c r="F48" s="77"/>
      <c r="G48" s="77"/>
      <c r="H48" s="77"/>
      <c r="I48" s="78"/>
      <c r="J48" s="77"/>
      <c r="K48" s="78"/>
      <c r="L48" s="75"/>
      <c r="M48" s="94"/>
      <c r="N48" s="77"/>
      <c r="O48" s="94"/>
      <c r="P48" s="77"/>
      <c r="Q48" s="96"/>
      <c r="R48" s="76"/>
      <c r="S48" s="93"/>
      <c r="T48" s="75"/>
      <c r="U48" s="77"/>
      <c r="V48" s="77"/>
      <c r="W48" s="77"/>
      <c r="X48" s="77"/>
      <c r="Y48" s="32" t="n">
        <f aca="false">F48*G48*2</f>
        <v>0</v>
      </c>
      <c r="Z48" s="26" t="str">
        <f aca="false">IF(X48="N",Y48,"0")</f>
        <v>0</v>
      </c>
      <c r="AA48" s="6" t="str">
        <f aca="false">IF(X48="P",Y48,"0")</f>
        <v>0</v>
      </c>
      <c r="AC48" s="80"/>
    </row>
    <row r="49" customFormat="false" ht="11.85" hidden="false" customHeight="true" outlineLevel="0" collapsed="false">
      <c r="A49" s="84"/>
      <c r="B49" s="84"/>
      <c r="C49" s="84"/>
      <c r="D49" s="84"/>
      <c r="E49" s="84"/>
      <c r="F49" s="84"/>
      <c r="G49" s="85" t="n">
        <f aca="false">SUM(G45:G48)</f>
        <v>14</v>
      </c>
      <c r="H49" s="85"/>
      <c r="I49" s="85"/>
      <c r="J49" s="85"/>
      <c r="K49" s="85"/>
      <c r="L49" s="97"/>
      <c r="M49" s="85" t="n">
        <f aca="false">G49-P49</f>
        <v>0</v>
      </c>
      <c r="N49" s="85"/>
      <c r="O49" s="85"/>
      <c r="P49" s="85" t="n">
        <f aca="false">SUM(P45:P48)</f>
        <v>14</v>
      </c>
      <c r="Q49" s="87"/>
      <c r="R49" s="87"/>
      <c r="S49" s="88"/>
      <c r="T49" s="87"/>
      <c r="U49" s="84"/>
      <c r="V49" s="84"/>
      <c r="W49" s="84"/>
      <c r="X49" s="87"/>
      <c r="Y49" s="32" t="n">
        <f aca="false">F49*G49*2</f>
        <v>0</v>
      </c>
      <c r="Z49" s="26" t="str">
        <f aca="false">IF(X49="N",Y49,"0")</f>
        <v>0</v>
      </c>
      <c r="AA49" s="6" t="str">
        <f aca="false">IF(X49="P",Y49,"0")</f>
        <v>0</v>
      </c>
    </row>
    <row r="50" customFormat="false" ht="12.75" hidden="false" customHeight="false" outlineLevel="0" collapsed="false">
      <c r="A50" s="89"/>
      <c r="B50" s="89"/>
      <c r="C50" s="21" t="s">
        <v>142</v>
      </c>
      <c r="D50" s="89"/>
      <c r="E50" s="89"/>
      <c r="F50" s="89"/>
      <c r="G50" s="89"/>
      <c r="H50" s="89"/>
      <c r="I50" s="98"/>
      <c r="J50" s="92"/>
      <c r="K50" s="89"/>
      <c r="L50" s="89"/>
      <c r="M50" s="89"/>
      <c r="N50" s="92"/>
      <c r="O50" s="89"/>
      <c r="P50" s="89"/>
      <c r="Q50" s="89"/>
      <c r="R50" s="89"/>
      <c r="S50" s="99"/>
      <c r="T50" s="89"/>
      <c r="U50" s="89"/>
      <c r="V50" s="89"/>
      <c r="W50" s="89"/>
      <c r="X50" s="89"/>
      <c r="Y50" s="32" t="n">
        <f aca="false">F50*G50*2</f>
        <v>0</v>
      </c>
      <c r="Z50" s="26" t="str">
        <f aca="false">IF(X50="N",Y50,"0")</f>
        <v>0</v>
      </c>
      <c r="AA50" s="6" t="str">
        <f aca="false">IF(X50="P",Y50,"0")</f>
        <v>0</v>
      </c>
    </row>
    <row r="51" customFormat="false" ht="12.75" hidden="false" customHeight="false" outlineLevel="0" collapsed="false">
      <c r="A51" s="99"/>
      <c r="B51" s="89"/>
      <c r="C51" s="21" t="s">
        <v>143</v>
      </c>
      <c r="D51" s="89"/>
      <c r="E51" s="89"/>
      <c r="F51" s="89"/>
      <c r="G51" s="89"/>
      <c r="H51" s="100"/>
      <c r="I51" s="98"/>
      <c r="J51" s="92"/>
      <c r="K51" s="101"/>
      <c r="L51" s="89"/>
      <c r="M51" s="89"/>
      <c r="N51" s="92"/>
      <c r="O51" s="100"/>
      <c r="P51" s="89"/>
      <c r="Q51" s="89"/>
      <c r="R51" s="89"/>
      <c r="S51" s="99"/>
      <c r="T51" s="89"/>
      <c r="U51" s="89"/>
      <c r="V51" s="89"/>
      <c r="W51" s="89"/>
      <c r="X51" s="89"/>
      <c r="Y51" s="32" t="n">
        <f aca="false">F51*G51*2</f>
        <v>0</v>
      </c>
      <c r="Z51" s="26" t="str">
        <f aca="false">IF(X51="N",Y51,"0")</f>
        <v>0</v>
      </c>
      <c r="AA51" s="6" t="str">
        <f aca="false">IF(X51="P",Y51,"0")</f>
        <v>0</v>
      </c>
    </row>
    <row r="52" customFormat="false" ht="12.75" hidden="false" customHeight="false" outlineLevel="0" collapsed="false">
      <c r="C52" s="102" t="s">
        <v>144</v>
      </c>
      <c r="G52" s="0"/>
      <c r="H52" s="0"/>
      <c r="I52" s="0"/>
      <c r="J52" s="15"/>
      <c r="K52" s="0"/>
      <c r="M52" s="0"/>
      <c r="N52" s="15"/>
      <c r="O52" s="0"/>
      <c r="P52" s="0"/>
      <c r="S52" s="20"/>
      <c r="X52" s="0"/>
      <c r="Y52" s="32" t="n">
        <f aca="false">F52*G52*2</f>
        <v>0</v>
      </c>
      <c r="Z52" s="26" t="str">
        <f aca="false">IF(X52="N",Y52,"0")</f>
        <v>0</v>
      </c>
      <c r="AA52" s="6" t="str">
        <f aca="false">IF(X52="P",Y52,"0")</f>
        <v>0</v>
      </c>
    </row>
    <row r="53" customFormat="false" ht="12.75" hidden="false" customHeight="false" outlineLevel="0" collapsed="false">
      <c r="C53" s="102" t="s">
        <v>145</v>
      </c>
      <c r="G53" s="0"/>
      <c r="H53" s="0"/>
      <c r="I53" s="0"/>
      <c r="J53" s="15"/>
      <c r="K53" s="0"/>
      <c r="M53" s="0"/>
      <c r="N53" s="15"/>
      <c r="O53" s="0"/>
      <c r="P53" s="0"/>
      <c r="S53" s="20"/>
      <c r="X53" s="0"/>
      <c r="Y53" s="32" t="n">
        <f aca="false">F53*G53*2</f>
        <v>0</v>
      </c>
      <c r="Z53" s="26" t="str">
        <f aca="false">IF(X53="N",Y53,"0")</f>
        <v>0</v>
      </c>
      <c r="AA53" s="6" t="str">
        <f aca="false">IF(X53="P",Y53,"0")</f>
        <v>0</v>
      </c>
    </row>
    <row r="54" customFormat="false" ht="12.75" hidden="false" customHeight="false" outlineLevel="0" collapsed="false">
      <c r="C54" s="102" t="s">
        <v>146</v>
      </c>
      <c r="G54" s="0"/>
      <c r="H54" s="0"/>
      <c r="I54" s="0"/>
      <c r="J54" s="15"/>
      <c r="K54" s="0"/>
      <c r="M54" s="0"/>
      <c r="N54" s="15"/>
      <c r="O54" s="0"/>
      <c r="P54" s="0"/>
      <c r="S54" s="20"/>
      <c r="X54" s="0"/>
      <c r="Y54" s="32" t="n">
        <f aca="false">F54*G54*2</f>
        <v>0</v>
      </c>
      <c r="Z54" s="26" t="str">
        <f aca="false">IF(X54="N",Y54,"0")</f>
        <v>0</v>
      </c>
      <c r="AA54" s="6" t="str">
        <f aca="false">IF(X54="P",Y54,"0")</f>
        <v>0</v>
      </c>
    </row>
    <row r="55" customFormat="false" ht="12.75" hidden="false" customHeight="false" outlineLevel="0" collapsed="false">
      <c r="A55" s="22" t="s">
        <v>147</v>
      </c>
      <c r="B55" s="23" t="n">
        <v>24.75</v>
      </c>
      <c r="C55" s="22" t="s">
        <v>63</v>
      </c>
      <c r="D55" s="22" t="s">
        <v>57</v>
      </c>
      <c r="E55" s="11" t="s">
        <v>58</v>
      </c>
      <c r="F55" s="11" t="n">
        <v>24</v>
      </c>
      <c r="G55" s="11" t="n">
        <v>25</v>
      </c>
      <c r="I55" s="43" t="s">
        <v>148</v>
      </c>
      <c r="J55" s="26" t="s">
        <v>31</v>
      </c>
      <c r="K55" s="103" t="s">
        <v>127</v>
      </c>
      <c r="L55" s="28" t="s">
        <v>33</v>
      </c>
      <c r="M55" s="29" t="s">
        <v>149</v>
      </c>
      <c r="N55" s="26" t="s">
        <v>31</v>
      </c>
      <c r="O55" s="12" t="s">
        <v>150</v>
      </c>
      <c r="P55" s="11" t="n">
        <v>25</v>
      </c>
      <c r="Q55" s="22" t="s">
        <v>151</v>
      </c>
      <c r="R55" s="23" t="n">
        <v>29.5</v>
      </c>
      <c r="S55" s="31" t="s">
        <v>152</v>
      </c>
      <c r="T55" s="22" t="s">
        <v>153</v>
      </c>
      <c r="U55" s="11" t="s">
        <v>65</v>
      </c>
      <c r="V55" s="11" t="s">
        <v>65</v>
      </c>
      <c r="W55" s="11" t="s">
        <v>66</v>
      </c>
      <c r="X55" s="11" t="s">
        <v>67</v>
      </c>
      <c r="Y55" s="32" t="n">
        <f aca="false">F55*G55*2</f>
        <v>1200</v>
      </c>
      <c r="Z55" s="26" t="str">
        <f aca="false">IF(X55="N",Y55,"0")</f>
        <v>0</v>
      </c>
      <c r="AA55" s="6" t="n">
        <f aca="false">IF(X55="P",Y55,"0")</f>
        <v>1200</v>
      </c>
    </row>
    <row r="56" customFormat="false" ht="12.75" hidden="false" customHeight="false" outlineLevel="0" collapsed="false">
      <c r="A56" s="22" t="s">
        <v>154</v>
      </c>
      <c r="B56" s="23" t="n">
        <v>24.25</v>
      </c>
      <c r="C56" s="22" t="s">
        <v>63</v>
      </c>
      <c r="D56" s="22" t="s">
        <v>57</v>
      </c>
      <c r="E56" s="11" t="s">
        <v>58</v>
      </c>
      <c r="F56" s="11" t="n">
        <v>24</v>
      </c>
      <c r="G56" s="11" t="n">
        <v>25</v>
      </c>
      <c r="I56" s="43" t="s">
        <v>155</v>
      </c>
      <c r="J56" s="26" t="s">
        <v>31</v>
      </c>
      <c r="K56" s="103" t="s">
        <v>127</v>
      </c>
      <c r="L56" s="28" t="s">
        <v>33</v>
      </c>
      <c r="M56" s="29" t="s">
        <v>149</v>
      </c>
      <c r="N56" s="26" t="s">
        <v>31</v>
      </c>
      <c r="O56" s="12" t="s">
        <v>156</v>
      </c>
      <c r="P56" s="11" t="n">
        <v>25</v>
      </c>
      <c r="Q56" s="22" t="s">
        <v>124</v>
      </c>
      <c r="R56" s="23" t="n">
        <v>30.35</v>
      </c>
      <c r="S56" s="31" t="s">
        <v>157</v>
      </c>
      <c r="T56" s="22" t="s">
        <v>158</v>
      </c>
      <c r="U56" s="11" t="s">
        <v>65</v>
      </c>
      <c r="V56" s="11" t="s">
        <v>65</v>
      </c>
      <c r="W56" s="11" t="s">
        <v>66</v>
      </c>
      <c r="X56" s="11" t="s">
        <v>67</v>
      </c>
      <c r="Y56" s="32" t="n">
        <f aca="false">F56*G56*2</f>
        <v>1200</v>
      </c>
      <c r="Z56" s="26" t="str">
        <f aca="false">IF(X56="N",Y56,"0")</f>
        <v>0</v>
      </c>
      <c r="AA56" s="6" t="n">
        <f aca="false">IF(X56="P",Y56,"0")</f>
        <v>1200</v>
      </c>
    </row>
    <row r="57" customFormat="false" ht="12.75" hidden="false" customHeight="false" outlineLevel="0" collapsed="false">
      <c r="A57" s="22" t="s">
        <v>159</v>
      </c>
      <c r="B57" s="23" t="n">
        <v>72</v>
      </c>
      <c r="C57" s="22" t="s">
        <v>63</v>
      </c>
      <c r="D57" s="22" t="s">
        <v>57</v>
      </c>
      <c r="E57" s="11" t="s">
        <v>58</v>
      </c>
      <c r="F57" s="11" t="n">
        <v>24</v>
      </c>
      <c r="G57" s="11" t="n">
        <v>25</v>
      </c>
      <c r="I57" s="43" t="s">
        <v>160</v>
      </c>
      <c r="J57" s="26" t="s">
        <v>31</v>
      </c>
      <c r="K57" s="103" t="s">
        <v>161</v>
      </c>
      <c r="L57" s="28" t="s">
        <v>33</v>
      </c>
      <c r="M57" s="29" t="s">
        <v>149</v>
      </c>
      <c r="N57" s="26" t="s">
        <v>31</v>
      </c>
      <c r="O57" s="104" t="s">
        <v>162</v>
      </c>
      <c r="P57" s="11" t="n">
        <v>25</v>
      </c>
      <c r="Q57" s="22" t="s">
        <v>124</v>
      </c>
      <c r="R57" s="23" t="n">
        <v>30.35</v>
      </c>
      <c r="S57" s="31" t="s">
        <v>163</v>
      </c>
      <c r="T57" s="22" t="s">
        <v>158</v>
      </c>
      <c r="U57" s="11" t="s">
        <v>65</v>
      </c>
      <c r="V57" s="11" t="s">
        <v>65</v>
      </c>
      <c r="W57" s="11" t="s">
        <v>66</v>
      </c>
      <c r="X57" s="11" t="s">
        <v>67</v>
      </c>
      <c r="Y57" s="32" t="n">
        <f aca="false">F57*G57*2</f>
        <v>1200</v>
      </c>
      <c r="Z57" s="26" t="str">
        <f aca="false">IF(X57="N",Y57,"0")</f>
        <v>0</v>
      </c>
      <c r="AA57" s="6" t="n">
        <f aca="false">IF(X57="P",Y57,"0")</f>
        <v>1200</v>
      </c>
    </row>
    <row r="58" customFormat="false" ht="12.75" hidden="false" customHeight="false" outlineLevel="0" collapsed="false">
      <c r="A58" s="22" t="s">
        <v>164</v>
      </c>
      <c r="B58" s="23" t="n">
        <v>20</v>
      </c>
      <c r="C58" s="22" t="s">
        <v>63</v>
      </c>
      <c r="D58" s="22" t="s">
        <v>57</v>
      </c>
      <c r="E58" s="11" t="s">
        <v>58</v>
      </c>
      <c r="F58" s="11" t="n">
        <v>24</v>
      </c>
      <c r="G58" s="11" t="n">
        <v>25</v>
      </c>
      <c r="I58" s="43" t="s">
        <v>165</v>
      </c>
      <c r="J58" s="26" t="s">
        <v>31</v>
      </c>
      <c r="K58" s="103" t="s">
        <v>166</v>
      </c>
      <c r="L58" s="28" t="s">
        <v>33</v>
      </c>
      <c r="M58" s="29" t="s">
        <v>149</v>
      </c>
      <c r="N58" s="26" t="s">
        <v>31</v>
      </c>
      <c r="O58" s="104" t="s">
        <v>167</v>
      </c>
      <c r="P58" s="11" t="n">
        <v>25</v>
      </c>
      <c r="Q58" s="22" t="s">
        <v>151</v>
      </c>
      <c r="R58" s="23" t="n">
        <v>29.5</v>
      </c>
      <c r="S58" s="105" t="s">
        <v>168</v>
      </c>
      <c r="T58" s="22" t="s">
        <v>153</v>
      </c>
      <c r="U58" s="11" t="s">
        <v>65</v>
      </c>
      <c r="V58" s="11" t="s">
        <v>65</v>
      </c>
      <c r="W58" s="11" t="s">
        <v>66</v>
      </c>
      <c r="X58" s="11" t="s">
        <v>67</v>
      </c>
      <c r="Y58" s="32" t="n">
        <f aca="false">F58*G58*2</f>
        <v>1200</v>
      </c>
      <c r="Z58" s="26" t="str">
        <f aca="false">IF(X58="N",Y58,"0")</f>
        <v>0</v>
      </c>
      <c r="AA58" s="6" t="n">
        <f aca="false">IF(X58="P",Y58,"0")</f>
        <v>1200</v>
      </c>
      <c r="AB58" s="11"/>
      <c r="AC58" s="33"/>
      <c r="AD58" s="11"/>
      <c r="AE58" s="11"/>
      <c r="AF58" s="11"/>
    </row>
    <row r="59" customFormat="false" ht="12.75" hidden="false" customHeight="false" outlineLevel="0" collapsed="false">
      <c r="A59" s="75" t="s">
        <v>169</v>
      </c>
      <c r="B59" s="76" t="n">
        <v>27</v>
      </c>
      <c r="C59" s="75" t="s">
        <v>170</v>
      </c>
      <c r="D59" s="22" t="s">
        <v>57</v>
      </c>
      <c r="E59" s="11" t="s">
        <v>58</v>
      </c>
      <c r="F59" s="11" t="n">
        <v>24</v>
      </c>
      <c r="G59" s="77" t="n">
        <v>50</v>
      </c>
      <c r="H59" s="77"/>
      <c r="I59" s="78" t="s">
        <v>171</v>
      </c>
      <c r="J59" s="106" t="s">
        <v>31</v>
      </c>
      <c r="K59" s="103" t="s">
        <v>127</v>
      </c>
      <c r="L59" s="28" t="s">
        <v>33</v>
      </c>
      <c r="M59" s="29" t="s">
        <v>149</v>
      </c>
      <c r="N59" s="26" t="s">
        <v>31</v>
      </c>
      <c r="O59" s="104" t="s">
        <v>172</v>
      </c>
      <c r="P59" s="77" t="n">
        <v>50</v>
      </c>
      <c r="Q59" s="75" t="s">
        <v>124</v>
      </c>
      <c r="R59" s="76" t="n">
        <v>28</v>
      </c>
      <c r="S59" s="105" t="s">
        <v>173</v>
      </c>
      <c r="T59" s="75" t="s">
        <v>174</v>
      </c>
      <c r="U59" s="77" t="s">
        <v>65</v>
      </c>
      <c r="V59" s="11" t="s">
        <v>65</v>
      </c>
      <c r="W59" s="11" t="s">
        <v>66</v>
      </c>
      <c r="X59" s="11" t="s">
        <v>67</v>
      </c>
      <c r="Y59" s="32" t="n">
        <f aca="false">F59*G59*2</f>
        <v>2400</v>
      </c>
      <c r="Z59" s="26" t="str">
        <f aca="false">IF(X59="N",Y59,"0")</f>
        <v>0</v>
      </c>
      <c r="AA59" s="6" t="n">
        <f aca="false">IF(X59="P",Y59,"0")</f>
        <v>2400</v>
      </c>
      <c r="AB59" s="77"/>
      <c r="AC59" s="80"/>
      <c r="AD59" s="77"/>
      <c r="AE59" s="77"/>
      <c r="AF59" s="77"/>
    </row>
    <row r="60" customFormat="false" ht="12.75" hidden="false" customHeight="false" outlineLevel="0" collapsed="false">
      <c r="C60" s="102" t="s">
        <v>175</v>
      </c>
      <c r="G60" s="0"/>
      <c r="H60" s="0"/>
      <c r="I60" s="0"/>
      <c r="J60" s="15"/>
      <c r="K60" s="0"/>
      <c r="M60" s="0"/>
      <c r="N60" s="15"/>
      <c r="O60" s="0"/>
      <c r="P60" s="0"/>
      <c r="S60" s="20"/>
      <c r="X60" s="0"/>
      <c r="Y60" s="32" t="n">
        <f aca="false">F60*G60*2</f>
        <v>0</v>
      </c>
      <c r="Z60" s="26" t="str">
        <f aca="false">IF(X60="N",Y60,"0")</f>
        <v>0</v>
      </c>
      <c r="AA60" s="6" t="str">
        <f aca="false">IF(X60="P",Y60,"0")</f>
        <v>0</v>
      </c>
    </row>
    <row r="61" customFormat="false" ht="12.75" hidden="false" customHeight="false" outlineLevel="0" collapsed="false">
      <c r="C61" s="102" t="s">
        <v>176</v>
      </c>
      <c r="G61" s="0"/>
      <c r="H61" s="0"/>
      <c r="I61" s="0"/>
      <c r="J61" s="15"/>
      <c r="K61" s="0"/>
      <c r="M61" s="0"/>
      <c r="N61" s="15"/>
      <c r="O61" s="0"/>
      <c r="P61" s="0"/>
      <c r="S61" s="20"/>
      <c r="X61" s="0"/>
      <c r="Y61" s="32" t="n">
        <f aca="false">F61*G61*2</f>
        <v>0</v>
      </c>
      <c r="Z61" s="26" t="str">
        <f aca="false">IF(X61="N",Y61,"0")</f>
        <v>0</v>
      </c>
      <c r="AA61" s="6" t="str">
        <f aca="false">IF(X61="P",Y61,"0")</f>
        <v>0</v>
      </c>
    </row>
    <row r="62" customFormat="false" ht="11.85" hidden="false" customHeight="true" outlineLevel="0" collapsed="false">
      <c r="A62" s="22" t="s">
        <v>177</v>
      </c>
      <c r="B62" s="23" t="n">
        <v>650</v>
      </c>
      <c r="C62" s="22" t="s">
        <v>178</v>
      </c>
      <c r="D62" s="22" t="s">
        <v>179</v>
      </c>
      <c r="E62" s="11" t="s">
        <v>58</v>
      </c>
      <c r="F62" s="11" t="n">
        <v>16</v>
      </c>
      <c r="G62" s="11" t="n">
        <v>25</v>
      </c>
      <c r="H62" s="77"/>
      <c r="I62" s="11" t="s">
        <v>180</v>
      </c>
      <c r="J62" s="14" t="s">
        <v>31</v>
      </c>
      <c r="K62" s="103" t="s">
        <v>181</v>
      </c>
      <c r="L62" s="107" t="s">
        <v>33</v>
      </c>
      <c r="M62" s="29" t="s">
        <v>161</v>
      </c>
      <c r="N62" s="14" t="s">
        <v>31</v>
      </c>
      <c r="O62" s="11" t="s">
        <v>182</v>
      </c>
      <c r="P62" s="11" t="n">
        <v>25</v>
      </c>
      <c r="Q62" s="22" t="s">
        <v>178</v>
      </c>
      <c r="R62" s="23" t="n">
        <v>575</v>
      </c>
      <c r="S62" s="12" t="s">
        <v>161</v>
      </c>
      <c r="T62" s="22" t="s">
        <v>183</v>
      </c>
      <c r="U62" s="11" t="s">
        <v>184</v>
      </c>
      <c r="V62" s="11" t="s">
        <v>184</v>
      </c>
      <c r="W62" s="58" t="s">
        <v>66</v>
      </c>
      <c r="X62" s="58" t="s">
        <v>67</v>
      </c>
      <c r="Y62" s="32" t="n">
        <f aca="false">F62*G62*2</f>
        <v>800</v>
      </c>
      <c r="Z62" s="26" t="str">
        <f aca="false">IF(X62="N",Y62,"0")</f>
        <v>0</v>
      </c>
      <c r="AA62" s="6" t="n">
        <f aca="false">IF(X62="P",Y62,"0")</f>
        <v>800</v>
      </c>
    </row>
    <row r="63" customFormat="false" ht="11.85" hidden="false" customHeight="true" outlineLevel="0" collapsed="false">
      <c r="A63" s="22" t="s">
        <v>185</v>
      </c>
      <c r="B63" s="23" t="n">
        <v>475</v>
      </c>
      <c r="C63" s="22" t="s">
        <v>178</v>
      </c>
      <c r="D63" s="22" t="s">
        <v>186</v>
      </c>
      <c r="E63" s="11" t="s">
        <v>58</v>
      </c>
      <c r="F63" s="11" t="n">
        <v>8</v>
      </c>
      <c r="G63" s="11" t="n">
        <v>25</v>
      </c>
      <c r="H63" s="77"/>
      <c r="I63" s="11" t="s">
        <v>180</v>
      </c>
      <c r="J63" s="14" t="s">
        <v>31</v>
      </c>
      <c r="K63" s="103" t="s">
        <v>181</v>
      </c>
      <c r="L63" s="107" t="s">
        <v>33</v>
      </c>
      <c r="M63" s="29" t="s">
        <v>161</v>
      </c>
      <c r="N63" s="14" t="s">
        <v>31</v>
      </c>
      <c r="O63" s="11" t="s">
        <v>182</v>
      </c>
      <c r="P63" s="11" t="n">
        <v>25</v>
      </c>
      <c r="Q63" s="22" t="s">
        <v>178</v>
      </c>
      <c r="R63" s="23" t="n">
        <v>575</v>
      </c>
      <c r="S63" s="12" t="s">
        <v>161</v>
      </c>
      <c r="T63" s="22" t="s">
        <v>183</v>
      </c>
      <c r="U63" s="11" t="s">
        <v>184</v>
      </c>
      <c r="V63" s="11" t="s">
        <v>184</v>
      </c>
      <c r="W63" s="58" t="s">
        <v>66</v>
      </c>
      <c r="X63" s="58" t="s">
        <v>67</v>
      </c>
      <c r="Y63" s="32" t="n">
        <f aca="false">F63*G63*2</f>
        <v>400</v>
      </c>
      <c r="Z63" s="26" t="str">
        <f aca="false">IF(X63="N",Y63,"0")</f>
        <v>0</v>
      </c>
      <c r="AA63" s="6" t="n">
        <f aca="false">IF(X63="P",Y63,"0")</f>
        <v>400</v>
      </c>
    </row>
    <row r="64" customFormat="false" ht="12.75" hidden="false" customHeight="false" outlineLevel="0" collapsed="false">
      <c r="G64" s="0"/>
      <c r="H64" s="108"/>
      <c r="I64" s="108"/>
      <c r="J64" s="0"/>
      <c r="K64" s="0"/>
      <c r="L64" s="15"/>
      <c r="M64" s="0"/>
      <c r="N64" s="0"/>
      <c r="O64" s="0"/>
      <c r="P64" s="0"/>
      <c r="S64" s="0"/>
      <c r="X64" s="0"/>
      <c r="Y64" s="32" t="n">
        <f aca="false">F64*G64*2</f>
        <v>0</v>
      </c>
      <c r="Z64" s="26" t="str">
        <f aca="false">IF(X64="N",Y64,"0")</f>
        <v>0</v>
      </c>
      <c r="AA64" s="6" t="str">
        <f aca="false">IF(X64="P",Y64,"0")</f>
        <v>0</v>
      </c>
    </row>
    <row r="65" customFormat="false" ht="11.85" hidden="false" customHeight="true" outlineLevel="0" collapsed="false">
      <c r="A65" s="89"/>
      <c r="B65" s="89"/>
      <c r="C65" s="90" t="s">
        <v>187</v>
      </c>
      <c r="D65" s="89"/>
      <c r="E65" s="89"/>
      <c r="F65" s="89"/>
      <c r="G65" s="77"/>
      <c r="H65" s="77"/>
      <c r="I65" s="77"/>
      <c r="J65" s="77"/>
      <c r="K65" s="77"/>
      <c r="L65" s="92"/>
      <c r="M65" s="77"/>
      <c r="N65" s="77"/>
      <c r="O65" s="77"/>
      <c r="P65" s="77"/>
      <c r="Q65" s="77"/>
      <c r="R65" s="77"/>
      <c r="S65" s="104"/>
      <c r="T65" s="77"/>
      <c r="U65" s="89"/>
      <c r="V65" s="89"/>
      <c r="W65" s="89"/>
      <c r="X65" s="77"/>
      <c r="Y65" s="32" t="n">
        <f aca="false">F65*G65*2</f>
        <v>0</v>
      </c>
      <c r="Z65" s="26" t="str">
        <f aca="false">IF(X65="N",Y65,"0")</f>
        <v>0</v>
      </c>
      <c r="AA65" s="6" t="str">
        <f aca="false">IF(X65="P",Y65,"0")</f>
        <v>0</v>
      </c>
    </row>
    <row r="66" customFormat="false" ht="11.85" hidden="false" customHeight="true" outlineLevel="0" collapsed="false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5" t="s">
        <v>33</v>
      </c>
      <c r="M66" s="94"/>
      <c r="N66" s="77"/>
      <c r="O66" s="109"/>
      <c r="P66" s="77"/>
      <c r="Q66" s="75"/>
      <c r="R66" s="76"/>
      <c r="S66" s="110"/>
      <c r="T66" s="75"/>
      <c r="U66" s="77"/>
      <c r="V66" s="77"/>
      <c r="W66" s="77"/>
      <c r="X66" s="77"/>
      <c r="Y66" s="32" t="n">
        <f aca="false">F66*G66*2</f>
        <v>0</v>
      </c>
      <c r="Z66" s="26" t="str">
        <f aca="false">IF(X66="N",Y66,"0")</f>
        <v>0</v>
      </c>
      <c r="AA66" s="6" t="str">
        <f aca="false">IF(X66="P",Y66,"0")</f>
        <v>0</v>
      </c>
      <c r="AC66" s="80"/>
    </row>
    <row r="67" customFormat="false" ht="11.85" hidden="false" customHeight="true" outlineLevel="0" collapsed="false">
      <c r="A67" s="22" t="s">
        <v>188</v>
      </c>
      <c r="B67" s="23" t="n">
        <v>160</v>
      </c>
      <c r="C67" s="22" t="s">
        <v>78</v>
      </c>
      <c r="D67" s="22" t="s">
        <v>57</v>
      </c>
      <c r="E67" s="11" t="s">
        <v>58</v>
      </c>
      <c r="F67" s="11" t="n">
        <v>24</v>
      </c>
      <c r="G67" s="94" t="n">
        <v>25</v>
      </c>
      <c r="H67" s="77"/>
      <c r="I67" s="81" t="s">
        <v>189</v>
      </c>
      <c r="J67" s="77" t="s">
        <v>31</v>
      </c>
      <c r="K67" s="81" t="s">
        <v>161</v>
      </c>
      <c r="L67" s="75" t="s">
        <v>33</v>
      </c>
      <c r="M67" s="77" t="s">
        <v>190</v>
      </c>
      <c r="N67" s="77" t="s">
        <v>31</v>
      </c>
      <c r="O67" s="109" t="s">
        <v>191</v>
      </c>
      <c r="P67" s="77" t="n">
        <v>25</v>
      </c>
      <c r="Q67" s="75" t="s">
        <v>124</v>
      </c>
      <c r="R67" s="76" t="n">
        <v>77</v>
      </c>
      <c r="S67" s="83" t="s">
        <v>192</v>
      </c>
      <c r="T67" s="75" t="s">
        <v>193</v>
      </c>
      <c r="U67" s="77" t="s">
        <v>194</v>
      </c>
      <c r="V67" s="77" t="s">
        <v>194</v>
      </c>
      <c r="W67" s="77" t="s">
        <v>66</v>
      </c>
      <c r="X67" s="77" t="s">
        <v>67</v>
      </c>
      <c r="Y67" s="32" t="n">
        <f aca="false">F67*G67*2</f>
        <v>1200</v>
      </c>
      <c r="Z67" s="26" t="str">
        <f aca="false">IF(X67="N",Y67,"0")</f>
        <v>0</v>
      </c>
      <c r="AA67" s="6" t="n">
        <f aca="false">IF(X67="P",Y67,"0")</f>
        <v>1200</v>
      </c>
      <c r="AC67" s="80"/>
    </row>
    <row r="68" customFormat="false" ht="11.85" hidden="false" customHeight="true" outlineLevel="0" collapsed="false">
      <c r="A68" s="75" t="s">
        <v>195</v>
      </c>
      <c r="B68" s="76" t="n">
        <v>24</v>
      </c>
      <c r="C68" s="75" t="s">
        <v>124</v>
      </c>
      <c r="D68" s="75" t="s">
        <v>57</v>
      </c>
      <c r="E68" s="77" t="s">
        <v>58</v>
      </c>
      <c r="F68" s="77" t="n">
        <v>24</v>
      </c>
      <c r="G68" s="77" t="n">
        <v>25</v>
      </c>
      <c r="H68" s="77"/>
      <c r="I68" s="78" t="s">
        <v>196</v>
      </c>
      <c r="J68" s="77" t="s">
        <v>31</v>
      </c>
      <c r="K68" s="78" t="s">
        <v>127</v>
      </c>
      <c r="L68" s="75" t="s">
        <v>33</v>
      </c>
      <c r="M68" s="77" t="s">
        <v>138</v>
      </c>
      <c r="N68" s="77" t="s">
        <v>31</v>
      </c>
      <c r="O68" s="111" t="s">
        <v>197</v>
      </c>
      <c r="P68" s="77" t="n">
        <v>25</v>
      </c>
      <c r="Q68" s="75" t="s">
        <v>63</v>
      </c>
      <c r="R68" s="76" t="n">
        <v>0</v>
      </c>
      <c r="S68" s="112" t="s">
        <v>198</v>
      </c>
      <c r="T68" s="75" t="s">
        <v>199</v>
      </c>
      <c r="U68" s="77" t="s">
        <v>194</v>
      </c>
      <c r="V68" s="77" t="s">
        <v>194</v>
      </c>
      <c r="W68" s="77" t="s">
        <v>66</v>
      </c>
      <c r="X68" s="77" t="s">
        <v>67</v>
      </c>
      <c r="Y68" s="32" t="n">
        <f aca="false">F68*G68*2</f>
        <v>1200</v>
      </c>
      <c r="Z68" s="26" t="str">
        <f aca="false">IF(X68="N",Y68,"0")</f>
        <v>0</v>
      </c>
      <c r="AA68" s="6" t="n">
        <f aca="false">IF(X68="P",Y68,"0")</f>
        <v>1200</v>
      </c>
      <c r="AC68" s="80"/>
    </row>
    <row r="69" customFormat="false" ht="11.85" hidden="false" customHeight="true" outlineLevel="0" collapsed="false">
      <c r="A69" s="75" t="s">
        <v>200</v>
      </c>
      <c r="B69" s="76" t="n">
        <v>27.3</v>
      </c>
      <c r="C69" s="75" t="s">
        <v>63</v>
      </c>
      <c r="D69" s="75" t="s">
        <v>57</v>
      </c>
      <c r="E69" s="77" t="s">
        <v>58</v>
      </c>
      <c r="F69" s="77" t="n">
        <v>24</v>
      </c>
      <c r="G69" s="77" t="n">
        <v>25</v>
      </c>
      <c r="H69" s="77"/>
      <c r="I69" s="78" t="s">
        <v>201</v>
      </c>
      <c r="J69" s="77" t="s">
        <v>31</v>
      </c>
      <c r="K69" s="78" t="s">
        <v>127</v>
      </c>
      <c r="L69" s="75" t="s">
        <v>33</v>
      </c>
      <c r="M69" s="77" t="s">
        <v>138</v>
      </c>
      <c r="N69" s="77" t="s">
        <v>31</v>
      </c>
      <c r="O69" s="111" t="s">
        <v>197</v>
      </c>
      <c r="P69" s="77" t="n">
        <v>25</v>
      </c>
      <c r="Q69" s="75" t="s">
        <v>63</v>
      </c>
      <c r="R69" s="76" t="n">
        <v>0</v>
      </c>
      <c r="S69" s="112" t="s">
        <v>202</v>
      </c>
      <c r="T69" s="75" t="s">
        <v>199</v>
      </c>
      <c r="U69" s="77" t="s">
        <v>194</v>
      </c>
      <c r="V69" s="77" t="s">
        <v>194</v>
      </c>
      <c r="W69" s="77" t="s">
        <v>66</v>
      </c>
      <c r="X69" s="77" t="s">
        <v>67</v>
      </c>
      <c r="Y69" s="32" t="n">
        <f aca="false">F69*G69*2</f>
        <v>1200</v>
      </c>
      <c r="Z69" s="26" t="str">
        <f aca="false">IF(X69="N",Y69,"0")</f>
        <v>0</v>
      </c>
      <c r="AA69" s="6" t="n">
        <f aca="false">IF(X69="P",Y69,"0")</f>
        <v>1200</v>
      </c>
      <c r="AC69" s="80"/>
    </row>
    <row r="70" customFormat="false" ht="11.85" hidden="false" customHeight="true" outlineLevel="0" collapsed="false">
      <c r="A70" s="75" t="s">
        <v>203</v>
      </c>
      <c r="B70" s="76" t="n">
        <v>28</v>
      </c>
      <c r="C70" s="75" t="s">
        <v>170</v>
      </c>
      <c r="D70" s="75" t="s">
        <v>57</v>
      </c>
      <c r="E70" s="77" t="s">
        <v>58</v>
      </c>
      <c r="F70" s="77" t="n">
        <v>24</v>
      </c>
      <c r="G70" s="77" t="n">
        <v>25</v>
      </c>
      <c r="H70" s="77"/>
      <c r="I70" s="81" t="s">
        <v>204</v>
      </c>
      <c r="J70" s="77" t="s">
        <v>31</v>
      </c>
      <c r="K70" s="78" t="s">
        <v>83</v>
      </c>
      <c r="L70" s="75" t="s">
        <v>33</v>
      </c>
      <c r="M70" s="77" t="s">
        <v>205</v>
      </c>
      <c r="N70" s="77" t="s">
        <v>31</v>
      </c>
      <c r="O70" s="113"/>
      <c r="P70" s="77" t="n">
        <v>25</v>
      </c>
      <c r="Q70" s="75" t="s">
        <v>63</v>
      </c>
      <c r="R70" s="76" t="n">
        <v>24</v>
      </c>
      <c r="S70" s="112" t="s">
        <v>206</v>
      </c>
      <c r="T70" s="75" t="s">
        <v>207</v>
      </c>
      <c r="U70" s="77" t="s">
        <v>194</v>
      </c>
      <c r="V70" s="77" t="s">
        <v>194</v>
      </c>
      <c r="W70" s="77" t="s">
        <v>66</v>
      </c>
      <c r="X70" s="77" t="s">
        <v>67</v>
      </c>
      <c r="Y70" s="32" t="n">
        <f aca="false">F70*G70*2</f>
        <v>1200</v>
      </c>
      <c r="Z70" s="26" t="str">
        <f aca="false">IF(X70="N",Y70,"0")</f>
        <v>0</v>
      </c>
      <c r="AA70" s="6" t="n">
        <f aca="false">IF(X70="P",Y70,"0")</f>
        <v>1200</v>
      </c>
      <c r="AC70" s="80"/>
    </row>
    <row r="71" customFormat="false" ht="11.85" hidden="false" customHeight="true" outlineLevel="0" collapsed="false">
      <c r="A71" s="75" t="s">
        <v>208</v>
      </c>
      <c r="B71" s="76" t="n">
        <v>96</v>
      </c>
      <c r="C71" s="75" t="s">
        <v>124</v>
      </c>
      <c r="D71" s="75" t="s">
        <v>57</v>
      </c>
      <c r="E71" s="77" t="s">
        <v>58</v>
      </c>
      <c r="F71" s="77" t="n">
        <v>24</v>
      </c>
      <c r="G71" s="77" t="n">
        <v>8</v>
      </c>
      <c r="H71" s="77"/>
      <c r="I71" s="81" t="s">
        <v>209</v>
      </c>
      <c r="J71" s="77" t="s">
        <v>31</v>
      </c>
      <c r="K71" s="78" t="s">
        <v>210</v>
      </c>
      <c r="L71" s="75" t="s">
        <v>33</v>
      </c>
      <c r="M71" s="77" t="s">
        <v>211</v>
      </c>
      <c r="N71" s="77" t="s">
        <v>31</v>
      </c>
      <c r="O71" s="109" t="s">
        <v>212</v>
      </c>
      <c r="P71" s="93" t="n">
        <v>8</v>
      </c>
      <c r="Q71" s="75" t="s">
        <v>63</v>
      </c>
      <c r="R71" s="76" t="n">
        <v>18.5</v>
      </c>
      <c r="S71" s="83" t="s">
        <v>213</v>
      </c>
      <c r="T71" s="75" t="s">
        <v>214</v>
      </c>
      <c r="U71" s="77" t="s">
        <v>194</v>
      </c>
      <c r="V71" s="77" t="s">
        <v>194</v>
      </c>
      <c r="W71" s="77" t="s">
        <v>66</v>
      </c>
      <c r="X71" s="77" t="s">
        <v>67</v>
      </c>
      <c r="Y71" s="32" t="n">
        <f aca="false">F71*G71*2</f>
        <v>384</v>
      </c>
      <c r="Z71" s="26" t="str">
        <f aca="false">IF(X71="N",Y71,"0")</f>
        <v>0</v>
      </c>
      <c r="AA71" s="6" t="n">
        <f aca="false">IF(X71="P",Y71,"0")</f>
        <v>384</v>
      </c>
      <c r="AC71" s="80"/>
    </row>
    <row r="72" customFormat="false" ht="11.85" hidden="false" customHeight="true" outlineLevel="0" collapsed="false">
      <c r="A72" s="75" t="s">
        <v>215</v>
      </c>
      <c r="B72" s="76" t="n">
        <v>105</v>
      </c>
      <c r="C72" s="75" t="s">
        <v>63</v>
      </c>
      <c r="D72" s="75" t="s">
        <v>57</v>
      </c>
      <c r="E72" s="77" t="s">
        <v>58</v>
      </c>
      <c r="F72" s="77" t="n">
        <v>24</v>
      </c>
      <c r="G72" s="77" t="n">
        <v>25</v>
      </c>
      <c r="H72" s="77"/>
      <c r="I72" s="81" t="s">
        <v>204</v>
      </c>
      <c r="J72" s="77" t="s">
        <v>31</v>
      </c>
      <c r="K72" s="78" t="s">
        <v>210</v>
      </c>
      <c r="L72" s="75" t="s">
        <v>33</v>
      </c>
      <c r="M72" s="77" t="s">
        <v>216</v>
      </c>
      <c r="N72" s="77" t="s">
        <v>31</v>
      </c>
      <c r="O72" s="114"/>
      <c r="P72" s="77" t="n">
        <v>25</v>
      </c>
      <c r="Q72" s="75" t="s">
        <v>217</v>
      </c>
      <c r="R72" s="76" t="n">
        <v>240</v>
      </c>
      <c r="S72" s="112" t="s">
        <v>218</v>
      </c>
      <c r="T72" s="75" t="s">
        <v>219</v>
      </c>
      <c r="U72" s="77" t="s">
        <v>194</v>
      </c>
      <c r="V72" s="77" t="s">
        <v>194</v>
      </c>
      <c r="W72" s="77" t="s">
        <v>66</v>
      </c>
      <c r="X72" s="77" t="s">
        <v>67</v>
      </c>
      <c r="Y72" s="32" t="n">
        <f aca="false">F72*G72*2</f>
        <v>1200</v>
      </c>
      <c r="Z72" s="26" t="str">
        <f aca="false">IF(X72="N",Y72,"0")</f>
        <v>0</v>
      </c>
      <c r="AA72" s="6" t="n">
        <f aca="false">IF(X72="P",Y72,"0")</f>
        <v>1200</v>
      </c>
      <c r="AC72" s="80"/>
    </row>
    <row r="73" customFormat="false" ht="11.85" hidden="false" customHeight="true" outlineLevel="0" collapsed="false">
      <c r="A73" s="22" t="s">
        <v>220</v>
      </c>
      <c r="B73" s="23" t="n">
        <v>165</v>
      </c>
      <c r="C73" s="22" t="s">
        <v>78</v>
      </c>
      <c r="D73" s="22" t="s">
        <v>57</v>
      </c>
      <c r="E73" s="11" t="s">
        <v>58</v>
      </c>
      <c r="F73" s="11" t="n">
        <v>24</v>
      </c>
      <c r="G73" s="94" t="n">
        <v>25</v>
      </c>
      <c r="H73" s="77"/>
      <c r="I73" s="81" t="s">
        <v>221</v>
      </c>
      <c r="J73" s="77" t="s">
        <v>31</v>
      </c>
      <c r="K73" s="81" t="s">
        <v>222</v>
      </c>
      <c r="L73" s="75" t="s">
        <v>33</v>
      </c>
      <c r="M73" s="77" t="s">
        <v>191</v>
      </c>
      <c r="N73" s="77" t="s">
        <v>31</v>
      </c>
      <c r="O73" s="114"/>
      <c r="P73" s="77" t="n">
        <v>25</v>
      </c>
      <c r="Q73" s="75" t="s">
        <v>124</v>
      </c>
      <c r="R73" s="76" t="n">
        <v>78</v>
      </c>
      <c r="S73" s="112" t="s">
        <v>223</v>
      </c>
      <c r="T73" s="75" t="s">
        <v>224</v>
      </c>
      <c r="U73" s="77" t="s">
        <v>194</v>
      </c>
      <c r="V73" s="77" t="s">
        <v>194</v>
      </c>
      <c r="W73" s="77" t="s">
        <v>66</v>
      </c>
      <c r="X73" s="77" t="s">
        <v>67</v>
      </c>
      <c r="Y73" s="32" t="n">
        <f aca="false">F73*G73*2</f>
        <v>1200</v>
      </c>
      <c r="Z73" s="26" t="str">
        <f aca="false">IF(X73="N",Y73,"0")</f>
        <v>0</v>
      </c>
      <c r="AA73" s="6" t="n">
        <f aca="false">IF(X73="P",Y73,"0")</f>
        <v>1200</v>
      </c>
      <c r="AC73" s="80"/>
    </row>
    <row r="74" customFormat="false" ht="11.85" hidden="false" customHeight="true" outlineLevel="0" collapsed="false">
      <c r="A74" s="22" t="s">
        <v>225</v>
      </c>
      <c r="B74" s="23" t="n">
        <v>160</v>
      </c>
      <c r="C74" s="22" t="s">
        <v>78</v>
      </c>
      <c r="D74" s="22" t="s">
        <v>57</v>
      </c>
      <c r="E74" s="11" t="s">
        <v>58</v>
      </c>
      <c r="F74" s="11" t="n">
        <v>24</v>
      </c>
      <c r="G74" s="94" t="n">
        <v>25</v>
      </c>
      <c r="H74" s="77"/>
      <c r="I74" s="94"/>
      <c r="J74" s="77" t="s">
        <v>31</v>
      </c>
      <c r="K74" s="81" t="s">
        <v>222</v>
      </c>
      <c r="L74" s="75" t="s">
        <v>33</v>
      </c>
      <c r="M74" s="77" t="s">
        <v>222</v>
      </c>
      <c r="N74" s="77" t="s">
        <v>31</v>
      </c>
      <c r="O74" s="114"/>
      <c r="P74" s="77" t="n">
        <v>25</v>
      </c>
      <c r="Q74" s="75" t="s">
        <v>63</v>
      </c>
      <c r="R74" s="76" t="n">
        <v>73.5</v>
      </c>
      <c r="S74" s="83" t="s">
        <v>132</v>
      </c>
      <c r="T74" s="75" t="s">
        <v>226</v>
      </c>
      <c r="U74" s="77" t="s">
        <v>194</v>
      </c>
      <c r="V74" s="77" t="s">
        <v>194</v>
      </c>
      <c r="W74" s="77" t="s">
        <v>66</v>
      </c>
      <c r="X74" s="77" t="s">
        <v>134</v>
      </c>
      <c r="Y74" s="32" t="n">
        <f aca="false">F74*G74*2</f>
        <v>1200</v>
      </c>
      <c r="Z74" s="26" t="n">
        <f aca="false">IF(X74="N",Y74,"0")</f>
        <v>1200</v>
      </c>
      <c r="AA74" s="6" t="str">
        <f aca="false">IF(X74="P",Y74,"0")</f>
        <v>0</v>
      </c>
      <c r="AC74" s="80"/>
    </row>
    <row r="75" customFormat="false" ht="11.85" hidden="false" customHeight="true" outlineLevel="0" collapsed="false">
      <c r="A75" s="22" t="s">
        <v>227</v>
      </c>
      <c r="B75" s="23" t="n">
        <v>160</v>
      </c>
      <c r="C75" s="22" t="s">
        <v>78</v>
      </c>
      <c r="D75" s="22" t="s">
        <v>57</v>
      </c>
      <c r="E75" s="11" t="s">
        <v>58</v>
      </c>
      <c r="F75" s="11" t="n">
        <v>24</v>
      </c>
      <c r="G75" s="94" t="n">
        <v>25</v>
      </c>
      <c r="H75" s="77"/>
      <c r="I75" s="40" t="s">
        <v>221</v>
      </c>
      <c r="J75" s="77" t="s">
        <v>31</v>
      </c>
      <c r="K75" s="81" t="s">
        <v>222</v>
      </c>
      <c r="L75" s="75" t="s">
        <v>33</v>
      </c>
      <c r="M75" s="77" t="s">
        <v>228</v>
      </c>
      <c r="N75" s="77" t="s">
        <v>31</v>
      </c>
      <c r="O75" s="115" t="s">
        <v>229</v>
      </c>
      <c r="P75" s="77" t="n">
        <v>25</v>
      </c>
      <c r="Q75" s="75" t="s">
        <v>124</v>
      </c>
      <c r="R75" s="76" t="n">
        <v>92</v>
      </c>
      <c r="S75" s="83" t="s">
        <v>230</v>
      </c>
      <c r="T75" s="75" t="s">
        <v>231</v>
      </c>
      <c r="U75" s="77" t="s">
        <v>194</v>
      </c>
      <c r="V75" s="77" t="s">
        <v>194</v>
      </c>
      <c r="W75" s="77" t="s">
        <v>66</v>
      </c>
      <c r="X75" s="77" t="s">
        <v>67</v>
      </c>
      <c r="Y75" s="32" t="n">
        <f aca="false">F75*G75*2</f>
        <v>1200</v>
      </c>
      <c r="Z75" s="26" t="str">
        <f aca="false">IF(X75="N",Y75,"0")</f>
        <v>0</v>
      </c>
      <c r="AA75" s="6" t="n">
        <f aca="false">IF(X75="P",Y75,"0")</f>
        <v>1200</v>
      </c>
      <c r="AC75" s="80"/>
    </row>
    <row r="76" customFormat="false" ht="11.85" hidden="false" customHeight="true" outlineLevel="0" collapsed="false">
      <c r="A76" s="75" t="s">
        <v>232</v>
      </c>
      <c r="B76" s="76" t="n">
        <v>70.75</v>
      </c>
      <c r="C76" s="75" t="s">
        <v>63</v>
      </c>
      <c r="D76" s="75" t="s">
        <v>57</v>
      </c>
      <c r="E76" s="77" t="s">
        <v>58</v>
      </c>
      <c r="F76" s="77" t="n">
        <v>24</v>
      </c>
      <c r="G76" s="77" t="n">
        <v>25</v>
      </c>
      <c r="H76" s="77"/>
      <c r="I76" s="81" t="s">
        <v>233</v>
      </c>
      <c r="J76" s="77" t="s">
        <v>31</v>
      </c>
      <c r="K76" s="78" t="s">
        <v>234</v>
      </c>
      <c r="L76" s="75" t="s">
        <v>33</v>
      </c>
      <c r="M76" s="77" t="s">
        <v>235</v>
      </c>
      <c r="N76" s="77" t="s">
        <v>31</v>
      </c>
      <c r="O76" s="114"/>
      <c r="P76" s="77" t="n">
        <v>25</v>
      </c>
      <c r="Q76" s="75" t="s">
        <v>63</v>
      </c>
      <c r="R76" s="76" t="n">
        <v>24.05</v>
      </c>
      <c r="S76" s="83" t="s">
        <v>132</v>
      </c>
      <c r="T76" s="75" t="s">
        <v>236</v>
      </c>
      <c r="U76" s="77" t="s">
        <v>194</v>
      </c>
      <c r="V76" s="77" t="s">
        <v>194</v>
      </c>
      <c r="W76" s="77" t="s">
        <v>66</v>
      </c>
      <c r="X76" s="77" t="s">
        <v>134</v>
      </c>
      <c r="Y76" s="32" t="n">
        <f aca="false">F76*G76*2</f>
        <v>1200</v>
      </c>
      <c r="Z76" s="26" t="n">
        <f aca="false">IF(X76="N",Y76,"0")</f>
        <v>1200</v>
      </c>
      <c r="AA76" s="6" t="str">
        <f aca="false">IF(X76="P",Y76,"0")</f>
        <v>0</v>
      </c>
      <c r="AC76" s="80"/>
    </row>
    <row r="77" customFormat="false" ht="11.85" hidden="false" customHeight="true" outlineLevel="0" collapsed="false">
      <c r="A77" s="75" t="s">
        <v>237</v>
      </c>
      <c r="B77" s="76" t="n">
        <v>86</v>
      </c>
      <c r="C77" s="75" t="s">
        <v>63</v>
      </c>
      <c r="D77" s="75" t="s">
        <v>57</v>
      </c>
      <c r="E77" s="77" t="s">
        <v>58</v>
      </c>
      <c r="F77" s="77" t="n">
        <v>24</v>
      </c>
      <c r="G77" s="77" t="n">
        <v>25</v>
      </c>
      <c r="H77" s="77"/>
      <c r="I77" s="81" t="s">
        <v>233</v>
      </c>
      <c r="J77" s="77" t="s">
        <v>31</v>
      </c>
      <c r="K77" s="78" t="s">
        <v>234</v>
      </c>
      <c r="L77" s="75" t="s">
        <v>33</v>
      </c>
      <c r="M77" s="77" t="s">
        <v>235</v>
      </c>
      <c r="N77" s="77" t="s">
        <v>31</v>
      </c>
      <c r="O77" s="114"/>
      <c r="P77" s="77" t="n">
        <v>25</v>
      </c>
      <c r="Q77" s="75" t="s">
        <v>63</v>
      </c>
      <c r="R77" s="76" t="n">
        <v>22.48</v>
      </c>
      <c r="S77" s="83" t="s">
        <v>132</v>
      </c>
      <c r="T77" s="75" t="s">
        <v>238</v>
      </c>
      <c r="U77" s="77" t="s">
        <v>194</v>
      </c>
      <c r="V77" s="77" t="s">
        <v>194</v>
      </c>
      <c r="W77" s="77" t="s">
        <v>66</v>
      </c>
      <c r="X77" s="77" t="s">
        <v>134</v>
      </c>
      <c r="Y77" s="32" t="n">
        <f aca="false">F77*G77*2</f>
        <v>1200</v>
      </c>
      <c r="Z77" s="26" t="n">
        <f aca="false">IF(X77="N",Y77,"0")</f>
        <v>1200</v>
      </c>
      <c r="AA77" s="6" t="str">
        <f aca="false">IF(X77="P",Y77,"0")</f>
        <v>0</v>
      </c>
      <c r="AC77" s="80"/>
    </row>
    <row r="78" customFormat="false" ht="11.85" hidden="false" customHeight="true" outlineLevel="0" collapsed="false">
      <c r="A78" s="75" t="s">
        <v>239</v>
      </c>
      <c r="B78" s="76" t="n">
        <v>87</v>
      </c>
      <c r="C78" s="75" t="s">
        <v>63</v>
      </c>
      <c r="D78" s="75" t="s">
        <v>57</v>
      </c>
      <c r="E78" s="77" t="s">
        <v>58</v>
      </c>
      <c r="F78" s="77" t="n">
        <v>24</v>
      </c>
      <c r="G78" s="77" t="n">
        <v>25</v>
      </c>
      <c r="H78" s="77"/>
      <c r="I78" s="81" t="s">
        <v>233</v>
      </c>
      <c r="J78" s="77" t="s">
        <v>31</v>
      </c>
      <c r="K78" s="78" t="s">
        <v>234</v>
      </c>
      <c r="L78" s="75" t="s">
        <v>33</v>
      </c>
      <c r="M78" s="77" t="s">
        <v>235</v>
      </c>
      <c r="N78" s="77" t="s">
        <v>31</v>
      </c>
      <c r="O78" s="114"/>
      <c r="P78" s="77" t="n">
        <v>25</v>
      </c>
      <c r="Q78" s="75" t="s">
        <v>63</v>
      </c>
      <c r="R78" s="76" t="n">
        <v>22.48</v>
      </c>
      <c r="S78" s="83" t="s">
        <v>132</v>
      </c>
      <c r="T78" s="75" t="s">
        <v>238</v>
      </c>
      <c r="U78" s="77" t="s">
        <v>194</v>
      </c>
      <c r="V78" s="77" t="s">
        <v>194</v>
      </c>
      <c r="W78" s="77" t="s">
        <v>66</v>
      </c>
      <c r="X78" s="77" t="s">
        <v>134</v>
      </c>
      <c r="Y78" s="32" t="n">
        <f aca="false">F78*G78*2</f>
        <v>1200</v>
      </c>
      <c r="Z78" s="26" t="n">
        <f aca="false">IF(X78="N",Y78,"0")</f>
        <v>1200</v>
      </c>
      <c r="AA78" s="6" t="str">
        <f aca="false">IF(X78="P",Y78,"0")</f>
        <v>0</v>
      </c>
      <c r="AC78" s="80"/>
    </row>
    <row r="79" customFormat="false" ht="11.85" hidden="false" customHeight="true" outlineLevel="0" collapsed="false">
      <c r="A79" s="75" t="s">
        <v>240</v>
      </c>
      <c r="B79" s="76" t="n">
        <v>65</v>
      </c>
      <c r="C79" s="75" t="s">
        <v>63</v>
      </c>
      <c r="D79" s="75" t="s">
        <v>57</v>
      </c>
      <c r="E79" s="77" t="s">
        <v>58</v>
      </c>
      <c r="F79" s="77" t="n">
        <v>24</v>
      </c>
      <c r="G79" s="77" t="n">
        <v>25</v>
      </c>
      <c r="H79" s="77"/>
      <c r="I79" s="81"/>
      <c r="J79" s="77" t="s">
        <v>31</v>
      </c>
      <c r="K79" s="78" t="s">
        <v>71</v>
      </c>
      <c r="L79" s="75" t="s">
        <v>33</v>
      </c>
      <c r="M79" s="77" t="s">
        <v>205</v>
      </c>
      <c r="N79" s="77" t="s">
        <v>31</v>
      </c>
      <c r="O79" s="94" t="s">
        <v>71</v>
      </c>
      <c r="P79" s="77" t="n">
        <v>25</v>
      </c>
      <c r="Q79" s="75" t="s">
        <v>63</v>
      </c>
      <c r="R79" s="76" t="n">
        <v>104.5</v>
      </c>
      <c r="S79" s="112" t="s">
        <v>132</v>
      </c>
      <c r="T79" s="75" t="s">
        <v>241</v>
      </c>
      <c r="U79" s="77" t="s">
        <v>194</v>
      </c>
      <c r="V79" s="77" t="s">
        <v>194</v>
      </c>
      <c r="W79" s="77" t="s">
        <v>66</v>
      </c>
      <c r="X79" s="77" t="s">
        <v>134</v>
      </c>
      <c r="Y79" s="32" t="n">
        <f aca="false">F79*G79*2</f>
        <v>1200</v>
      </c>
      <c r="Z79" s="26" t="n">
        <f aca="false">IF(X79="N",Y79,"0")</f>
        <v>1200</v>
      </c>
      <c r="AA79" s="6" t="str">
        <f aca="false">IF(X79="P",Y79,"0")</f>
        <v>0</v>
      </c>
      <c r="AC79" s="80"/>
    </row>
    <row r="80" customFormat="false" ht="11.85" hidden="false" customHeight="true" outlineLevel="0" collapsed="false">
      <c r="A80" s="75" t="s">
        <v>242</v>
      </c>
      <c r="B80" s="76" t="n">
        <v>83</v>
      </c>
      <c r="C80" s="75" t="s">
        <v>63</v>
      </c>
      <c r="D80" s="75" t="s">
        <v>57</v>
      </c>
      <c r="E80" s="77" t="s">
        <v>58</v>
      </c>
      <c r="F80" s="77" t="n">
        <v>24</v>
      </c>
      <c r="G80" s="77" t="n">
        <v>25</v>
      </c>
      <c r="H80" s="77"/>
      <c r="I80" s="81" t="s">
        <v>243</v>
      </c>
      <c r="J80" s="77" t="s">
        <v>31</v>
      </c>
      <c r="K80" s="78" t="s">
        <v>71</v>
      </c>
      <c r="L80" s="75" t="s">
        <v>33</v>
      </c>
      <c r="M80" s="77" t="s">
        <v>205</v>
      </c>
      <c r="N80" s="77" t="s">
        <v>31</v>
      </c>
      <c r="O80" s="94"/>
      <c r="P80" s="77" t="n">
        <v>25</v>
      </c>
      <c r="Q80" s="75" t="s">
        <v>124</v>
      </c>
      <c r="R80" s="76" t="n">
        <v>101</v>
      </c>
      <c r="S80" s="112" t="s">
        <v>244</v>
      </c>
      <c r="T80" s="75" t="s">
        <v>245</v>
      </c>
      <c r="U80" s="77" t="s">
        <v>194</v>
      </c>
      <c r="V80" s="77" t="s">
        <v>194</v>
      </c>
      <c r="W80" s="77" t="s">
        <v>66</v>
      </c>
      <c r="X80" s="77" t="s">
        <v>67</v>
      </c>
      <c r="Y80" s="32" t="n">
        <f aca="false">F80*G80*2</f>
        <v>1200</v>
      </c>
      <c r="Z80" s="26" t="str">
        <f aca="false">IF(X80="N",Y80,"0")</f>
        <v>0</v>
      </c>
      <c r="AA80" s="6" t="n">
        <f aca="false">IF(X80="P",Y80,"0")</f>
        <v>1200</v>
      </c>
      <c r="AC80" s="80"/>
    </row>
    <row r="81" customFormat="false" ht="11.85" hidden="false" customHeight="true" outlineLevel="0" collapsed="false">
      <c r="A81" s="75" t="s">
        <v>246</v>
      </c>
      <c r="B81" s="76" t="n">
        <v>68.25</v>
      </c>
      <c r="C81" s="75" t="s">
        <v>63</v>
      </c>
      <c r="D81" s="75" t="s">
        <v>57</v>
      </c>
      <c r="E81" s="77" t="s">
        <v>58</v>
      </c>
      <c r="F81" s="77" t="n">
        <v>24</v>
      </c>
      <c r="G81" s="77" t="n">
        <v>25</v>
      </c>
      <c r="H81" s="77"/>
      <c r="I81" s="81" t="s">
        <v>247</v>
      </c>
      <c r="J81" s="77" t="s">
        <v>31</v>
      </c>
      <c r="K81" s="78" t="s">
        <v>248</v>
      </c>
      <c r="L81" s="75" t="s">
        <v>33</v>
      </c>
      <c r="M81" s="77" t="s">
        <v>249</v>
      </c>
      <c r="N81" s="77" t="s">
        <v>31</v>
      </c>
      <c r="O81" s="116" t="s">
        <v>250</v>
      </c>
      <c r="P81" s="77" t="n">
        <v>25</v>
      </c>
      <c r="Q81" s="75" t="s">
        <v>124</v>
      </c>
      <c r="R81" s="76" t="n">
        <v>76.25</v>
      </c>
      <c r="S81" s="83" t="s">
        <v>251</v>
      </c>
      <c r="T81" s="75" t="s">
        <v>252</v>
      </c>
      <c r="U81" s="77" t="s">
        <v>194</v>
      </c>
      <c r="V81" s="77" t="s">
        <v>194</v>
      </c>
      <c r="W81" s="77" t="s">
        <v>66</v>
      </c>
      <c r="X81" s="77" t="s">
        <v>67</v>
      </c>
      <c r="Y81" s="32" t="n">
        <f aca="false">F81*G81*2</f>
        <v>1200</v>
      </c>
      <c r="Z81" s="26" t="str">
        <f aca="false">IF(X81="N",Y81,"0")</f>
        <v>0</v>
      </c>
      <c r="AA81" s="6" t="n">
        <f aca="false">IF(X81="P",Y81,"0")</f>
        <v>1200</v>
      </c>
      <c r="AC81" s="80"/>
    </row>
    <row r="82" customFormat="false" ht="11.85" hidden="false" customHeight="true" outlineLevel="0" collapsed="false">
      <c r="A82" s="22" t="s">
        <v>253</v>
      </c>
      <c r="B82" s="23" t="n">
        <v>155</v>
      </c>
      <c r="C82" s="22" t="s">
        <v>78</v>
      </c>
      <c r="D82" s="22" t="s">
        <v>57</v>
      </c>
      <c r="E82" s="11" t="s">
        <v>58</v>
      </c>
      <c r="F82" s="11" t="n">
        <v>24</v>
      </c>
      <c r="G82" s="94" t="n">
        <v>20</v>
      </c>
      <c r="H82" s="77" t="s">
        <v>125</v>
      </c>
      <c r="I82" s="94"/>
      <c r="J82" s="77" t="s">
        <v>31</v>
      </c>
      <c r="K82" s="81" t="s">
        <v>91</v>
      </c>
      <c r="L82" s="75" t="s">
        <v>33</v>
      </c>
      <c r="M82" s="77" t="s">
        <v>191</v>
      </c>
      <c r="N82" s="77" t="s">
        <v>31</v>
      </c>
      <c r="O82" s="114" t="s">
        <v>254</v>
      </c>
      <c r="P82" s="91" t="n">
        <v>20</v>
      </c>
      <c r="Q82" s="75" t="s">
        <v>124</v>
      </c>
      <c r="R82" s="76" t="n">
        <v>78</v>
      </c>
      <c r="S82" s="112" t="s">
        <v>255</v>
      </c>
      <c r="T82" s="75" t="s">
        <v>256</v>
      </c>
      <c r="U82" s="77" t="s">
        <v>194</v>
      </c>
      <c r="V82" s="77" t="s">
        <v>194</v>
      </c>
      <c r="W82" s="77" t="s">
        <v>66</v>
      </c>
      <c r="X82" s="77" t="s">
        <v>67</v>
      </c>
      <c r="Y82" s="32" t="n">
        <f aca="false">F82*G82*2</f>
        <v>960</v>
      </c>
      <c r="Z82" s="26" t="str">
        <f aca="false">IF(X82="N",Y82,"0")</f>
        <v>0</v>
      </c>
      <c r="AA82" s="6" t="n">
        <f aca="false">IF(X82="P",Y82,"0")</f>
        <v>960</v>
      </c>
      <c r="AC82" s="80"/>
    </row>
    <row r="83" customFormat="false" ht="11.85" hidden="false" customHeight="true" outlineLevel="0" collapsed="false">
      <c r="A83" s="22" t="s">
        <v>253</v>
      </c>
      <c r="B83" s="23" t="n">
        <v>155</v>
      </c>
      <c r="C83" s="22" t="s">
        <v>78</v>
      </c>
      <c r="D83" s="22" t="s">
        <v>57</v>
      </c>
      <c r="E83" s="11" t="s">
        <v>58</v>
      </c>
      <c r="F83" s="11" t="n">
        <v>24</v>
      </c>
      <c r="G83" s="94" t="n">
        <v>5</v>
      </c>
      <c r="H83" s="77" t="s">
        <v>125</v>
      </c>
      <c r="I83" s="81" t="s">
        <v>221</v>
      </c>
      <c r="J83" s="77" t="s">
        <v>31</v>
      </c>
      <c r="K83" s="81" t="s">
        <v>91</v>
      </c>
      <c r="L83" s="75" t="s">
        <v>33</v>
      </c>
      <c r="M83" s="77" t="s">
        <v>138</v>
      </c>
      <c r="N83" s="77" t="s">
        <v>31</v>
      </c>
      <c r="O83" s="111" t="s">
        <v>197</v>
      </c>
      <c r="P83" s="93" t="n">
        <v>5</v>
      </c>
      <c r="Q83" s="75" t="s">
        <v>63</v>
      </c>
      <c r="R83" s="76" t="n">
        <v>0</v>
      </c>
      <c r="S83" s="112" t="s">
        <v>257</v>
      </c>
      <c r="T83" s="75" t="s">
        <v>199</v>
      </c>
      <c r="U83" s="77" t="s">
        <v>194</v>
      </c>
      <c r="V83" s="77" t="s">
        <v>194</v>
      </c>
      <c r="W83" s="77" t="s">
        <v>66</v>
      </c>
      <c r="X83" s="77" t="s">
        <v>67</v>
      </c>
      <c r="Y83" s="32" t="n">
        <f aca="false">F83*G83*2</f>
        <v>240</v>
      </c>
      <c r="Z83" s="26" t="str">
        <f aca="false">IF(X83="N",Y83,"0")</f>
        <v>0</v>
      </c>
      <c r="AA83" s="6" t="n">
        <f aca="false">IF(X83="P",Y83,"0")</f>
        <v>240</v>
      </c>
      <c r="AC83" s="80"/>
    </row>
    <row r="84" customFormat="false" ht="11.85" hidden="false" customHeight="true" outlineLevel="0" collapsed="false">
      <c r="A84" s="22"/>
      <c r="B84" s="23"/>
      <c r="C84" s="22"/>
      <c r="D84" s="75"/>
      <c r="E84" s="77"/>
      <c r="F84" s="77"/>
      <c r="G84" s="77"/>
      <c r="H84" s="77"/>
      <c r="I84" s="81"/>
      <c r="J84" s="77"/>
      <c r="K84" s="81"/>
      <c r="L84" s="75" t="s">
        <v>33</v>
      </c>
      <c r="M84" s="94"/>
      <c r="N84" s="77"/>
      <c r="O84" s="94"/>
      <c r="P84" s="77"/>
      <c r="Q84" s="96"/>
      <c r="R84" s="23"/>
      <c r="S84" s="112"/>
      <c r="T84" s="22"/>
      <c r="U84" s="77"/>
      <c r="V84" s="77"/>
      <c r="W84" s="77"/>
      <c r="X84" s="77"/>
      <c r="Y84" s="32" t="n">
        <f aca="false">F84*G84*2</f>
        <v>0</v>
      </c>
      <c r="Z84" s="26" t="str">
        <f aca="false">IF(X84="N",Y84,"0")</f>
        <v>0</v>
      </c>
      <c r="AA84" s="6" t="str">
        <f aca="false">IF(X84="P",Y84,"0")</f>
        <v>0</v>
      </c>
      <c r="AC84" s="80"/>
    </row>
    <row r="85" customFormat="false" ht="11.85" hidden="false" customHeight="true" outlineLevel="0" collapsed="false">
      <c r="A85" s="84"/>
      <c r="B85" s="84"/>
      <c r="C85" s="84"/>
      <c r="D85" s="84"/>
      <c r="E85" s="84"/>
      <c r="F85" s="84"/>
      <c r="G85" s="85" t="n">
        <f aca="false">SUM(G66:G84)</f>
        <v>383</v>
      </c>
      <c r="H85" s="85"/>
      <c r="I85" s="85"/>
      <c r="J85" s="85"/>
      <c r="K85" s="85"/>
      <c r="L85" s="86"/>
      <c r="M85" s="85" t="n">
        <f aca="false">G85-P85</f>
        <v>0</v>
      </c>
      <c r="N85" s="85"/>
      <c r="O85" s="85"/>
      <c r="P85" s="85" t="n">
        <f aca="false">SUM(P66:P84)</f>
        <v>383</v>
      </c>
      <c r="Q85" s="87"/>
      <c r="R85" s="87"/>
      <c r="S85" s="88"/>
      <c r="T85" s="87"/>
      <c r="U85" s="84"/>
      <c r="V85" s="84"/>
      <c r="W85" s="84"/>
      <c r="X85" s="87"/>
      <c r="Y85" s="32" t="n">
        <f aca="false">F85*G85*2</f>
        <v>0</v>
      </c>
      <c r="Z85" s="26" t="str">
        <f aca="false">IF(X85="N",Y85,"0")</f>
        <v>0</v>
      </c>
      <c r="AA85" s="6" t="str">
        <f aca="false">IF(X85="P",Y85,"0")</f>
        <v>0</v>
      </c>
    </row>
    <row r="86" customFormat="false" ht="11.85" hidden="false" customHeight="true" outlineLevel="0" collapsed="false">
      <c r="A86" s="89"/>
      <c r="B86" s="89"/>
      <c r="C86" s="69" t="s">
        <v>258</v>
      </c>
      <c r="D86" s="89"/>
      <c r="E86" s="89"/>
      <c r="F86" s="89"/>
      <c r="G86" s="77"/>
      <c r="H86" s="77"/>
      <c r="I86" s="77"/>
      <c r="J86" s="104"/>
      <c r="K86" s="77"/>
      <c r="L86" s="92"/>
      <c r="M86" s="77"/>
      <c r="N86" s="104"/>
      <c r="O86" s="77"/>
      <c r="P86" s="77"/>
      <c r="Q86" s="77"/>
      <c r="R86" s="77"/>
      <c r="S86" s="104"/>
      <c r="T86" s="77"/>
      <c r="U86" s="89"/>
      <c r="V86" s="89"/>
      <c r="W86" s="89"/>
      <c r="X86" s="77"/>
      <c r="Y86" s="32" t="n">
        <f aca="false">F86*G86*2</f>
        <v>0</v>
      </c>
      <c r="Z86" s="26" t="str">
        <f aca="false">IF(X86="N",Y86,"0")</f>
        <v>0</v>
      </c>
      <c r="AA86" s="6" t="str">
        <f aca="false">IF(X86="P",Y86,"0")</f>
        <v>0</v>
      </c>
    </row>
    <row r="87" customFormat="false" ht="12" hidden="false" customHeight="true" outlineLevel="0" collapsed="false">
      <c r="A87" s="75" t="s">
        <v>259</v>
      </c>
      <c r="B87" s="76" t="n">
        <v>0</v>
      </c>
      <c r="C87" s="75" t="s">
        <v>63</v>
      </c>
      <c r="D87" s="75" t="s">
        <v>57</v>
      </c>
      <c r="E87" s="77" t="s">
        <v>58</v>
      </c>
      <c r="F87" s="77" t="n">
        <v>24</v>
      </c>
      <c r="G87" s="77" t="n">
        <v>25</v>
      </c>
      <c r="H87" s="77"/>
      <c r="I87" s="81" t="s">
        <v>260</v>
      </c>
      <c r="J87" s="77" t="s">
        <v>31</v>
      </c>
      <c r="K87" s="78" t="s">
        <v>71</v>
      </c>
      <c r="L87" s="75" t="s">
        <v>33</v>
      </c>
      <c r="M87" s="77" t="s">
        <v>205</v>
      </c>
      <c r="N87" s="77" t="s">
        <v>31</v>
      </c>
      <c r="O87" s="94" t="s">
        <v>261</v>
      </c>
      <c r="P87" s="77" t="n">
        <v>25</v>
      </c>
      <c r="Q87" s="75" t="s">
        <v>63</v>
      </c>
      <c r="R87" s="76" t="n">
        <v>24</v>
      </c>
      <c r="S87" s="112" t="s">
        <v>262</v>
      </c>
      <c r="T87" s="75" t="s">
        <v>263</v>
      </c>
      <c r="U87" s="77" t="s">
        <v>264</v>
      </c>
      <c r="V87" s="77" t="s">
        <v>264</v>
      </c>
      <c r="W87" s="77" t="s">
        <v>66</v>
      </c>
      <c r="X87" s="77" t="s">
        <v>67</v>
      </c>
      <c r="Y87" s="32" t="n">
        <f aca="false">F87*G87*2</f>
        <v>1200</v>
      </c>
      <c r="Z87" s="26" t="str">
        <f aca="false">IF(X87="N",Y87,"0")</f>
        <v>0</v>
      </c>
      <c r="AA87" s="6" t="n">
        <f aca="false">IF(X87="P",Y87,"0")</f>
        <v>1200</v>
      </c>
      <c r="AB87" s="109"/>
    </row>
    <row r="88" customFormat="false" ht="11.85" hidden="false" customHeight="true" outlineLevel="0" collapsed="false">
      <c r="A88" s="75" t="s">
        <v>208</v>
      </c>
      <c r="B88" s="76" t="n">
        <v>96</v>
      </c>
      <c r="C88" s="75" t="s">
        <v>124</v>
      </c>
      <c r="D88" s="75" t="s">
        <v>57</v>
      </c>
      <c r="E88" s="77" t="s">
        <v>58</v>
      </c>
      <c r="F88" s="77" t="n">
        <v>24</v>
      </c>
      <c r="G88" s="77" t="n">
        <v>17</v>
      </c>
      <c r="H88" s="77" t="s">
        <v>125</v>
      </c>
      <c r="I88" s="81" t="s">
        <v>265</v>
      </c>
      <c r="J88" s="77" t="s">
        <v>31</v>
      </c>
      <c r="K88" s="78" t="s">
        <v>210</v>
      </c>
      <c r="L88" s="75" t="s">
        <v>33</v>
      </c>
      <c r="M88" s="77" t="s">
        <v>205</v>
      </c>
      <c r="N88" s="77" t="s">
        <v>31</v>
      </c>
      <c r="O88" s="94"/>
      <c r="P88" s="77" t="n">
        <v>17</v>
      </c>
      <c r="Q88" s="75" t="s">
        <v>63</v>
      </c>
      <c r="R88" s="76" t="n">
        <v>24</v>
      </c>
      <c r="S88" s="112" t="s">
        <v>266</v>
      </c>
      <c r="T88" s="75" t="s">
        <v>263</v>
      </c>
      <c r="U88" s="77" t="s">
        <v>264</v>
      </c>
      <c r="V88" s="77" t="s">
        <v>264</v>
      </c>
      <c r="W88" s="77" t="s">
        <v>66</v>
      </c>
      <c r="X88" s="77" t="s">
        <v>67</v>
      </c>
      <c r="Y88" s="32" t="n">
        <f aca="false">F88*G88*2</f>
        <v>816</v>
      </c>
      <c r="Z88" s="26" t="str">
        <f aca="false">IF(X88="N",Y88,"0")</f>
        <v>0</v>
      </c>
      <c r="AA88" s="6" t="n">
        <f aca="false">IF(X88="P",Y88,"0")</f>
        <v>816</v>
      </c>
      <c r="AB88" s="109"/>
    </row>
    <row r="89" customFormat="false" ht="11.85" hidden="false" customHeight="true" outlineLevel="0" collapsed="false">
      <c r="A89" s="22"/>
      <c r="B89" s="23"/>
      <c r="C89" s="22"/>
      <c r="D89" s="22"/>
      <c r="E89" s="11"/>
      <c r="F89" s="11"/>
      <c r="G89" s="77"/>
      <c r="H89" s="77"/>
      <c r="I89" s="78"/>
      <c r="J89" s="104"/>
      <c r="K89" s="78"/>
      <c r="L89" s="22" t="s">
        <v>33</v>
      </c>
      <c r="M89" s="77"/>
      <c r="N89" s="104"/>
      <c r="O89" s="30"/>
      <c r="P89" s="77"/>
      <c r="Q89" s="22"/>
      <c r="R89" s="23"/>
      <c r="S89" s="83"/>
      <c r="T89" s="22"/>
      <c r="U89" s="11"/>
      <c r="V89" s="11"/>
      <c r="W89" s="11"/>
      <c r="X89" s="77"/>
      <c r="Y89" s="32" t="n">
        <f aca="false">F89*G89*2</f>
        <v>0</v>
      </c>
      <c r="Z89" s="26" t="str">
        <f aca="false">IF(X89="N",Y89,"0")</f>
        <v>0</v>
      </c>
      <c r="AA89" s="6" t="str">
        <f aca="false">IF(X89="P",Y89,"0")</f>
        <v>0</v>
      </c>
      <c r="AC89" s="80"/>
    </row>
    <row r="90" customFormat="false" ht="11.85" hidden="false" customHeight="true" outlineLevel="0" collapsed="false">
      <c r="A90" s="84"/>
      <c r="B90" s="84"/>
      <c r="C90" s="84"/>
      <c r="D90" s="84"/>
      <c r="E90" s="84"/>
      <c r="F90" s="84"/>
      <c r="G90" s="85" t="n">
        <f aca="false">SUM(G86:G89)</f>
        <v>42</v>
      </c>
      <c r="H90" s="85"/>
      <c r="I90" s="85"/>
      <c r="J90" s="85"/>
      <c r="K90" s="85"/>
      <c r="L90" s="86"/>
      <c r="M90" s="85" t="n">
        <f aca="false">G90-P90</f>
        <v>0</v>
      </c>
      <c r="N90" s="85"/>
      <c r="O90" s="85"/>
      <c r="P90" s="85" t="n">
        <f aca="false">SUM(P86:P89)</f>
        <v>42</v>
      </c>
      <c r="Q90" s="87"/>
      <c r="R90" s="87"/>
      <c r="S90" s="88"/>
      <c r="T90" s="87"/>
      <c r="U90" s="84"/>
      <c r="V90" s="84"/>
      <c r="W90" s="84"/>
      <c r="X90" s="87"/>
      <c r="Y90" s="32" t="n">
        <f aca="false">F90*G90*2</f>
        <v>0</v>
      </c>
      <c r="Z90" s="26" t="str">
        <f aca="false">IF(X90="N",Y90,"0")</f>
        <v>0</v>
      </c>
      <c r="AA90" s="6" t="str">
        <f aca="false">IF(X90="P",Y90,"0")</f>
        <v>0</v>
      </c>
    </row>
    <row r="91" customFormat="false" ht="11.85" hidden="false" customHeight="true" outlineLevel="0" collapsed="false">
      <c r="A91" s="89"/>
      <c r="B91" s="89"/>
      <c r="C91" s="69" t="s">
        <v>267</v>
      </c>
      <c r="D91" s="89"/>
      <c r="E91" s="89"/>
      <c r="F91" s="89"/>
      <c r="G91" s="77"/>
      <c r="H91" s="77"/>
      <c r="I91" s="77"/>
      <c r="J91" s="77"/>
      <c r="K91" s="77"/>
      <c r="L91" s="75"/>
      <c r="M91" s="77"/>
      <c r="N91" s="77"/>
      <c r="O91" s="77"/>
      <c r="P91" s="77"/>
      <c r="Q91" s="77"/>
      <c r="R91" s="77"/>
      <c r="S91" s="104"/>
      <c r="T91" s="77"/>
      <c r="U91" s="89"/>
      <c r="V91" s="89"/>
      <c r="W91" s="89"/>
      <c r="X91" s="77"/>
      <c r="Y91" s="32" t="n">
        <f aca="false">F91*G91*2</f>
        <v>0</v>
      </c>
      <c r="Z91" s="26" t="str">
        <f aca="false">IF(X91="N",Y91,"0")</f>
        <v>0</v>
      </c>
      <c r="AA91" s="6" t="str">
        <f aca="false">IF(X91="P",Y91,"0")</f>
        <v>0</v>
      </c>
    </row>
    <row r="92" customFormat="false" ht="11.85" hidden="false" customHeight="true" outlineLevel="0" collapsed="false">
      <c r="A92" s="75" t="s">
        <v>268</v>
      </c>
      <c r="B92" s="76" t="n">
        <v>0</v>
      </c>
      <c r="C92" s="75" t="s">
        <v>63</v>
      </c>
      <c r="D92" s="75" t="s">
        <v>57</v>
      </c>
      <c r="E92" s="77" t="s">
        <v>58</v>
      </c>
      <c r="F92" s="77" t="n">
        <v>24</v>
      </c>
      <c r="G92" s="77" t="n">
        <v>3</v>
      </c>
      <c r="H92" s="77" t="s">
        <v>125</v>
      </c>
      <c r="I92" s="117" t="s">
        <v>269</v>
      </c>
      <c r="J92" s="77" t="s">
        <v>31</v>
      </c>
      <c r="K92" s="78" t="s">
        <v>138</v>
      </c>
      <c r="L92" s="75" t="s">
        <v>33</v>
      </c>
      <c r="M92" s="77" t="s">
        <v>270</v>
      </c>
      <c r="N92" s="77" t="s">
        <v>31</v>
      </c>
      <c r="O92" s="77"/>
      <c r="P92" s="77" t="n">
        <v>3</v>
      </c>
      <c r="Q92" s="75" t="s">
        <v>271</v>
      </c>
      <c r="R92" s="76" t="n">
        <v>0</v>
      </c>
      <c r="S92" s="112" t="s">
        <v>272</v>
      </c>
      <c r="T92" s="75" t="s">
        <v>273</v>
      </c>
      <c r="U92" s="77" t="s">
        <v>274</v>
      </c>
      <c r="V92" s="77" t="s">
        <v>274</v>
      </c>
      <c r="W92" s="77" t="s">
        <v>66</v>
      </c>
      <c r="X92" s="77" t="s">
        <v>67</v>
      </c>
      <c r="Y92" s="32" t="n">
        <f aca="false">F92*G92*2</f>
        <v>144</v>
      </c>
      <c r="Z92" s="26" t="str">
        <f aca="false">IF(X92="N",Y92,"0")</f>
        <v>0</v>
      </c>
      <c r="AA92" s="6" t="n">
        <f aca="false">IF(X92="P",Y92,"0")</f>
        <v>144</v>
      </c>
      <c r="AC92" s="80"/>
    </row>
    <row r="93" customFormat="false" ht="11.85" hidden="false" customHeight="true" outlineLevel="0" collapsed="false">
      <c r="A93" s="75" t="s">
        <v>268</v>
      </c>
      <c r="B93" s="76" t="n">
        <v>0</v>
      </c>
      <c r="C93" s="75" t="s">
        <v>63</v>
      </c>
      <c r="D93" s="75" t="s">
        <v>57</v>
      </c>
      <c r="E93" s="77" t="s">
        <v>58</v>
      </c>
      <c r="F93" s="77" t="n">
        <v>24</v>
      </c>
      <c r="G93" s="77" t="n">
        <v>25</v>
      </c>
      <c r="H93" s="77"/>
      <c r="I93" s="117" t="s">
        <v>269</v>
      </c>
      <c r="J93" s="77" t="s">
        <v>31</v>
      </c>
      <c r="K93" s="78" t="s">
        <v>138</v>
      </c>
      <c r="L93" s="75" t="s">
        <v>33</v>
      </c>
      <c r="M93" s="77" t="s">
        <v>270</v>
      </c>
      <c r="N93" s="77" t="s">
        <v>31</v>
      </c>
      <c r="O93" s="77"/>
      <c r="P93" s="77" t="n">
        <v>25</v>
      </c>
      <c r="Q93" s="75" t="s">
        <v>170</v>
      </c>
      <c r="R93" s="76" t="n">
        <v>54.65</v>
      </c>
      <c r="S93" s="112" t="s">
        <v>272</v>
      </c>
      <c r="T93" s="75" t="s">
        <v>275</v>
      </c>
      <c r="U93" s="77" t="s">
        <v>274</v>
      </c>
      <c r="V93" s="77" t="s">
        <v>274</v>
      </c>
      <c r="W93" s="77" t="s">
        <v>66</v>
      </c>
      <c r="X93" s="77" t="s">
        <v>67</v>
      </c>
      <c r="Y93" s="32" t="n">
        <f aca="false">F93*G93*2</f>
        <v>1200</v>
      </c>
      <c r="Z93" s="26" t="str">
        <f aca="false">IF(X93="N",Y93,"0")</f>
        <v>0</v>
      </c>
      <c r="AA93" s="6" t="n">
        <f aca="false">IF(X93="P",Y93,"0")</f>
        <v>1200</v>
      </c>
      <c r="AC93" s="80"/>
    </row>
    <row r="94" customFormat="false" ht="11.85" hidden="false" customHeight="true" outlineLevel="0" collapsed="false">
      <c r="A94" s="11"/>
      <c r="B94" s="11"/>
      <c r="C94" s="11"/>
      <c r="D94" s="11"/>
      <c r="E94" s="11"/>
      <c r="F94" s="11"/>
      <c r="L94" s="22" t="s">
        <v>33</v>
      </c>
      <c r="O94" s="93"/>
      <c r="Q94" s="22"/>
      <c r="R94" s="23"/>
      <c r="T94" s="22"/>
      <c r="U94" s="11"/>
      <c r="V94" s="11"/>
      <c r="W94" s="11"/>
      <c r="X94" s="77"/>
      <c r="Y94" s="32" t="n">
        <f aca="false">F94*G94*2</f>
        <v>0</v>
      </c>
      <c r="Z94" s="26" t="str">
        <f aca="false">IF(X94="N",Y94,"0")</f>
        <v>0</v>
      </c>
      <c r="AA94" s="6" t="str">
        <f aca="false">IF(X94="P",Y94,"0")</f>
        <v>0</v>
      </c>
      <c r="AC94" s="33"/>
    </row>
    <row r="95" customFormat="false" ht="11.85" hidden="false" customHeight="true" outlineLevel="0" collapsed="false">
      <c r="A95" s="84"/>
      <c r="B95" s="84"/>
      <c r="C95" s="84"/>
      <c r="D95" s="84"/>
      <c r="E95" s="84"/>
      <c r="F95" s="84"/>
      <c r="G95" s="85" t="n">
        <f aca="false">SUM(G91:G94)</f>
        <v>28</v>
      </c>
      <c r="H95" s="85"/>
      <c r="I95" s="85"/>
      <c r="J95" s="85"/>
      <c r="K95" s="85"/>
      <c r="L95" s="86"/>
      <c r="M95" s="85" t="n">
        <f aca="false">G95-P95</f>
        <v>0</v>
      </c>
      <c r="N95" s="85"/>
      <c r="O95" s="85"/>
      <c r="P95" s="85" t="n">
        <f aca="false">SUM(P91:P94)</f>
        <v>28</v>
      </c>
      <c r="Q95" s="87"/>
      <c r="R95" s="87"/>
      <c r="S95" s="88"/>
      <c r="T95" s="87"/>
      <c r="U95" s="84"/>
      <c r="V95" s="84"/>
      <c r="W95" s="84"/>
      <c r="X95" s="87"/>
      <c r="Y95" s="32" t="n">
        <f aca="false">F95*G95*2</f>
        <v>0</v>
      </c>
      <c r="Z95" s="26" t="str">
        <f aca="false">IF(X95="N",Y95,"0")</f>
        <v>0</v>
      </c>
      <c r="AA95" s="6" t="str">
        <f aca="false">IF(X95="P",Y95,"0")</f>
        <v>0</v>
      </c>
    </row>
    <row r="96" customFormat="false" ht="11.85" hidden="false" customHeight="true" outlineLevel="0" collapsed="false">
      <c r="A96" s="89"/>
      <c r="B96" s="89"/>
      <c r="C96" s="69" t="s">
        <v>276</v>
      </c>
      <c r="D96" s="89"/>
      <c r="E96" s="89"/>
      <c r="F96" s="89"/>
      <c r="G96" s="77"/>
      <c r="H96" s="77"/>
      <c r="I96" s="77"/>
      <c r="J96" s="77"/>
      <c r="K96" s="77"/>
      <c r="L96" s="92"/>
      <c r="M96" s="77"/>
      <c r="N96" s="77"/>
      <c r="O96" s="77"/>
      <c r="P96" s="77"/>
      <c r="Q96" s="77"/>
      <c r="R96" s="77"/>
      <c r="S96" s="104"/>
      <c r="T96" s="77"/>
      <c r="U96" s="89"/>
      <c r="V96" s="89"/>
      <c r="W96" s="89"/>
      <c r="X96" s="77"/>
      <c r="Y96" s="32" t="n">
        <f aca="false">F96*G96*2</f>
        <v>0</v>
      </c>
      <c r="Z96" s="26" t="str">
        <f aca="false">IF(X96="N",Y96,"0")</f>
        <v>0</v>
      </c>
      <c r="AA96" s="6" t="str">
        <f aca="false">IF(X96="P",Y96,"0")</f>
        <v>0</v>
      </c>
    </row>
    <row r="97" customFormat="false" ht="11.85" hidden="false" customHeight="true" outlineLevel="0" collapsed="false">
      <c r="A97" s="75" t="s">
        <v>136</v>
      </c>
      <c r="B97" s="76" t="n">
        <v>24</v>
      </c>
      <c r="C97" s="75" t="s">
        <v>124</v>
      </c>
      <c r="D97" s="75" t="s">
        <v>57</v>
      </c>
      <c r="E97" s="77" t="s">
        <v>58</v>
      </c>
      <c r="F97" s="77" t="n">
        <v>24</v>
      </c>
      <c r="G97" s="77" t="n">
        <v>4</v>
      </c>
      <c r="H97" s="77" t="s">
        <v>125</v>
      </c>
      <c r="I97" s="78" t="s">
        <v>137</v>
      </c>
      <c r="J97" s="104" t="s">
        <v>31</v>
      </c>
      <c r="K97" s="78" t="s">
        <v>127</v>
      </c>
      <c r="L97" s="75" t="s">
        <v>33</v>
      </c>
      <c r="M97" s="77" t="s">
        <v>277</v>
      </c>
      <c r="N97" s="104" t="s">
        <v>31</v>
      </c>
      <c r="O97" s="77" t="s">
        <v>278</v>
      </c>
      <c r="P97" s="77" t="n">
        <v>4</v>
      </c>
      <c r="Q97" s="75" t="s">
        <v>279</v>
      </c>
      <c r="R97" s="76" t="n">
        <v>0</v>
      </c>
      <c r="S97" s="104" t="s">
        <v>280</v>
      </c>
      <c r="T97" s="75" t="s">
        <v>281</v>
      </c>
      <c r="U97" s="77" t="s">
        <v>282</v>
      </c>
      <c r="V97" s="77" t="s">
        <v>282</v>
      </c>
      <c r="W97" s="77" t="s">
        <v>283</v>
      </c>
      <c r="X97" s="77" t="s">
        <v>67</v>
      </c>
      <c r="Y97" s="32" t="n">
        <f aca="false">F97*G97*2</f>
        <v>192</v>
      </c>
      <c r="Z97" s="26" t="str">
        <f aca="false">IF(X97="N",Y97,"0")</f>
        <v>0</v>
      </c>
      <c r="AA97" s="6" t="n">
        <f aca="false">IF(X97="P",Y97,"0")</f>
        <v>192</v>
      </c>
      <c r="AC97" s="80"/>
    </row>
    <row r="98" customFormat="false" ht="11.85" hidden="false" customHeight="true" outlineLevel="0" collapsed="false">
      <c r="A98" s="84"/>
      <c r="B98" s="84"/>
      <c r="C98" s="84"/>
      <c r="D98" s="84"/>
      <c r="E98" s="84"/>
      <c r="F98" s="84"/>
      <c r="G98" s="85" t="n">
        <f aca="false">SUM(G96:G97)</f>
        <v>4</v>
      </c>
      <c r="H98" s="85"/>
      <c r="I98" s="85"/>
      <c r="J98" s="85"/>
      <c r="K98" s="85"/>
      <c r="L98" s="86"/>
      <c r="M98" s="85" t="n">
        <f aca="false">G98-P98</f>
        <v>0</v>
      </c>
      <c r="N98" s="85"/>
      <c r="O98" s="85"/>
      <c r="P98" s="85" t="n">
        <f aca="false">SUM(P96:P97)</f>
        <v>4</v>
      </c>
      <c r="Q98" s="87"/>
      <c r="R98" s="87"/>
      <c r="S98" s="88"/>
      <c r="T98" s="87"/>
      <c r="U98" s="84"/>
      <c r="V98" s="84"/>
      <c r="W98" s="84"/>
      <c r="X98" s="87"/>
      <c r="Y98" s="32" t="n">
        <f aca="false">F98*G98*2</f>
        <v>0</v>
      </c>
      <c r="Z98" s="26" t="str">
        <f aca="false">IF(X98="N",Y98,"0")</f>
        <v>0</v>
      </c>
      <c r="AA98" s="6" t="str">
        <f aca="false">IF(X98="P",Y98,"0")</f>
        <v>0</v>
      </c>
    </row>
    <row r="99" customFormat="false" ht="11.85" hidden="false" customHeight="true" outlineLevel="0" collapsed="false">
      <c r="A99" s="89"/>
      <c r="B99" s="89"/>
      <c r="C99" s="69" t="s">
        <v>284</v>
      </c>
      <c r="D99" s="89"/>
      <c r="E99" s="89"/>
      <c r="F99" s="89"/>
      <c r="G99" s="77"/>
      <c r="H99" s="77"/>
      <c r="I99" s="77"/>
      <c r="J99" s="77"/>
      <c r="K99" s="77"/>
      <c r="L99" s="92"/>
      <c r="M99" s="77"/>
      <c r="N99" s="77"/>
      <c r="O99" s="77"/>
      <c r="P99" s="77"/>
      <c r="Q99" s="77"/>
      <c r="R99" s="77"/>
      <c r="S99" s="104"/>
      <c r="T99" s="77"/>
      <c r="U99" s="89"/>
      <c r="V99" s="89"/>
      <c r="W99" s="89"/>
      <c r="X99" s="77"/>
      <c r="Y99" s="32" t="n">
        <f aca="false">F99*G99*2</f>
        <v>0</v>
      </c>
      <c r="Z99" s="26" t="str">
        <f aca="false">IF(X99="N",Y99,"0")</f>
        <v>0</v>
      </c>
      <c r="AA99" s="6" t="str">
        <f aca="false">IF(X99="P",Y99,"0")</f>
        <v>0</v>
      </c>
    </row>
    <row r="100" customFormat="false" ht="11.85" hidden="false" customHeight="true" outlineLevel="0" collapsed="false">
      <c r="A100" s="75" t="s">
        <v>136</v>
      </c>
      <c r="B100" s="76" t="n">
        <v>24</v>
      </c>
      <c r="C100" s="75" t="s">
        <v>124</v>
      </c>
      <c r="D100" s="75" t="s">
        <v>57</v>
      </c>
      <c r="E100" s="77" t="s">
        <v>58</v>
      </c>
      <c r="F100" s="77" t="n">
        <v>24</v>
      </c>
      <c r="G100" s="77" t="n">
        <v>9</v>
      </c>
      <c r="H100" s="77" t="s">
        <v>125</v>
      </c>
      <c r="I100" s="78" t="s">
        <v>137</v>
      </c>
      <c r="J100" s="104" t="s">
        <v>31</v>
      </c>
      <c r="K100" s="78" t="s">
        <v>127</v>
      </c>
      <c r="L100" s="75" t="s">
        <v>33</v>
      </c>
      <c r="M100" s="77" t="s">
        <v>285</v>
      </c>
      <c r="N100" s="104" t="s">
        <v>31</v>
      </c>
      <c r="O100" s="77"/>
      <c r="P100" s="77" t="n">
        <v>9</v>
      </c>
      <c r="Q100" s="75" t="s">
        <v>63</v>
      </c>
      <c r="R100" s="76" t="n">
        <v>15.7</v>
      </c>
      <c r="S100" s="104" t="s">
        <v>286</v>
      </c>
      <c r="T100" s="75" t="s">
        <v>287</v>
      </c>
      <c r="U100" s="77" t="s">
        <v>288</v>
      </c>
      <c r="V100" s="77" t="s">
        <v>288</v>
      </c>
      <c r="W100" s="77" t="s">
        <v>283</v>
      </c>
      <c r="X100" s="77" t="s">
        <v>67</v>
      </c>
      <c r="Y100" s="32" t="n">
        <f aca="false">F100*G100*2</f>
        <v>432</v>
      </c>
      <c r="Z100" s="26" t="str">
        <f aca="false">IF(X100="N",Y100,"0")</f>
        <v>0</v>
      </c>
      <c r="AA100" s="6" t="n">
        <f aca="false">IF(X100="P",Y100,"0")</f>
        <v>432</v>
      </c>
      <c r="AC100" s="80"/>
    </row>
    <row r="101" customFormat="false" ht="11.85" hidden="false" customHeight="true" outlineLevel="0" collapsed="false">
      <c r="A101" s="84"/>
      <c r="B101" s="84"/>
      <c r="C101" s="84"/>
      <c r="D101" s="84"/>
      <c r="E101" s="84"/>
      <c r="F101" s="84"/>
      <c r="G101" s="85" t="n">
        <f aca="false">SUM(G99:G100)</f>
        <v>9</v>
      </c>
      <c r="H101" s="85"/>
      <c r="I101" s="85"/>
      <c r="J101" s="85"/>
      <c r="K101" s="85"/>
      <c r="L101" s="86"/>
      <c r="M101" s="85" t="n">
        <f aca="false">G101-P101</f>
        <v>0</v>
      </c>
      <c r="N101" s="85"/>
      <c r="O101" s="85"/>
      <c r="P101" s="85" t="n">
        <f aca="false">SUM(P99:P100)</f>
        <v>9</v>
      </c>
      <c r="Q101" s="87"/>
      <c r="R101" s="87"/>
      <c r="S101" s="88"/>
      <c r="T101" s="87"/>
      <c r="U101" s="84"/>
      <c r="V101" s="84"/>
      <c r="W101" s="84"/>
      <c r="X101" s="87"/>
      <c r="Y101" s="32" t="n">
        <f aca="false">F101*G101*2</f>
        <v>0</v>
      </c>
      <c r="Z101" s="26" t="str">
        <f aca="false">IF(X101="N",Y101,"0")</f>
        <v>0</v>
      </c>
      <c r="AA101" s="6" t="str">
        <f aca="false">IF(X101="P",Y101,"0")</f>
        <v>0</v>
      </c>
    </row>
    <row r="102" customFormat="false" ht="11.85" hidden="false" customHeight="true" outlineLevel="0" collapsed="false">
      <c r="A102" s="89"/>
      <c r="B102" s="89"/>
      <c r="C102" s="69" t="s">
        <v>289</v>
      </c>
      <c r="D102" s="89"/>
      <c r="E102" s="89"/>
      <c r="F102" s="89"/>
      <c r="G102" s="77"/>
      <c r="H102" s="77"/>
      <c r="I102" s="77"/>
      <c r="J102" s="104"/>
      <c r="K102" s="77"/>
      <c r="L102" s="92"/>
      <c r="M102" s="77"/>
      <c r="N102" s="104"/>
      <c r="O102" s="77"/>
      <c r="P102" s="77"/>
      <c r="Q102" s="77"/>
      <c r="R102" s="77"/>
      <c r="S102" s="104"/>
      <c r="T102" s="77"/>
      <c r="U102" s="89"/>
      <c r="V102" s="89"/>
      <c r="W102" s="89"/>
      <c r="X102" s="77"/>
      <c r="Y102" s="32" t="n">
        <f aca="false">F102*G102*2</f>
        <v>0</v>
      </c>
      <c r="Z102" s="26" t="str">
        <f aca="false">IF(X102="N",Y102,"0")</f>
        <v>0</v>
      </c>
      <c r="AA102" s="6" t="str">
        <f aca="false">IF(X102="P",Y102,"0")</f>
        <v>0</v>
      </c>
    </row>
    <row r="103" customFormat="false" ht="11.85" hidden="false" customHeight="true" outlineLevel="0" collapsed="false">
      <c r="A103" s="75" t="s">
        <v>290</v>
      </c>
      <c r="B103" s="76" t="n">
        <v>20.85</v>
      </c>
      <c r="C103" s="75" t="s">
        <v>63</v>
      </c>
      <c r="D103" s="75" t="s">
        <v>57</v>
      </c>
      <c r="E103" s="77" t="s">
        <v>58</v>
      </c>
      <c r="F103" s="77" t="n">
        <v>24</v>
      </c>
      <c r="G103" s="77" t="n">
        <v>8</v>
      </c>
      <c r="H103" s="77" t="s">
        <v>125</v>
      </c>
      <c r="I103" s="78" t="s">
        <v>291</v>
      </c>
      <c r="J103" s="104" t="s">
        <v>31</v>
      </c>
      <c r="K103" s="78" t="s">
        <v>128</v>
      </c>
      <c r="L103" s="75" t="s">
        <v>33</v>
      </c>
      <c r="M103" s="77" t="s">
        <v>205</v>
      </c>
      <c r="N103" s="104" t="s">
        <v>31</v>
      </c>
      <c r="O103" s="77" t="s">
        <v>292</v>
      </c>
      <c r="P103" s="77" t="n">
        <v>8</v>
      </c>
      <c r="Q103" s="75" t="s">
        <v>63</v>
      </c>
      <c r="R103" s="76" t="n">
        <v>24</v>
      </c>
      <c r="S103" s="104" t="s">
        <v>293</v>
      </c>
      <c r="T103" s="75" t="s">
        <v>263</v>
      </c>
      <c r="U103" s="77" t="s">
        <v>264</v>
      </c>
      <c r="V103" s="77" t="s">
        <v>264</v>
      </c>
      <c r="W103" s="77" t="s">
        <v>283</v>
      </c>
      <c r="X103" s="77" t="s">
        <v>67</v>
      </c>
      <c r="Y103" s="32" t="n">
        <f aca="false">F103*G103*2</f>
        <v>384</v>
      </c>
      <c r="Z103" s="26" t="str">
        <f aca="false">IF(X103="N",Y103,"0")</f>
        <v>0</v>
      </c>
      <c r="AA103" s="6" t="n">
        <f aca="false">IF(X103="P",Y103,"0")</f>
        <v>384</v>
      </c>
      <c r="AC103" s="80"/>
    </row>
    <row r="104" customFormat="false" ht="11.85" hidden="false" customHeight="true" outlineLevel="0" collapsed="false">
      <c r="A104" s="75" t="s">
        <v>290</v>
      </c>
      <c r="B104" s="76" t="n">
        <v>20.85</v>
      </c>
      <c r="C104" s="75" t="s">
        <v>63</v>
      </c>
      <c r="D104" s="75" t="s">
        <v>57</v>
      </c>
      <c r="E104" s="77" t="s">
        <v>58</v>
      </c>
      <c r="F104" s="77" t="n">
        <v>24</v>
      </c>
      <c r="G104" s="77" t="n">
        <v>8</v>
      </c>
      <c r="H104" s="77" t="s">
        <v>125</v>
      </c>
      <c r="I104" s="78" t="s">
        <v>291</v>
      </c>
      <c r="J104" s="104" t="s">
        <v>31</v>
      </c>
      <c r="K104" s="78" t="s">
        <v>128</v>
      </c>
      <c r="L104" s="75" t="s">
        <v>33</v>
      </c>
      <c r="M104" s="77" t="s">
        <v>294</v>
      </c>
      <c r="N104" s="104" t="s">
        <v>31</v>
      </c>
      <c r="O104" s="77" t="s">
        <v>295</v>
      </c>
      <c r="P104" s="77" t="n">
        <v>8</v>
      </c>
      <c r="Q104" s="75" t="s">
        <v>170</v>
      </c>
      <c r="R104" s="76" t="n">
        <v>31.9</v>
      </c>
      <c r="S104" s="104" t="s">
        <v>296</v>
      </c>
      <c r="T104" s="75" t="s">
        <v>297</v>
      </c>
      <c r="U104" s="77" t="s">
        <v>264</v>
      </c>
      <c r="V104" s="77" t="s">
        <v>264</v>
      </c>
      <c r="W104" s="77" t="s">
        <v>283</v>
      </c>
      <c r="X104" s="77" t="s">
        <v>67</v>
      </c>
      <c r="Y104" s="32" t="n">
        <f aca="false">F104*G104*2</f>
        <v>384</v>
      </c>
      <c r="Z104" s="26" t="str">
        <f aca="false">IF(X104="N",Y104,"0")</f>
        <v>0</v>
      </c>
      <c r="AA104" s="6" t="n">
        <f aca="false">IF(X104="P",Y104,"0")</f>
        <v>384</v>
      </c>
      <c r="AC104" s="80"/>
    </row>
    <row r="105" customFormat="false" ht="11.85" hidden="false" customHeight="true" outlineLevel="0" collapsed="false">
      <c r="A105" s="75" t="s">
        <v>290</v>
      </c>
      <c r="B105" s="76" t="n">
        <v>20.85</v>
      </c>
      <c r="C105" s="75" t="s">
        <v>63</v>
      </c>
      <c r="D105" s="75" t="s">
        <v>57</v>
      </c>
      <c r="E105" s="77" t="s">
        <v>58</v>
      </c>
      <c r="F105" s="77" t="n">
        <v>24</v>
      </c>
      <c r="G105" s="77" t="n">
        <v>7</v>
      </c>
      <c r="H105" s="77" t="s">
        <v>125</v>
      </c>
      <c r="I105" s="78" t="s">
        <v>291</v>
      </c>
      <c r="J105" s="104" t="s">
        <v>31</v>
      </c>
      <c r="K105" s="78" t="s">
        <v>128</v>
      </c>
      <c r="L105" s="75" t="s">
        <v>33</v>
      </c>
      <c r="M105" s="77" t="s">
        <v>294</v>
      </c>
      <c r="N105" s="104" t="s">
        <v>31</v>
      </c>
      <c r="O105" s="77" t="s">
        <v>295</v>
      </c>
      <c r="P105" s="77" t="n">
        <v>7</v>
      </c>
      <c r="Q105" s="75" t="s">
        <v>170</v>
      </c>
      <c r="R105" s="76" t="n">
        <v>28.75</v>
      </c>
      <c r="S105" s="104" t="s">
        <v>296</v>
      </c>
      <c r="T105" s="75" t="s">
        <v>298</v>
      </c>
      <c r="U105" s="77" t="s">
        <v>264</v>
      </c>
      <c r="V105" s="77" t="s">
        <v>264</v>
      </c>
      <c r="W105" s="77" t="s">
        <v>283</v>
      </c>
      <c r="X105" s="77" t="s">
        <v>67</v>
      </c>
      <c r="Y105" s="32" t="n">
        <f aca="false">F105*G105*2</f>
        <v>336</v>
      </c>
      <c r="Z105" s="26" t="str">
        <f aca="false">IF(X105="N",Y105,"0")</f>
        <v>0</v>
      </c>
      <c r="AA105" s="6" t="n">
        <f aca="false">IF(X105="P",Y105,"0")</f>
        <v>336</v>
      </c>
      <c r="AC105" s="80"/>
    </row>
    <row r="106" customFormat="false" ht="11.85" hidden="false" customHeight="true" outlineLevel="0" collapsed="false">
      <c r="A106" s="75" t="s">
        <v>290</v>
      </c>
      <c r="B106" s="76" t="n">
        <v>20.85</v>
      </c>
      <c r="C106" s="75" t="s">
        <v>63</v>
      </c>
      <c r="D106" s="75" t="s">
        <v>57</v>
      </c>
      <c r="E106" s="77" t="s">
        <v>58</v>
      </c>
      <c r="F106" s="77" t="n">
        <v>24</v>
      </c>
      <c r="G106" s="77" t="n">
        <v>12</v>
      </c>
      <c r="H106" s="77" t="s">
        <v>125</v>
      </c>
      <c r="I106" s="78" t="s">
        <v>291</v>
      </c>
      <c r="J106" s="104" t="s">
        <v>31</v>
      </c>
      <c r="K106" s="78" t="s">
        <v>128</v>
      </c>
      <c r="L106" s="75" t="s">
        <v>33</v>
      </c>
      <c r="M106" s="77" t="s">
        <v>299</v>
      </c>
      <c r="N106" s="104" t="s">
        <v>31</v>
      </c>
      <c r="O106" s="77" t="s">
        <v>300</v>
      </c>
      <c r="P106" s="77" t="n">
        <v>12</v>
      </c>
      <c r="Q106" s="75" t="s">
        <v>301</v>
      </c>
      <c r="R106" s="76" t="n">
        <v>0</v>
      </c>
      <c r="S106" s="104" t="s">
        <v>302</v>
      </c>
      <c r="T106" s="75" t="s">
        <v>303</v>
      </c>
      <c r="U106" s="77" t="s">
        <v>264</v>
      </c>
      <c r="V106" s="77" t="s">
        <v>264</v>
      </c>
      <c r="W106" s="77" t="s">
        <v>283</v>
      </c>
      <c r="X106" s="77" t="s">
        <v>67</v>
      </c>
      <c r="Y106" s="32" t="n">
        <f aca="false">F106*G106*2</f>
        <v>576</v>
      </c>
      <c r="Z106" s="26" t="str">
        <f aca="false">IF(X106="N",Y106,"0")</f>
        <v>0</v>
      </c>
      <c r="AA106" s="6" t="n">
        <f aca="false">IF(X106="P",Y106,"0")</f>
        <v>576</v>
      </c>
      <c r="AC106" s="80"/>
    </row>
    <row r="107" customFormat="false" ht="11.85" hidden="false" customHeight="true" outlineLevel="0" collapsed="false">
      <c r="A107" s="75" t="s">
        <v>290</v>
      </c>
      <c r="B107" s="76" t="n">
        <v>20.85</v>
      </c>
      <c r="C107" s="75" t="s">
        <v>63</v>
      </c>
      <c r="D107" s="75" t="s">
        <v>57</v>
      </c>
      <c r="E107" s="77" t="s">
        <v>58</v>
      </c>
      <c r="F107" s="77" t="n">
        <v>24</v>
      </c>
      <c r="G107" s="77" t="n">
        <v>5</v>
      </c>
      <c r="H107" s="77" t="s">
        <v>125</v>
      </c>
      <c r="I107" s="78" t="s">
        <v>291</v>
      </c>
      <c r="J107" s="104" t="s">
        <v>31</v>
      </c>
      <c r="K107" s="78" t="s">
        <v>128</v>
      </c>
      <c r="L107" s="75" t="s">
        <v>33</v>
      </c>
      <c r="M107" s="77" t="s">
        <v>304</v>
      </c>
      <c r="N107" s="104" t="s">
        <v>31</v>
      </c>
      <c r="O107" s="77"/>
      <c r="P107" s="77" t="n">
        <v>5</v>
      </c>
      <c r="Q107" s="75" t="s">
        <v>170</v>
      </c>
      <c r="R107" s="76" t="n">
        <v>23.7</v>
      </c>
      <c r="S107" s="104" t="s">
        <v>305</v>
      </c>
      <c r="T107" s="75" t="s">
        <v>306</v>
      </c>
      <c r="U107" s="77" t="s">
        <v>264</v>
      </c>
      <c r="V107" s="77" t="s">
        <v>264</v>
      </c>
      <c r="W107" s="77" t="s">
        <v>283</v>
      </c>
      <c r="X107" s="77" t="s">
        <v>67</v>
      </c>
      <c r="Y107" s="32" t="n">
        <f aca="false">F107*G107*2</f>
        <v>240</v>
      </c>
      <c r="Z107" s="26" t="str">
        <f aca="false">IF(X107="N",Y107,"0")</f>
        <v>0</v>
      </c>
      <c r="AA107" s="6" t="n">
        <f aca="false">IF(X107="P",Y107,"0")</f>
        <v>240</v>
      </c>
      <c r="AC107" s="80"/>
    </row>
    <row r="108" customFormat="false" ht="11.85" hidden="false" customHeight="true" outlineLevel="0" collapsed="false">
      <c r="A108" s="75" t="s">
        <v>290</v>
      </c>
      <c r="B108" s="76" t="n">
        <v>20.85</v>
      </c>
      <c r="C108" s="75" t="s">
        <v>63</v>
      </c>
      <c r="D108" s="75" t="s">
        <v>57</v>
      </c>
      <c r="E108" s="77" t="s">
        <v>58</v>
      </c>
      <c r="F108" s="77" t="n">
        <v>24</v>
      </c>
      <c r="G108" s="77" t="n">
        <v>6</v>
      </c>
      <c r="H108" s="77" t="s">
        <v>125</v>
      </c>
      <c r="I108" s="78" t="s">
        <v>291</v>
      </c>
      <c r="J108" s="104" t="s">
        <v>31</v>
      </c>
      <c r="K108" s="78" t="s">
        <v>128</v>
      </c>
      <c r="L108" s="75" t="s">
        <v>33</v>
      </c>
      <c r="M108" s="77" t="s">
        <v>304</v>
      </c>
      <c r="N108" s="104" t="s">
        <v>31</v>
      </c>
      <c r="O108" s="77"/>
      <c r="P108" s="77" t="n">
        <v>6</v>
      </c>
      <c r="Q108" s="75" t="s">
        <v>170</v>
      </c>
      <c r="R108" s="76" t="n">
        <v>34.65</v>
      </c>
      <c r="S108" s="104" t="s">
        <v>305</v>
      </c>
      <c r="T108" s="75" t="s">
        <v>307</v>
      </c>
      <c r="U108" s="77" t="s">
        <v>264</v>
      </c>
      <c r="V108" s="77" t="s">
        <v>264</v>
      </c>
      <c r="W108" s="77" t="s">
        <v>283</v>
      </c>
      <c r="X108" s="77" t="s">
        <v>67</v>
      </c>
      <c r="Y108" s="32" t="n">
        <f aca="false">F108*G108*2</f>
        <v>288</v>
      </c>
      <c r="Z108" s="26" t="str">
        <f aca="false">IF(X108="N",Y108,"0")</f>
        <v>0</v>
      </c>
      <c r="AA108" s="6" t="n">
        <f aca="false">IF(X108="P",Y108,"0")</f>
        <v>288</v>
      </c>
      <c r="AC108" s="80"/>
    </row>
    <row r="109" customFormat="false" ht="11.85" hidden="false" customHeight="true" outlineLevel="0" collapsed="false">
      <c r="A109" s="84"/>
      <c r="B109" s="84"/>
      <c r="C109" s="84"/>
      <c r="D109" s="84"/>
      <c r="E109" s="84"/>
      <c r="F109" s="84"/>
      <c r="G109" s="85" t="n">
        <f aca="false">SUM(G102:G108)</f>
        <v>46</v>
      </c>
      <c r="H109" s="85"/>
      <c r="I109" s="85"/>
      <c r="J109" s="85"/>
      <c r="K109" s="85"/>
      <c r="L109" s="86"/>
      <c r="M109" s="85" t="n">
        <f aca="false">G109-P109</f>
        <v>0</v>
      </c>
      <c r="N109" s="85"/>
      <c r="O109" s="85"/>
      <c r="P109" s="85" t="n">
        <f aca="false">SUM(P102:P108)</f>
        <v>46</v>
      </c>
      <c r="Q109" s="87"/>
      <c r="R109" s="87"/>
      <c r="S109" s="88"/>
      <c r="T109" s="87"/>
      <c r="U109" s="84"/>
      <c r="V109" s="84"/>
      <c r="W109" s="84"/>
      <c r="X109" s="87"/>
      <c r="Y109" s="32" t="n">
        <f aca="false">F109*G109*2</f>
        <v>0</v>
      </c>
      <c r="Z109" s="26" t="str">
        <f aca="false">IF(X109="N",Y109,"0")</f>
        <v>0</v>
      </c>
      <c r="AA109" s="6" t="str">
        <f aca="false">IF(X109="P",Y109,"0")</f>
        <v>0</v>
      </c>
    </row>
    <row r="110" customFormat="false" ht="11.85" hidden="false" customHeight="true" outlineLevel="0" collapsed="false">
      <c r="A110" s="89"/>
      <c r="B110" s="89"/>
      <c r="C110" s="69" t="s">
        <v>308</v>
      </c>
      <c r="D110" s="89"/>
      <c r="E110" s="89"/>
      <c r="F110" s="89"/>
      <c r="G110" s="77"/>
      <c r="H110" s="77"/>
      <c r="I110" s="77"/>
      <c r="J110" s="104"/>
      <c r="K110" s="77"/>
      <c r="L110" s="92"/>
      <c r="M110" s="77"/>
      <c r="N110" s="104"/>
      <c r="O110" s="77"/>
      <c r="P110" s="77"/>
      <c r="Q110" s="77"/>
      <c r="R110" s="77"/>
      <c r="S110" s="110"/>
      <c r="T110" s="77"/>
      <c r="U110" s="89"/>
      <c r="V110" s="89"/>
      <c r="W110" s="89"/>
      <c r="X110" s="77"/>
      <c r="Y110" s="32" t="n">
        <f aca="false">F110*G110*2</f>
        <v>0</v>
      </c>
      <c r="Z110" s="26" t="str">
        <f aca="false">IF(X110="N",Y110,"0")</f>
        <v>0</v>
      </c>
      <c r="AA110" s="6" t="str">
        <f aca="false">IF(X110="P",Y110,"0")</f>
        <v>0</v>
      </c>
    </row>
    <row r="111" customFormat="false" ht="11.85" hidden="false" customHeight="true" outlineLevel="0" collapsed="false">
      <c r="A111" s="75" t="s">
        <v>309</v>
      </c>
      <c r="B111" s="76" t="n">
        <v>0</v>
      </c>
      <c r="C111" s="75" t="s">
        <v>63</v>
      </c>
      <c r="D111" s="75" t="s">
        <v>57</v>
      </c>
      <c r="E111" s="77" t="s">
        <v>58</v>
      </c>
      <c r="F111" s="77" t="n">
        <v>24</v>
      </c>
      <c r="G111" s="77" t="n">
        <v>20</v>
      </c>
      <c r="H111" s="77" t="s">
        <v>125</v>
      </c>
      <c r="I111" s="78" t="s">
        <v>310</v>
      </c>
      <c r="J111" s="104" t="s">
        <v>31</v>
      </c>
      <c r="K111" s="78" t="s">
        <v>311</v>
      </c>
      <c r="L111" s="75" t="s">
        <v>33</v>
      </c>
      <c r="M111" s="77" t="s">
        <v>312</v>
      </c>
      <c r="N111" s="104" t="s">
        <v>31</v>
      </c>
      <c r="O111" s="77"/>
      <c r="P111" s="77" t="n">
        <v>20</v>
      </c>
      <c r="Q111" s="75" t="s">
        <v>170</v>
      </c>
      <c r="R111" s="76" t="n">
        <v>0</v>
      </c>
      <c r="S111" s="104" t="s">
        <v>313</v>
      </c>
      <c r="T111" s="75" t="s">
        <v>314</v>
      </c>
      <c r="U111" s="77" t="s">
        <v>274</v>
      </c>
      <c r="V111" s="77" t="s">
        <v>274</v>
      </c>
      <c r="W111" s="77" t="s">
        <v>283</v>
      </c>
      <c r="X111" s="77" t="s">
        <v>67</v>
      </c>
      <c r="Y111" s="32" t="n">
        <f aca="false">F111*G111*2</f>
        <v>960</v>
      </c>
      <c r="Z111" s="26" t="str">
        <f aca="false">IF(X111="N",Y111,"0")</f>
        <v>0</v>
      </c>
      <c r="AA111" s="6" t="n">
        <f aca="false">IF(X111="P",Y111,"0")</f>
        <v>960</v>
      </c>
      <c r="AC111" s="80"/>
    </row>
    <row r="112" customFormat="false" ht="11.85" hidden="false" customHeight="true" outlineLevel="0" collapsed="false">
      <c r="A112" s="75" t="s">
        <v>268</v>
      </c>
      <c r="B112" s="76" t="n">
        <v>0</v>
      </c>
      <c r="C112" s="75" t="s">
        <v>63</v>
      </c>
      <c r="D112" s="75" t="s">
        <v>57</v>
      </c>
      <c r="E112" s="77" t="s">
        <v>58</v>
      </c>
      <c r="F112" s="77" t="n">
        <v>24</v>
      </c>
      <c r="G112" s="77" t="n">
        <v>8</v>
      </c>
      <c r="H112" s="77" t="s">
        <v>125</v>
      </c>
      <c r="I112" s="117" t="s">
        <v>269</v>
      </c>
      <c r="J112" s="104" t="s">
        <v>31</v>
      </c>
      <c r="K112" s="78" t="s">
        <v>138</v>
      </c>
      <c r="L112" s="75" t="s">
        <v>33</v>
      </c>
      <c r="M112" s="77" t="s">
        <v>312</v>
      </c>
      <c r="N112" s="104" t="s">
        <v>31</v>
      </c>
      <c r="O112" s="77"/>
      <c r="P112" s="77" t="n">
        <v>8</v>
      </c>
      <c r="Q112" s="75" t="s">
        <v>315</v>
      </c>
      <c r="R112" s="76" t="n">
        <v>0</v>
      </c>
      <c r="S112" s="104" t="s">
        <v>316</v>
      </c>
      <c r="T112" s="22" t="s">
        <v>317</v>
      </c>
      <c r="U112" s="77" t="s">
        <v>274</v>
      </c>
      <c r="V112" s="77" t="s">
        <v>274</v>
      </c>
      <c r="W112" s="77" t="s">
        <v>283</v>
      </c>
      <c r="X112" s="77" t="s">
        <v>67</v>
      </c>
      <c r="Y112" s="32" t="n">
        <f aca="false">F112*G112*2</f>
        <v>384</v>
      </c>
      <c r="Z112" s="26" t="str">
        <f aca="false">IF(X112="N",Y112,"0")</f>
        <v>0</v>
      </c>
      <c r="AA112" s="6" t="n">
        <f aca="false">IF(X112="P",Y112,"0")</f>
        <v>384</v>
      </c>
      <c r="AC112" s="80"/>
    </row>
    <row r="113" customFormat="false" ht="11.85" hidden="false" customHeight="true" outlineLevel="0" collapsed="false">
      <c r="A113" s="75" t="s">
        <v>268</v>
      </c>
      <c r="B113" s="76" t="n">
        <v>0</v>
      </c>
      <c r="C113" s="75" t="s">
        <v>63</v>
      </c>
      <c r="D113" s="75" t="s">
        <v>57</v>
      </c>
      <c r="E113" s="77" t="s">
        <v>58</v>
      </c>
      <c r="F113" s="77" t="n">
        <v>24</v>
      </c>
      <c r="G113" s="77" t="n">
        <v>21</v>
      </c>
      <c r="H113" s="77" t="s">
        <v>125</v>
      </c>
      <c r="I113" s="117" t="s">
        <v>269</v>
      </c>
      <c r="J113" s="104" t="s">
        <v>31</v>
      </c>
      <c r="K113" s="78" t="s">
        <v>138</v>
      </c>
      <c r="L113" s="75" t="s">
        <v>33</v>
      </c>
      <c r="M113" s="77" t="s">
        <v>312</v>
      </c>
      <c r="N113" s="104" t="s">
        <v>31</v>
      </c>
      <c r="O113" s="77"/>
      <c r="P113" s="77" t="n">
        <v>21</v>
      </c>
      <c r="Q113" s="75" t="s">
        <v>170</v>
      </c>
      <c r="R113" s="76" t="n">
        <v>0</v>
      </c>
      <c r="S113" s="104" t="s">
        <v>316</v>
      </c>
      <c r="T113" s="75" t="s">
        <v>314</v>
      </c>
      <c r="U113" s="77" t="s">
        <v>274</v>
      </c>
      <c r="V113" s="77" t="s">
        <v>274</v>
      </c>
      <c r="W113" s="77" t="s">
        <v>283</v>
      </c>
      <c r="X113" s="77" t="s">
        <v>67</v>
      </c>
      <c r="Y113" s="32" t="n">
        <f aca="false">F113*G113*2</f>
        <v>1008</v>
      </c>
      <c r="Z113" s="26" t="str">
        <f aca="false">IF(X113="N",Y113,"0")</f>
        <v>0</v>
      </c>
      <c r="AA113" s="6" t="n">
        <f aca="false">IF(X113="P",Y113,"0")</f>
        <v>1008</v>
      </c>
      <c r="AC113" s="80"/>
    </row>
    <row r="114" customFormat="false" ht="11.85" hidden="false" customHeight="true" outlineLevel="0" collapsed="false">
      <c r="A114" s="75" t="s">
        <v>268</v>
      </c>
      <c r="B114" s="76" t="n">
        <v>0</v>
      </c>
      <c r="C114" s="75" t="s">
        <v>63</v>
      </c>
      <c r="D114" s="75" t="s">
        <v>57</v>
      </c>
      <c r="E114" s="77" t="s">
        <v>58</v>
      </c>
      <c r="F114" s="77" t="n">
        <v>24</v>
      </c>
      <c r="G114" s="77" t="n">
        <v>2</v>
      </c>
      <c r="H114" s="77" t="s">
        <v>125</v>
      </c>
      <c r="I114" s="117" t="s">
        <v>269</v>
      </c>
      <c r="J114" s="104" t="s">
        <v>31</v>
      </c>
      <c r="K114" s="78" t="s">
        <v>138</v>
      </c>
      <c r="L114" s="75" t="s">
        <v>33</v>
      </c>
      <c r="M114" s="77" t="s">
        <v>318</v>
      </c>
      <c r="N114" s="104" t="s">
        <v>31</v>
      </c>
      <c r="O114" s="77"/>
      <c r="P114" s="77" t="n">
        <v>2</v>
      </c>
      <c r="Q114" s="75" t="s">
        <v>170</v>
      </c>
      <c r="R114" s="76" t="n">
        <v>48</v>
      </c>
      <c r="S114" s="104" t="s">
        <v>319</v>
      </c>
      <c r="T114" s="75" t="s">
        <v>320</v>
      </c>
      <c r="U114" s="77" t="s">
        <v>274</v>
      </c>
      <c r="V114" s="77" t="s">
        <v>274</v>
      </c>
      <c r="W114" s="77" t="s">
        <v>283</v>
      </c>
      <c r="X114" s="77" t="s">
        <v>67</v>
      </c>
      <c r="Y114" s="32" t="n">
        <f aca="false">F114*G114*2</f>
        <v>96</v>
      </c>
      <c r="Z114" s="26" t="str">
        <f aca="false">IF(X114="N",Y114,"0")</f>
        <v>0</v>
      </c>
      <c r="AA114" s="6" t="n">
        <f aca="false">IF(X114="P",Y114,"0")</f>
        <v>96</v>
      </c>
      <c r="AC114" s="80"/>
    </row>
    <row r="115" customFormat="false" ht="11.85" hidden="false" customHeight="true" outlineLevel="0" collapsed="false">
      <c r="A115" s="84"/>
      <c r="B115" s="84"/>
      <c r="C115" s="84"/>
      <c r="D115" s="84"/>
      <c r="E115" s="84"/>
      <c r="F115" s="84"/>
      <c r="G115" s="85" t="n">
        <f aca="false">SUM(G110:G114)</f>
        <v>51</v>
      </c>
      <c r="H115" s="85"/>
      <c r="I115" s="85"/>
      <c r="J115" s="85"/>
      <c r="K115" s="85"/>
      <c r="L115" s="86"/>
      <c r="M115" s="85" t="n">
        <f aca="false">G115-P115</f>
        <v>0</v>
      </c>
      <c r="N115" s="85"/>
      <c r="O115" s="85"/>
      <c r="P115" s="85" t="n">
        <f aca="false">SUM(P110:P114)</f>
        <v>51</v>
      </c>
      <c r="Q115" s="87"/>
      <c r="R115" s="87"/>
      <c r="S115" s="88"/>
      <c r="T115" s="87"/>
      <c r="U115" s="84"/>
      <c r="V115" s="84"/>
      <c r="W115" s="84"/>
      <c r="X115" s="87"/>
      <c r="Y115" s="32" t="n">
        <f aca="false">F115*G115*2</f>
        <v>0</v>
      </c>
      <c r="Z115" s="26" t="str">
        <f aca="false">IF(X115="N",Y115,"0")</f>
        <v>0</v>
      </c>
      <c r="AA115" s="6" t="str">
        <f aca="false">IF(X115="P",Y115,"0")</f>
        <v>0</v>
      </c>
    </row>
    <row r="116" customFormat="false" ht="11.85" hidden="false" customHeight="true" outlineLevel="0" collapsed="false">
      <c r="C116" s="102" t="s">
        <v>321</v>
      </c>
      <c r="L116" s="15"/>
      <c r="Q116" s="11"/>
      <c r="R116" s="11"/>
      <c r="S116" s="104"/>
      <c r="T116" s="11"/>
      <c r="Y116" s="32" t="n">
        <f aca="false">F116*G116*2</f>
        <v>0</v>
      </c>
      <c r="Z116" s="26" t="str">
        <f aca="false">IF(X116="N",Y116,"0")</f>
        <v>0</v>
      </c>
      <c r="AA116" s="6" t="str">
        <f aca="false">IF(X116="P",Y116,"0")</f>
        <v>0</v>
      </c>
    </row>
    <row r="117" customFormat="false" ht="11.85" hidden="false" customHeight="true" outlineLevel="0" collapsed="false">
      <c r="A117" s="75" t="s">
        <v>322</v>
      </c>
      <c r="B117" s="76" t="n">
        <v>0</v>
      </c>
      <c r="C117" s="75" t="s">
        <v>323</v>
      </c>
      <c r="D117" s="75" t="s">
        <v>57</v>
      </c>
      <c r="E117" s="77" t="s">
        <v>58</v>
      </c>
      <c r="F117" s="77" t="n">
        <v>24</v>
      </c>
      <c r="G117" s="77" t="n">
        <v>4</v>
      </c>
      <c r="H117" s="77" t="s">
        <v>125</v>
      </c>
      <c r="I117" s="78" t="s">
        <v>324</v>
      </c>
      <c r="J117" s="106" t="s">
        <v>31</v>
      </c>
      <c r="K117" s="78" t="s">
        <v>325</v>
      </c>
      <c r="L117" s="75" t="s">
        <v>33</v>
      </c>
      <c r="M117" s="77" t="s">
        <v>138</v>
      </c>
      <c r="N117" s="104" t="s">
        <v>31</v>
      </c>
      <c r="O117" s="111" t="s">
        <v>197</v>
      </c>
      <c r="P117" s="77" t="n">
        <v>4</v>
      </c>
      <c r="Q117" s="75" t="s">
        <v>63</v>
      </c>
      <c r="R117" s="76" t="n">
        <v>0</v>
      </c>
      <c r="S117" s="104" t="s">
        <v>326</v>
      </c>
      <c r="T117" s="75" t="s">
        <v>199</v>
      </c>
      <c r="U117" s="77" t="s">
        <v>194</v>
      </c>
      <c r="V117" s="77" t="s">
        <v>194</v>
      </c>
      <c r="W117" s="77" t="s">
        <v>283</v>
      </c>
      <c r="X117" s="77" t="s">
        <v>67</v>
      </c>
      <c r="Y117" s="32" t="n">
        <f aca="false">F117*G117*2</f>
        <v>192</v>
      </c>
      <c r="Z117" s="26" t="str">
        <f aca="false">IF(X117="N",Y117,"0")</f>
        <v>0</v>
      </c>
      <c r="AA117" s="6" t="n">
        <f aca="false">IF(X117="P",Y117,"0")</f>
        <v>192</v>
      </c>
      <c r="AC117" s="80"/>
    </row>
    <row r="118" customFormat="false" ht="11.85" hidden="false" customHeight="true" outlineLevel="0" collapsed="false">
      <c r="A118" s="75" t="s">
        <v>327</v>
      </c>
      <c r="B118" s="76" t="n">
        <v>190</v>
      </c>
      <c r="C118" s="75" t="s">
        <v>328</v>
      </c>
      <c r="D118" s="75" t="s">
        <v>57</v>
      </c>
      <c r="E118" s="77" t="s">
        <v>58</v>
      </c>
      <c r="F118" s="77" t="n">
        <v>24</v>
      </c>
      <c r="G118" s="77" t="n">
        <v>25</v>
      </c>
      <c r="H118" s="77"/>
      <c r="I118" s="78" t="s">
        <v>212</v>
      </c>
      <c r="J118" s="104" t="s">
        <v>31</v>
      </c>
      <c r="K118" s="78" t="s">
        <v>80</v>
      </c>
      <c r="L118" s="75" t="s">
        <v>33</v>
      </c>
      <c r="M118" s="77" t="s">
        <v>222</v>
      </c>
      <c r="N118" s="104" t="s">
        <v>31</v>
      </c>
      <c r="O118" s="109" t="s">
        <v>329</v>
      </c>
      <c r="P118" s="77" t="n">
        <v>25</v>
      </c>
      <c r="Q118" s="75" t="s">
        <v>124</v>
      </c>
      <c r="R118" s="76" t="n">
        <v>105</v>
      </c>
      <c r="S118" s="104" t="s">
        <v>330</v>
      </c>
      <c r="T118" s="75" t="s">
        <v>331</v>
      </c>
      <c r="U118" s="77" t="s">
        <v>194</v>
      </c>
      <c r="V118" s="77" t="s">
        <v>194</v>
      </c>
      <c r="W118" s="77" t="s">
        <v>283</v>
      </c>
      <c r="X118" s="77" t="s">
        <v>67</v>
      </c>
      <c r="Y118" s="32" t="n">
        <f aca="false">F118*G118*2</f>
        <v>1200</v>
      </c>
      <c r="Z118" s="26" t="str">
        <f aca="false">IF(X118="N",Y118,"0")</f>
        <v>0</v>
      </c>
      <c r="AA118" s="6" t="n">
        <f aca="false">IF(X118="P",Y118,"0")</f>
        <v>1200</v>
      </c>
      <c r="AC118" s="80"/>
    </row>
    <row r="119" customFormat="false" ht="11.85" hidden="false" customHeight="true" outlineLevel="0" collapsed="false">
      <c r="A119" s="75" t="s">
        <v>332</v>
      </c>
      <c r="B119" s="76" t="n">
        <v>88</v>
      </c>
      <c r="C119" s="75" t="s">
        <v>63</v>
      </c>
      <c r="D119" s="75" t="s">
        <v>57</v>
      </c>
      <c r="E119" s="77" t="s">
        <v>58</v>
      </c>
      <c r="F119" s="77" t="n">
        <v>24</v>
      </c>
      <c r="G119" s="77" t="n">
        <v>15</v>
      </c>
      <c r="H119" s="77" t="s">
        <v>125</v>
      </c>
      <c r="I119" s="78" t="s">
        <v>333</v>
      </c>
      <c r="J119" s="104" t="s">
        <v>31</v>
      </c>
      <c r="K119" s="78" t="s">
        <v>334</v>
      </c>
      <c r="L119" s="75" t="s">
        <v>33</v>
      </c>
      <c r="M119" s="77" t="s">
        <v>222</v>
      </c>
      <c r="N119" s="104" t="s">
        <v>31</v>
      </c>
      <c r="O119" s="109" t="s">
        <v>329</v>
      </c>
      <c r="P119" s="77" t="n">
        <v>15</v>
      </c>
      <c r="Q119" s="75" t="s">
        <v>124</v>
      </c>
      <c r="R119" s="76" t="n">
        <v>100</v>
      </c>
      <c r="S119" s="104" t="s">
        <v>335</v>
      </c>
      <c r="T119" s="75" t="s">
        <v>336</v>
      </c>
      <c r="U119" s="77" t="s">
        <v>194</v>
      </c>
      <c r="V119" s="77" t="s">
        <v>194</v>
      </c>
      <c r="W119" s="77" t="s">
        <v>283</v>
      </c>
      <c r="X119" s="77" t="s">
        <v>67</v>
      </c>
      <c r="Y119" s="32" t="n">
        <f aca="false">F119*G119*2</f>
        <v>720</v>
      </c>
      <c r="Z119" s="26" t="str">
        <f aca="false">IF(X119="N",Y119,"0")</f>
        <v>0</v>
      </c>
      <c r="AA119" s="6" t="n">
        <f aca="false">IF(X119="P",Y119,"0")</f>
        <v>720</v>
      </c>
      <c r="AC119" s="80"/>
    </row>
    <row r="120" customFormat="false" ht="11.85" hidden="false" customHeight="true" outlineLevel="0" collapsed="false">
      <c r="A120" s="22" t="s">
        <v>337</v>
      </c>
      <c r="B120" s="23" t="n">
        <v>240</v>
      </c>
      <c r="C120" s="75" t="s">
        <v>217</v>
      </c>
      <c r="D120" s="75" t="s">
        <v>57</v>
      </c>
      <c r="E120" s="77" t="s">
        <v>58</v>
      </c>
      <c r="F120" s="77" t="n">
        <v>24</v>
      </c>
      <c r="G120" s="77" t="n">
        <v>25</v>
      </c>
      <c r="H120" s="77"/>
      <c r="I120" s="81"/>
      <c r="J120" s="104" t="s">
        <v>31</v>
      </c>
      <c r="K120" s="78" t="s">
        <v>338</v>
      </c>
      <c r="L120" s="75" t="s">
        <v>33</v>
      </c>
      <c r="M120" s="77" t="s">
        <v>338</v>
      </c>
      <c r="N120" s="104" t="s">
        <v>31</v>
      </c>
      <c r="O120" s="114"/>
      <c r="P120" s="77" t="n">
        <v>25</v>
      </c>
      <c r="Q120" s="75" t="s">
        <v>124</v>
      </c>
      <c r="R120" s="76" t="n">
        <v>91</v>
      </c>
      <c r="S120" s="104" t="s">
        <v>132</v>
      </c>
      <c r="T120" s="75" t="s">
        <v>339</v>
      </c>
      <c r="U120" s="77" t="s">
        <v>194</v>
      </c>
      <c r="V120" s="77" t="s">
        <v>194</v>
      </c>
      <c r="W120" s="77" t="s">
        <v>340</v>
      </c>
      <c r="X120" s="77" t="s">
        <v>134</v>
      </c>
      <c r="Y120" s="32" t="n">
        <f aca="false">F120*G120*2</f>
        <v>1200</v>
      </c>
      <c r="Z120" s="26" t="n">
        <f aca="false">IF(X120="N",Y120,"0")</f>
        <v>1200</v>
      </c>
      <c r="AA120" s="6" t="str">
        <f aca="false">IF(X120="P",Y120,"0")</f>
        <v>0</v>
      </c>
      <c r="AC120" s="80"/>
    </row>
    <row r="121" customFormat="false" ht="11.85" hidden="false" customHeight="true" outlineLevel="0" collapsed="false">
      <c r="A121" s="75" t="s">
        <v>341</v>
      </c>
      <c r="B121" s="76" t="n">
        <v>375</v>
      </c>
      <c r="C121" s="75" t="s">
        <v>342</v>
      </c>
      <c r="D121" s="75" t="s">
        <v>57</v>
      </c>
      <c r="E121" s="77" t="s">
        <v>58</v>
      </c>
      <c r="F121" s="77" t="n">
        <v>24</v>
      </c>
      <c r="G121" s="77" t="n">
        <v>25</v>
      </c>
      <c r="H121" s="77"/>
      <c r="I121" s="78" t="s">
        <v>338</v>
      </c>
      <c r="J121" s="104" t="s">
        <v>31</v>
      </c>
      <c r="K121" s="78" t="s">
        <v>343</v>
      </c>
      <c r="L121" s="75" t="s">
        <v>33</v>
      </c>
      <c r="M121" s="77" t="s">
        <v>338</v>
      </c>
      <c r="N121" s="104" t="s">
        <v>31</v>
      </c>
      <c r="O121" s="77"/>
      <c r="P121" s="77" t="n">
        <v>25</v>
      </c>
      <c r="Q121" s="75" t="s">
        <v>124</v>
      </c>
      <c r="R121" s="76" t="n">
        <v>80.75</v>
      </c>
      <c r="S121" s="104" t="s">
        <v>132</v>
      </c>
      <c r="T121" s="75" t="s">
        <v>344</v>
      </c>
      <c r="U121" s="77" t="s">
        <v>194</v>
      </c>
      <c r="V121" s="77" t="s">
        <v>194</v>
      </c>
      <c r="W121" s="77" t="s">
        <v>340</v>
      </c>
      <c r="X121" s="77" t="s">
        <v>134</v>
      </c>
      <c r="Y121" s="32" t="n">
        <f aca="false">F121*G121*2</f>
        <v>1200</v>
      </c>
      <c r="Z121" s="26" t="n">
        <f aca="false">IF(X121="N",Y121,"0")</f>
        <v>1200</v>
      </c>
      <c r="AA121" s="6" t="str">
        <f aca="false">IF(X121="P",Y121,"0")</f>
        <v>0</v>
      </c>
      <c r="AC121" s="80"/>
    </row>
    <row r="122" customFormat="false" ht="11.85" hidden="false" customHeight="true" outlineLevel="0" collapsed="false">
      <c r="A122" s="75" t="s">
        <v>345</v>
      </c>
      <c r="B122" s="76" t="n">
        <v>90.75</v>
      </c>
      <c r="C122" s="75" t="s">
        <v>124</v>
      </c>
      <c r="D122" s="75" t="s">
        <v>57</v>
      </c>
      <c r="E122" s="77" t="s">
        <v>58</v>
      </c>
      <c r="F122" s="77" t="n">
        <v>24</v>
      </c>
      <c r="G122" s="77" t="n">
        <v>25</v>
      </c>
      <c r="H122" s="77"/>
      <c r="I122" s="78" t="s">
        <v>346</v>
      </c>
      <c r="J122" s="104" t="s">
        <v>31</v>
      </c>
      <c r="K122" s="78" t="s">
        <v>347</v>
      </c>
      <c r="L122" s="75" t="s">
        <v>33</v>
      </c>
      <c r="M122" s="77" t="s">
        <v>235</v>
      </c>
      <c r="N122" s="104" t="s">
        <v>31</v>
      </c>
      <c r="O122" s="109" t="s">
        <v>348</v>
      </c>
      <c r="P122" s="77" t="n">
        <v>25</v>
      </c>
      <c r="Q122" s="75" t="s">
        <v>63</v>
      </c>
      <c r="R122" s="76" t="n">
        <v>24.45</v>
      </c>
      <c r="S122" s="104" t="s">
        <v>349</v>
      </c>
      <c r="T122" s="75" t="s">
        <v>350</v>
      </c>
      <c r="U122" s="77" t="s">
        <v>194</v>
      </c>
      <c r="V122" s="77" t="s">
        <v>194</v>
      </c>
      <c r="W122" s="77" t="s">
        <v>340</v>
      </c>
      <c r="X122" s="77" t="s">
        <v>67</v>
      </c>
      <c r="Y122" s="32" t="n">
        <f aca="false">F122*G122*2</f>
        <v>1200</v>
      </c>
      <c r="Z122" s="26" t="str">
        <f aca="false">IF(X122="N",Y122,"0")</f>
        <v>0</v>
      </c>
      <c r="AA122" s="6" t="n">
        <f aca="false">IF(X122="P",Y122,"0")</f>
        <v>1200</v>
      </c>
      <c r="AC122" s="80"/>
    </row>
    <row r="123" customFormat="false" ht="11.85" hidden="false" customHeight="true" outlineLevel="0" collapsed="false">
      <c r="A123" s="75" t="s">
        <v>351</v>
      </c>
      <c r="B123" s="76" t="n">
        <v>187</v>
      </c>
      <c r="C123" s="75" t="s">
        <v>328</v>
      </c>
      <c r="D123" s="75" t="s">
        <v>57</v>
      </c>
      <c r="E123" s="77" t="s">
        <v>58</v>
      </c>
      <c r="F123" s="77" t="n">
        <v>24</v>
      </c>
      <c r="G123" s="77" t="n">
        <v>25</v>
      </c>
      <c r="H123" s="77"/>
      <c r="I123" s="81"/>
      <c r="J123" s="104" t="s">
        <v>31</v>
      </c>
      <c r="K123" s="78" t="s">
        <v>80</v>
      </c>
      <c r="L123" s="22" t="s">
        <v>33</v>
      </c>
      <c r="M123" s="11" t="s">
        <v>228</v>
      </c>
      <c r="N123" s="12" t="s">
        <v>31</v>
      </c>
      <c r="O123" s="109" t="s">
        <v>80</v>
      </c>
      <c r="P123" s="11" t="n">
        <v>25</v>
      </c>
      <c r="Q123" s="22" t="s">
        <v>352</v>
      </c>
      <c r="R123" s="23" t="n">
        <v>800</v>
      </c>
      <c r="S123" s="104" t="s">
        <v>132</v>
      </c>
      <c r="T123" s="22" t="s">
        <v>353</v>
      </c>
      <c r="U123" s="11" t="s">
        <v>194</v>
      </c>
      <c r="V123" s="77" t="s">
        <v>194</v>
      </c>
      <c r="W123" s="11" t="s">
        <v>340</v>
      </c>
      <c r="X123" s="77" t="s">
        <v>134</v>
      </c>
      <c r="Y123" s="32" t="n">
        <f aca="false">F123*G123*2</f>
        <v>1200</v>
      </c>
      <c r="Z123" s="26" t="n">
        <f aca="false">IF(X123="N",Y123,"0")</f>
        <v>1200</v>
      </c>
      <c r="AA123" s="6" t="str">
        <f aca="false">IF(X123="P",Y123,"0")</f>
        <v>0</v>
      </c>
      <c r="AC123" s="33"/>
    </row>
    <row r="124" customFormat="false" ht="11.85" hidden="false" customHeight="true" outlineLevel="0" collapsed="false">
      <c r="A124" s="75" t="s">
        <v>354</v>
      </c>
      <c r="B124" s="76" t="n">
        <v>189.9</v>
      </c>
      <c r="C124" s="75" t="s">
        <v>328</v>
      </c>
      <c r="D124" s="75" t="s">
        <v>57</v>
      </c>
      <c r="E124" s="77" t="s">
        <v>58</v>
      </c>
      <c r="F124" s="77" t="n">
        <v>24</v>
      </c>
      <c r="G124" s="77" t="n">
        <v>25</v>
      </c>
      <c r="H124" s="77"/>
      <c r="I124" s="81"/>
      <c r="J124" s="104" t="s">
        <v>31</v>
      </c>
      <c r="K124" s="78" t="s">
        <v>80</v>
      </c>
      <c r="L124" s="22" t="s">
        <v>33</v>
      </c>
      <c r="M124" s="11" t="s">
        <v>228</v>
      </c>
      <c r="N124" s="12" t="s">
        <v>31</v>
      </c>
      <c r="O124" s="109" t="s">
        <v>80</v>
      </c>
      <c r="P124" s="11" t="n">
        <v>25</v>
      </c>
      <c r="Q124" s="22" t="s">
        <v>352</v>
      </c>
      <c r="R124" s="23" t="n">
        <v>800</v>
      </c>
      <c r="S124" s="104" t="s">
        <v>132</v>
      </c>
      <c r="T124" s="22" t="s">
        <v>353</v>
      </c>
      <c r="U124" s="11" t="s">
        <v>194</v>
      </c>
      <c r="V124" s="77" t="s">
        <v>194</v>
      </c>
      <c r="W124" s="11" t="s">
        <v>340</v>
      </c>
      <c r="X124" s="77" t="s">
        <v>134</v>
      </c>
      <c r="Y124" s="32" t="n">
        <f aca="false">F124*G124*2</f>
        <v>1200</v>
      </c>
      <c r="Z124" s="26" t="n">
        <f aca="false">IF(X124="N",Y124,"0")</f>
        <v>1200</v>
      </c>
      <c r="AA124" s="6" t="str">
        <f aca="false">IF(X124="P",Y124,"0")</f>
        <v>0</v>
      </c>
      <c r="AC124" s="33"/>
    </row>
    <row r="125" customFormat="false" ht="11.85" hidden="false" customHeight="true" outlineLevel="0" collapsed="false">
      <c r="A125" s="75" t="s">
        <v>355</v>
      </c>
      <c r="B125" s="76" t="n">
        <v>103</v>
      </c>
      <c r="C125" s="75" t="s">
        <v>63</v>
      </c>
      <c r="D125" s="75" t="s">
        <v>57</v>
      </c>
      <c r="E125" s="77" t="s">
        <v>58</v>
      </c>
      <c r="F125" s="77" t="n">
        <v>24</v>
      </c>
      <c r="G125" s="77" t="n">
        <v>25</v>
      </c>
      <c r="H125" s="77"/>
      <c r="I125" s="81"/>
      <c r="J125" s="104" t="s">
        <v>31</v>
      </c>
      <c r="K125" s="78" t="s">
        <v>356</v>
      </c>
      <c r="L125" s="75" t="s">
        <v>33</v>
      </c>
      <c r="M125" s="77" t="s">
        <v>338</v>
      </c>
      <c r="N125" s="104" t="s">
        <v>31</v>
      </c>
      <c r="O125" s="109" t="s">
        <v>357</v>
      </c>
      <c r="P125" s="77" t="n">
        <v>25</v>
      </c>
      <c r="Q125" s="75" t="s">
        <v>124</v>
      </c>
      <c r="R125" s="76" t="n">
        <v>79</v>
      </c>
      <c r="S125" s="104" t="s">
        <v>132</v>
      </c>
      <c r="T125" s="75" t="s">
        <v>358</v>
      </c>
      <c r="U125" s="77" t="s">
        <v>194</v>
      </c>
      <c r="V125" s="77" t="s">
        <v>194</v>
      </c>
      <c r="W125" s="77" t="s">
        <v>340</v>
      </c>
      <c r="X125" s="77" t="s">
        <v>134</v>
      </c>
      <c r="Y125" s="32" t="n">
        <f aca="false">F125*G125*2</f>
        <v>1200</v>
      </c>
      <c r="Z125" s="26" t="n">
        <f aca="false">IF(X125="N",Y125,"0")</f>
        <v>1200</v>
      </c>
      <c r="AA125" s="6" t="str">
        <f aca="false">IF(X125="P",Y125,"0")</f>
        <v>0</v>
      </c>
      <c r="AC125" s="80"/>
    </row>
    <row r="126" customFormat="false" ht="11.85" hidden="false" customHeight="true" outlineLevel="0" collapsed="false">
      <c r="A126" s="75" t="s">
        <v>359</v>
      </c>
      <c r="B126" s="76" t="n">
        <v>64.25</v>
      </c>
      <c r="C126" s="75" t="s">
        <v>63</v>
      </c>
      <c r="D126" s="75" t="s">
        <v>57</v>
      </c>
      <c r="E126" s="77" t="s">
        <v>58</v>
      </c>
      <c r="F126" s="77" t="n">
        <v>24</v>
      </c>
      <c r="G126" s="77" t="n">
        <v>25</v>
      </c>
      <c r="H126" s="77"/>
      <c r="I126" s="78" t="s">
        <v>191</v>
      </c>
      <c r="J126" s="104" t="s">
        <v>31</v>
      </c>
      <c r="K126" s="78" t="s">
        <v>360</v>
      </c>
      <c r="L126" s="75" t="s">
        <v>33</v>
      </c>
      <c r="M126" s="77" t="s">
        <v>191</v>
      </c>
      <c r="N126" s="104" t="s">
        <v>31</v>
      </c>
      <c r="O126" s="118" t="s">
        <v>361</v>
      </c>
      <c r="P126" s="77" t="n">
        <v>25</v>
      </c>
      <c r="Q126" s="75" t="s">
        <v>63</v>
      </c>
      <c r="R126" s="76" t="n">
        <v>87</v>
      </c>
      <c r="S126" s="104" t="s">
        <v>132</v>
      </c>
      <c r="T126" s="75" t="s">
        <v>362</v>
      </c>
      <c r="U126" s="77" t="s">
        <v>194</v>
      </c>
      <c r="V126" s="77" t="s">
        <v>194</v>
      </c>
      <c r="W126" s="77" t="s">
        <v>340</v>
      </c>
      <c r="X126" s="77" t="s">
        <v>134</v>
      </c>
      <c r="Y126" s="32" t="n">
        <f aca="false">F126*G126*2</f>
        <v>1200</v>
      </c>
      <c r="Z126" s="26" t="n">
        <f aca="false">IF(X126="N",Y126,"0")</f>
        <v>1200</v>
      </c>
      <c r="AA126" s="6" t="str">
        <f aca="false">IF(X126="P",Y126,"0")</f>
        <v>0</v>
      </c>
      <c r="AC126" s="80"/>
    </row>
    <row r="127" customFormat="false" ht="11.85" hidden="false" customHeight="true" outlineLevel="0" collapsed="false">
      <c r="A127" s="75" t="s">
        <v>363</v>
      </c>
      <c r="B127" s="76" t="n">
        <v>77</v>
      </c>
      <c r="C127" s="75" t="s">
        <v>124</v>
      </c>
      <c r="D127" s="75" t="s">
        <v>57</v>
      </c>
      <c r="E127" s="77" t="s">
        <v>58</v>
      </c>
      <c r="F127" s="77" t="n">
        <v>24</v>
      </c>
      <c r="G127" s="77" t="n">
        <v>25</v>
      </c>
      <c r="H127" s="77"/>
      <c r="I127" s="78" t="s">
        <v>191</v>
      </c>
      <c r="J127" s="104" t="s">
        <v>31</v>
      </c>
      <c r="K127" s="78" t="s">
        <v>360</v>
      </c>
      <c r="L127" s="75" t="s">
        <v>33</v>
      </c>
      <c r="M127" s="77" t="s">
        <v>191</v>
      </c>
      <c r="N127" s="104" t="s">
        <v>31</v>
      </c>
      <c r="O127" s="118" t="s">
        <v>361</v>
      </c>
      <c r="P127" s="77" t="n">
        <v>25</v>
      </c>
      <c r="Q127" s="75" t="s">
        <v>63</v>
      </c>
      <c r="R127" s="76" t="n">
        <v>86</v>
      </c>
      <c r="S127" s="104" t="s">
        <v>132</v>
      </c>
      <c r="T127" s="75" t="s">
        <v>364</v>
      </c>
      <c r="U127" s="77" t="s">
        <v>194</v>
      </c>
      <c r="V127" s="77" t="s">
        <v>194</v>
      </c>
      <c r="W127" s="77" t="s">
        <v>340</v>
      </c>
      <c r="X127" s="77" t="s">
        <v>134</v>
      </c>
      <c r="Y127" s="32" t="n">
        <f aca="false">F127*G127*2</f>
        <v>1200</v>
      </c>
      <c r="Z127" s="26" t="n">
        <f aca="false">IF(X127="N",Y127,"0")</f>
        <v>1200</v>
      </c>
      <c r="AA127" s="6" t="str">
        <f aca="false">IF(X127="P",Y127,"0")</f>
        <v>0</v>
      </c>
      <c r="AC127" s="80"/>
    </row>
    <row r="128" customFormat="false" ht="11.85" hidden="false" customHeight="true" outlineLevel="0" collapsed="false">
      <c r="A128" s="75" t="s">
        <v>365</v>
      </c>
      <c r="B128" s="76" t="n">
        <v>71.4</v>
      </c>
      <c r="C128" s="75" t="s">
        <v>63</v>
      </c>
      <c r="D128" s="75" t="s">
        <v>57</v>
      </c>
      <c r="E128" s="77" t="s">
        <v>58</v>
      </c>
      <c r="F128" s="77" t="n">
        <v>24</v>
      </c>
      <c r="G128" s="77" t="n">
        <v>25</v>
      </c>
      <c r="H128" s="77"/>
      <c r="I128" s="119" t="s">
        <v>366</v>
      </c>
      <c r="J128" s="104" t="s">
        <v>31</v>
      </c>
      <c r="K128" s="78" t="s">
        <v>367</v>
      </c>
      <c r="L128" s="75" t="s">
        <v>33</v>
      </c>
      <c r="M128" s="77" t="s">
        <v>222</v>
      </c>
      <c r="N128" s="104" t="s">
        <v>31</v>
      </c>
      <c r="O128" s="114"/>
      <c r="P128" s="77" t="n">
        <v>25</v>
      </c>
      <c r="Q128" s="75" t="s">
        <v>124</v>
      </c>
      <c r="R128" s="76" t="n">
        <v>105</v>
      </c>
      <c r="S128" s="104" t="s">
        <v>132</v>
      </c>
      <c r="T128" s="75" t="s">
        <v>331</v>
      </c>
      <c r="U128" s="77" t="s">
        <v>194</v>
      </c>
      <c r="V128" s="77" t="s">
        <v>194</v>
      </c>
      <c r="W128" s="77" t="s">
        <v>340</v>
      </c>
      <c r="X128" s="77" t="s">
        <v>134</v>
      </c>
      <c r="Y128" s="32" t="n">
        <f aca="false">F128*G128*2</f>
        <v>1200</v>
      </c>
      <c r="Z128" s="26" t="n">
        <f aca="false">IF(X128="N",Y128,"0")</f>
        <v>1200</v>
      </c>
      <c r="AA128" s="6" t="str">
        <f aca="false">IF(X128="P",Y128,"0")</f>
        <v>0</v>
      </c>
      <c r="AC128" s="80"/>
    </row>
    <row r="129" customFormat="false" ht="11.85" hidden="false" customHeight="true" outlineLevel="0" collapsed="false">
      <c r="A129" s="75" t="s">
        <v>368</v>
      </c>
      <c r="B129" s="76" t="n">
        <v>70.75</v>
      </c>
      <c r="C129" s="75" t="s">
        <v>63</v>
      </c>
      <c r="D129" s="75" t="s">
        <v>57</v>
      </c>
      <c r="E129" s="77" t="s">
        <v>58</v>
      </c>
      <c r="F129" s="77" t="n">
        <v>24</v>
      </c>
      <c r="G129" s="77" t="n">
        <v>25</v>
      </c>
      <c r="H129" s="77"/>
      <c r="I129" s="78" t="s">
        <v>369</v>
      </c>
      <c r="J129" s="104" t="s">
        <v>31</v>
      </c>
      <c r="K129" s="78" t="s">
        <v>71</v>
      </c>
      <c r="L129" s="75" t="s">
        <v>33</v>
      </c>
      <c r="M129" s="77" t="s">
        <v>222</v>
      </c>
      <c r="N129" s="104" t="s">
        <v>31</v>
      </c>
      <c r="O129" s="114"/>
      <c r="P129" s="77" t="n">
        <v>25</v>
      </c>
      <c r="Q129" s="75" t="s">
        <v>63</v>
      </c>
      <c r="R129" s="76" t="n">
        <v>73.5</v>
      </c>
      <c r="S129" s="31" t="s">
        <v>132</v>
      </c>
      <c r="T129" s="75" t="s">
        <v>226</v>
      </c>
      <c r="U129" s="77" t="s">
        <v>194</v>
      </c>
      <c r="V129" s="77" t="s">
        <v>194</v>
      </c>
      <c r="W129" s="77" t="s">
        <v>340</v>
      </c>
      <c r="X129" s="77" t="s">
        <v>134</v>
      </c>
      <c r="Y129" s="32" t="n">
        <f aca="false">F129*G129*2</f>
        <v>1200</v>
      </c>
      <c r="Z129" s="26" t="n">
        <f aca="false">IF(X129="N",Y129,"0")</f>
        <v>1200</v>
      </c>
      <c r="AA129" s="6" t="str">
        <f aca="false">IF(X129="P",Y129,"0")</f>
        <v>0</v>
      </c>
      <c r="AC129" s="80"/>
    </row>
    <row r="130" customFormat="false" ht="11.85" hidden="false" customHeight="true" outlineLevel="0" collapsed="false">
      <c r="L130" s="75" t="s">
        <v>33</v>
      </c>
      <c r="Q130" s="11"/>
      <c r="R130" s="11"/>
      <c r="S130" s="104"/>
      <c r="T130" s="11"/>
    </row>
    <row r="131" customFormat="false" ht="11.85" hidden="false" customHeight="true" outlineLevel="0" collapsed="false">
      <c r="A131" s="120"/>
      <c r="B131" s="120"/>
      <c r="C131" s="120"/>
      <c r="D131" s="120"/>
      <c r="E131" s="120"/>
      <c r="F131" s="120"/>
      <c r="G131" s="121" t="n">
        <f aca="false">SUM(G116:G130)</f>
        <v>294</v>
      </c>
      <c r="H131" s="121"/>
      <c r="I131" s="121"/>
      <c r="J131" s="121"/>
      <c r="K131" s="121"/>
      <c r="L131" s="122"/>
      <c r="M131" s="121" t="n">
        <f aca="false">G131-P131</f>
        <v>0</v>
      </c>
      <c r="N131" s="121"/>
      <c r="O131" s="121"/>
      <c r="P131" s="121" t="n">
        <f aca="false">SUM(P116:P130)</f>
        <v>294</v>
      </c>
      <c r="Q131" s="123"/>
      <c r="R131" s="123"/>
      <c r="S131" s="124"/>
      <c r="T131" s="123"/>
      <c r="U131" s="120"/>
      <c r="V131" s="120"/>
      <c r="W131" s="120"/>
      <c r="X131" s="123"/>
      <c r="Y131" s="123"/>
    </row>
    <row r="133" customFormat="false" ht="12.75" hidden="false" customHeight="false" outlineLevel="0" collapsed="false">
      <c r="Y133" s="12" t="n">
        <f aca="false">SUM(Y4:Y132)</f>
        <v>61456</v>
      </c>
      <c r="Z133" s="12" t="n">
        <f aca="false">SUM(Z4:Z132)</f>
        <v>17904</v>
      </c>
      <c r="AA133" s="12" t="n">
        <f aca="false">SUM(AA4:AA132)</f>
        <v>43552</v>
      </c>
    </row>
    <row r="134" customFormat="false" ht="12.75" hidden="false" customHeight="false" outlineLevel="0" collapsed="false">
      <c r="Y134" s="12"/>
      <c r="Z134" s="3"/>
      <c r="AA134" s="3"/>
    </row>
    <row r="135" customFormat="false" ht="12.75" hidden="false" customHeight="false" outlineLevel="0" collapsed="false">
      <c r="Y135" s="12"/>
      <c r="Z135" s="3"/>
      <c r="AA135" s="3" t="n">
        <f aca="false">Z133+AA133</f>
        <v>61456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259"/>
  <sheetViews>
    <sheetView showFormulas="false" showGridLines="true" showRowColHeaders="true" showZeros="true" rightToLeft="false" tabSelected="false" showOutlineSymbols="true" defaultGridColor="true" view="normal" topLeftCell="P244" colorId="64" zoomScale="75" zoomScaleNormal="75" zoomScalePageLayoutView="100" workbookViewId="0">
      <selection pane="topLeft" activeCell="Y253" activeCellId="0" sqref="Y253:AA2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10.13"/>
    <col collapsed="false" customWidth="true" hidden="false" outlineLevel="0" max="3" min="3" style="0" width="8.14"/>
    <col collapsed="false" customWidth="true" hidden="false" outlineLevel="0" max="4" min="4" style="0" width="10.85"/>
    <col collapsed="false" customWidth="true" hidden="false" outlineLevel="0" max="5" min="5" style="0" width="3.99"/>
    <col collapsed="false" customWidth="true" hidden="false" outlineLevel="0" max="6" min="6" style="0" width="2.99"/>
    <col collapsed="false" customWidth="true" hidden="false" outlineLevel="0" max="7" min="7" style="11" width="4.7"/>
    <col collapsed="false" customWidth="true" hidden="false" outlineLevel="0" max="8" min="8" style="11" width="2.28"/>
    <col collapsed="false" customWidth="true" hidden="false" outlineLevel="0" max="9" min="9" style="11" width="41.99"/>
    <col collapsed="false" customWidth="true" hidden="false" outlineLevel="0" max="10" min="10" style="11" width="2.28"/>
    <col collapsed="false" customWidth="true" hidden="false" outlineLevel="0" max="11" min="11" style="11" width="13.28"/>
    <col collapsed="false" customWidth="true" hidden="false" outlineLevel="0" max="12" min="12" style="0" width="3.28"/>
    <col collapsed="false" customWidth="true" hidden="false" outlineLevel="0" max="13" min="13" style="11" width="14.99"/>
    <col collapsed="false" customWidth="true" hidden="false" outlineLevel="0" max="14" min="14" style="11" width="2.28"/>
    <col collapsed="false" customWidth="true" hidden="false" outlineLevel="0" max="15" min="15" style="11" width="20.7"/>
    <col collapsed="false" customWidth="true" hidden="false" outlineLevel="0" max="16" min="16" style="11" width="5.13"/>
    <col collapsed="false" customWidth="true" hidden="false" outlineLevel="0" max="17" min="17" style="0" width="10.56"/>
    <col collapsed="false" customWidth="true" hidden="false" outlineLevel="0" max="19" min="19" style="12" width="9.85"/>
    <col collapsed="false" customWidth="true" hidden="false" outlineLevel="0" max="21" min="21" style="0" width="6.7"/>
    <col collapsed="false" customWidth="true" hidden="false" outlineLevel="0" max="22" min="22" style="0" width="5.71"/>
    <col collapsed="false" customWidth="true" hidden="false" outlineLevel="0" max="23" min="23" style="0" width="6.7"/>
    <col collapsed="false" customWidth="true" hidden="false" outlineLevel="0" max="24" min="24" style="11" width="2.42"/>
    <col collapsed="false" customWidth="true" hidden="false" outlineLevel="0" max="25" min="25" style="11" width="9.14"/>
  </cols>
  <sheetData>
    <row r="1" customFormat="false" ht="18.75" hidden="false" customHeight="true" outlineLevel="0" collapsed="false">
      <c r="A1" s="13" t="n">
        <v>36890</v>
      </c>
      <c r="J1" s="14"/>
      <c r="L1" s="15"/>
      <c r="N1" s="14"/>
    </row>
    <row r="2" customFormat="false" ht="11.85" hidden="false" customHeight="true" outlineLevel="0" collapsed="false">
      <c r="A2" s="16" t="s">
        <v>22</v>
      </c>
      <c r="B2" s="17" t="s">
        <v>23</v>
      </c>
      <c r="C2" s="16" t="s">
        <v>24</v>
      </c>
      <c r="D2" s="18" t="s">
        <v>25</v>
      </c>
      <c r="E2" s="16" t="s">
        <v>26</v>
      </c>
      <c r="F2" s="19" t="s">
        <v>27</v>
      </c>
      <c r="G2" s="19" t="s">
        <v>28</v>
      </c>
      <c r="H2" s="16" t="s">
        <v>29</v>
      </c>
      <c r="I2" s="16" t="s">
        <v>30</v>
      </c>
      <c r="J2" s="16" t="s">
        <v>31</v>
      </c>
      <c r="K2" s="16" t="s">
        <v>32</v>
      </c>
      <c r="L2" s="16" t="s">
        <v>33</v>
      </c>
      <c r="M2" s="16" t="s">
        <v>34</v>
      </c>
      <c r="N2" s="16" t="s">
        <v>31</v>
      </c>
      <c r="O2" s="16" t="s">
        <v>35</v>
      </c>
      <c r="P2" s="19" t="s">
        <v>28</v>
      </c>
      <c r="Q2" s="16" t="s">
        <v>36</v>
      </c>
      <c r="R2" s="17" t="s">
        <v>37</v>
      </c>
      <c r="S2" s="16" t="s">
        <v>38</v>
      </c>
      <c r="T2" s="16" t="s">
        <v>39</v>
      </c>
      <c r="U2" s="16" t="s">
        <v>40</v>
      </c>
      <c r="V2" s="16" t="s">
        <v>41</v>
      </c>
      <c r="W2" s="16" t="s">
        <v>42</v>
      </c>
      <c r="X2" s="16" t="s">
        <v>43</v>
      </c>
      <c r="Y2" s="16" t="s">
        <v>44</v>
      </c>
      <c r="Z2" s="16" t="s">
        <v>45</v>
      </c>
      <c r="AA2" s="16" t="s">
        <v>46</v>
      </c>
      <c r="AB2" s="16" t="s">
        <v>47</v>
      </c>
      <c r="AC2" s="16" t="s">
        <v>48</v>
      </c>
      <c r="AD2" s="16" t="s">
        <v>49</v>
      </c>
      <c r="AE2" s="16" t="s">
        <v>50</v>
      </c>
      <c r="AF2" s="16" t="s">
        <v>51</v>
      </c>
      <c r="AG2" s="16" t="s">
        <v>52</v>
      </c>
      <c r="AH2" s="16" t="s">
        <v>53</v>
      </c>
    </row>
    <row r="3" customFormat="false" ht="12.75" hidden="false" customHeight="false" outlineLevel="0" collapsed="false">
      <c r="A3" s="60"/>
      <c r="B3" s="125"/>
      <c r="C3" s="126" t="s">
        <v>370</v>
      </c>
      <c r="D3" s="127"/>
      <c r="E3" s="60"/>
      <c r="F3" s="128"/>
      <c r="G3" s="128"/>
      <c r="H3" s="60"/>
      <c r="I3" s="60"/>
      <c r="J3" s="60"/>
      <c r="K3" s="60"/>
      <c r="L3" s="60"/>
      <c r="M3" s="60"/>
      <c r="N3" s="60"/>
      <c r="O3" s="60"/>
      <c r="P3" s="128"/>
      <c r="Q3" s="60"/>
      <c r="R3" s="129"/>
      <c r="S3" s="13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</row>
    <row r="4" customFormat="false" ht="12.75" hidden="false" customHeight="false" outlineLevel="0" collapsed="false">
      <c r="A4" s="22" t="s">
        <v>371</v>
      </c>
      <c r="B4" s="23" t="n">
        <v>0</v>
      </c>
      <c r="C4" s="52" t="s">
        <v>372</v>
      </c>
      <c r="D4" s="22" t="s">
        <v>179</v>
      </c>
      <c r="E4" s="11" t="s">
        <v>58</v>
      </c>
      <c r="F4" s="11" t="n">
        <v>16</v>
      </c>
      <c r="G4" s="24" t="n">
        <v>7</v>
      </c>
      <c r="I4" s="131" t="s">
        <v>59</v>
      </c>
      <c r="J4" s="132" t="s">
        <v>31</v>
      </c>
      <c r="K4" s="133" t="s">
        <v>60</v>
      </c>
      <c r="L4" s="28" t="s">
        <v>33</v>
      </c>
      <c r="M4" s="29" t="s">
        <v>61</v>
      </c>
      <c r="N4" s="134" t="s">
        <v>31</v>
      </c>
      <c r="O4" s="30" t="s">
        <v>62</v>
      </c>
      <c r="P4" s="11" t="n">
        <v>7</v>
      </c>
      <c r="Q4" s="22" t="s">
        <v>63</v>
      </c>
      <c r="R4" s="23" t="n">
        <v>19.3</v>
      </c>
      <c r="S4" s="31" t="n">
        <v>12423</v>
      </c>
      <c r="T4" s="22" t="s">
        <v>64</v>
      </c>
      <c r="U4" s="11" t="s">
        <v>65</v>
      </c>
      <c r="V4" s="11" t="s">
        <v>65</v>
      </c>
      <c r="W4" s="11" t="s">
        <v>66</v>
      </c>
      <c r="X4" s="11" t="s">
        <v>67</v>
      </c>
      <c r="Y4" s="32" t="n">
        <f aca="false">F4*G4*2</f>
        <v>224</v>
      </c>
      <c r="Z4" s="6" t="str">
        <f aca="false">IF(X4="N",Y4,"0")</f>
        <v>0</v>
      </c>
      <c r="AA4" s="6" t="n">
        <f aca="false">IF(X4="P",Y4,"0")</f>
        <v>224</v>
      </c>
    </row>
    <row r="5" customFormat="false" ht="12.75" hidden="false" customHeight="false" outlineLevel="0" collapsed="false">
      <c r="A5" s="22" t="s">
        <v>371</v>
      </c>
      <c r="B5" s="23" t="n">
        <v>0</v>
      </c>
      <c r="C5" s="52" t="s">
        <v>372</v>
      </c>
      <c r="D5" s="22" t="s">
        <v>179</v>
      </c>
      <c r="E5" s="11" t="s">
        <v>58</v>
      </c>
      <c r="F5" s="11" t="n">
        <v>16</v>
      </c>
      <c r="G5" s="24" t="n">
        <v>1</v>
      </c>
      <c r="I5" s="131" t="s">
        <v>59</v>
      </c>
      <c r="J5" s="132" t="s">
        <v>31</v>
      </c>
      <c r="K5" s="35" t="s">
        <v>68</v>
      </c>
      <c r="L5" s="36" t="s">
        <v>33</v>
      </c>
      <c r="M5" s="135" t="s">
        <v>71</v>
      </c>
      <c r="N5" s="134" t="s">
        <v>31</v>
      </c>
      <c r="O5" s="38" t="s">
        <v>373</v>
      </c>
      <c r="P5" s="11" t="n">
        <v>1</v>
      </c>
      <c r="Q5" s="22" t="s">
        <v>63</v>
      </c>
      <c r="R5" s="23" t="n">
        <v>24.01</v>
      </c>
      <c r="S5" s="39" t="s">
        <v>71</v>
      </c>
      <c r="T5" s="22" t="s">
        <v>72</v>
      </c>
      <c r="U5" s="11" t="s">
        <v>65</v>
      </c>
      <c r="V5" s="11" t="s">
        <v>65</v>
      </c>
      <c r="W5" s="11" t="s">
        <v>66</v>
      </c>
      <c r="X5" s="11" t="s">
        <v>67</v>
      </c>
      <c r="Y5" s="32" t="n">
        <f aca="false">F5*G5*2</f>
        <v>32</v>
      </c>
      <c r="Z5" s="6" t="str">
        <f aca="false">IF(X5="N",Y5,"0")</f>
        <v>0</v>
      </c>
      <c r="AA5" s="6" t="n">
        <f aca="false">IF(X5="P",Y5,"0")</f>
        <v>32</v>
      </c>
    </row>
    <row r="6" customFormat="false" ht="12.75" hidden="false" customHeight="false" outlineLevel="0" collapsed="false">
      <c r="A6" s="22" t="s">
        <v>374</v>
      </c>
      <c r="B6" s="23" t="n">
        <v>198</v>
      </c>
      <c r="C6" s="22" t="s">
        <v>124</v>
      </c>
      <c r="D6" s="22" t="s">
        <v>179</v>
      </c>
      <c r="E6" s="11" t="s">
        <v>58</v>
      </c>
      <c r="F6" s="11" t="n">
        <v>16</v>
      </c>
      <c r="G6" s="11" t="n">
        <v>25</v>
      </c>
      <c r="I6" s="136" t="s">
        <v>375</v>
      </c>
      <c r="J6" s="132" t="s">
        <v>31</v>
      </c>
      <c r="K6" s="137" t="s">
        <v>210</v>
      </c>
      <c r="L6" s="36" t="s">
        <v>33</v>
      </c>
      <c r="M6" s="135" t="s">
        <v>376</v>
      </c>
      <c r="N6" s="134" t="s">
        <v>31</v>
      </c>
      <c r="O6" s="38" t="s">
        <v>377</v>
      </c>
      <c r="P6" s="11" t="n">
        <v>25</v>
      </c>
      <c r="Q6" s="22" t="s">
        <v>151</v>
      </c>
      <c r="R6" s="23" t="n">
        <v>104</v>
      </c>
      <c r="S6" s="138" t="s">
        <v>376</v>
      </c>
      <c r="T6" s="22" t="s">
        <v>378</v>
      </c>
      <c r="U6" s="11" t="s">
        <v>65</v>
      </c>
      <c r="V6" s="11" t="s">
        <v>65</v>
      </c>
      <c r="W6" s="11" t="s">
        <v>66</v>
      </c>
      <c r="X6" s="11" t="s">
        <v>67</v>
      </c>
      <c r="Y6" s="32" t="n">
        <f aca="false">F6*G6*2</f>
        <v>800</v>
      </c>
      <c r="Z6" s="6" t="str">
        <f aca="false">IF(X6="N",Y6,"0")</f>
        <v>0</v>
      </c>
      <c r="AA6" s="6" t="n">
        <f aca="false">IF(X6="P",Y6,"0")</f>
        <v>800</v>
      </c>
    </row>
    <row r="7" customFormat="false" ht="12.75" hidden="false" customHeight="false" outlineLevel="0" collapsed="false">
      <c r="A7" s="22" t="s">
        <v>379</v>
      </c>
      <c r="B7" s="23" t="n">
        <v>285</v>
      </c>
      <c r="C7" s="22" t="s">
        <v>124</v>
      </c>
      <c r="D7" s="22" t="s">
        <v>179</v>
      </c>
      <c r="E7" s="11" t="s">
        <v>58</v>
      </c>
      <c r="F7" s="11" t="n">
        <v>16</v>
      </c>
      <c r="G7" s="11" t="n">
        <v>25</v>
      </c>
      <c r="J7" s="132" t="s">
        <v>31</v>
      </c>
      <c r="K7" s="137" t="s">
        <v>210</v>
      </c>
      <c r="L7" s="36" t="s">
        <v>33</v>
      </c>
      <c r="M7" s="135" t="s">
        <v>380</v>
      </c>
      <c r="N7" s="134" t="s">
        <v>31</v>
      </c>
      <c r="O7" s="38" t="s">
        <v>381</v>
      </c>
      <c r="P7" s="11" t="n">
        <v>25</v>
      </c>
      <c r="Q7" s="22" t="s">
        <v>382</v>
      </c>
      <c r="R7" s="23" t="n">
        <v>1400</v>
      </c>
      <c r="S7" s="79" t="s">
        <v>132</v>
      </c>
      <c r="T7" s="22" t="s">
        <v>383</v>
      </c>
      <c r="U7" s="11" t="s">
        <v>65</v>
      </c>
      <c r="V7" s="11" t="s">
        <v>65</v>
      </c>
      <c r="W7" s="11" t="s">
        <v>66</v>
      </c>
      <c r="X7" s="11" t="s">
        <v>134</v>
      </c>
      <c r="Y7" s="32" t="n">
        <f aca="false">F7*G7*2</f>
        <v>800</v>
      </c>
      <c r="Z7" s="6" t="n">
        <f aca="false">IF(X7="N",Y7,"0")</f>
        <v>800</v>
      </c>
      <c r="AA7" s="6" t="str">
        <f aca="false">IF(X7="P",Y7,"0")</f>
        <v>0</v>
      </c>
    </row>
    <row r="8" customFormat="false" ht="11.85" hidden="false" customHeight="true" outlineLevel="0" collapsed="false">
      <c r="A8" s="22" t="s">
        <v>384</v>
      </c>
      <c r="B8" s="23" t="n">
        <v>102.75</v>
      </c>
      <c r="C8" s="22" t="s">
        <v>124</v>
      </c>
      <c r="D8" s="22" t="s">
        <v>179</v>
      </c>
      <c r="E8" s="11" t="s">
        <v>58</v>
      </c>
      <c r="F8" s="11" t="n">
        <v>16</v>
      </c>
      <c r="G8" s="11" t="n">
        <v>25</v>
      </c>
      <c r="I8" s="136" t="s">
        <v>385</v>
      </c>
      <c r="J8" s="132" t="s">
        <v>31</v>
      </c>
      <c r="K8" s="137" t="s">
        <v>386</v>
      </c>
      <c r="L8" s="36" t="s">
        <v>33</v>
      </c>
      <c r="M8" s="135" t="s">
        <v>387</v>
      </c>
      <c r="N8" s="134" t="s">
        <v>31</v>
      </c>
      <c r="O8" s="38" t="s">
        <v>388</v>
      </c>
      <c r="P8" s="11" t="n">
        <v>25</v>
      </c>
      <c r="Q8" s="22" t="s">
        <v>124</v>
      </c>
      <c r="R8" s="23" t="n">
        <v>255</v>
      </c>
      <c r="S8" s="79" t="s">
        <v>71</v>
      </c>
      <c r="T8" s="22" t="s">
        <v>389</v>
      </c>
      <c r="U8" s="11" t="s">
        <v>65</v>
      </c>
      <c r="V8" s="11" t="s">
        <v>65</v>
      </c>
      <c r="W8" s="11" t="s">
        <v>66</v>
      </c>
      <c r="X8" s="11" t="s">
        <v>67</v>
      </c>
      <c r="Y8" s="32" t="n">
        <f aca="false">F8*G8*2</f>
        <v>800</v>
      </c>
      <c r="Z8" s="6" t="str">
        <f aca="false">IF(X8="N",Y8,"0")</f>
        <v>0</v>
      </c>
      <c r="AA8" s="6" t="n">
        <f aca="false">IF(X8="P",Y8,"0")</f>
        <v>800</v>
      </c>
    </row>
    <row r="9" customFormat="false" ht="12.75" hidden="false" customHeight="false" outlineLevel="0" collapsed="false">
      <c r="A9" s="22" t="s">
        <v>390</v>
      </c>
      <c r="B9" s="23" t="n">
        <v>99.5</v>
      </c>
      <c r="C9" s="22" t="s">
        <v>124</v>
      </c>
      <c r="D9" s="22" t="s">
        <v>179</v>
      </c>
      <c r="E9" s="11" t="s">
        <v>58</v>
      </c>
      <c r="F9" s="11" t="n">
        <v>16</v>
      </c>
      <c r="G9" s="11" t="n">
        <v>25</v>
      </c>
      <c r="I9" s="136" t="s">
        <v>391</v>
      </c>
      <c r="J9" s="132" t="s">
        <v>31</v>
      </c>
      <c r="K9" s="137" t="s">
        <v>386</v>
      </c>
      <c r="L9" s="36" t="s">
        <v>33</v>
      </c>
      <c r="M9" s="135" t="s">
        <v>190</v>
      </c>
      <c r="N9" s="134" t="s">
        <v>31</v>
      </c>
      <c r="O9" s="94" t="s">
        <v>392</v>
      </c>
      <c r="P9" s="11" t="n">
        <v>25</v>
      </c>
      <c r="Q9" s="22" t="s">
        <v>124</v>
      </c>
      <c r="R9" s="23" t="n">
        <v>268</v>
      </c>
      <c r="S9" s="138" t="s">
        <v>71</v>
      </c>
      <c r="T9" s="22" t="s">
        <v>393</v>
      </c>
      <c r="U9" s="11" t="s">
        <v>65</v>
      </c>
      <c r="V9" s="11" t="s">
        <v>65</v>
      </c>
      <c r="W9" s="11" t="s">
        <v>66</v>
      </c>
      <c r="X9" s="11" t="s">
        <v>67</v>
      </c>
      <c r="Y9" s="32" t="n">
        <f aca="false">F9*G9*2</f>
        <v>800</v>
      </c>
      <c r="Z9" s="6" t="str">
        <f aca="false">IF(X9="N",Y9,"0")</f>
        <v>0</v>
      </c>
      <c r="AA9" s="6" t="n">
        <f aca="false">IF(X9="P",Y9,"0")</f>
        <v>800</v>
      </c>
    </row>
    <row r="10" customFormat="false" ht="11.85" hidden="false" customHeight="true" outlineLevel="0" collapsed="false">
      <c r="A10" s="22" t="s">
        <v>394</v>
      </c>
      <c r="B10" s="23" t="n">
        <v>102.5</v>
      </c>
      <c r="C10" s="22" t="s">
        <v>124</v>
      </c>
      <c r="D10" s="22" t="s">
        <v>179</v>
      </c>
      <c r="E10" s="11" t="s">
        <v>58</v>
      </c>
      <c r="F10" s="11" t="n">
        <v>16</v>
      </c>
      <c r="G10" s="11" t="n">
        <v>25</v>
      </c>
      <c r="I10" s="40"/>
      <c r="J10" s="132" t="s">
        <v>31</v>
      </c>
      <c r="K10" s="137" t="s">
        <v>386</v>
      </c>
      <c r="L10" s="36" t="s">
        <v>33</v>
      </c>
      <c r="M10" s="135" t="s">
        <v>149</v>
      </c>
      <c r="N10" s="134" t="s">
        <v>31</v>
      </c>
      <c r="O10" s="94" t="s">
        <v>395</v>
      </c>
      <c r="P10" s="11" t="n">
        <v>25</v>
      </c>
      <c r="Q10" s="22" t="s">
        <v>124</v>
      </c>
      <c r="R10" s="23" t="n">
        <v>37.5</v>
      </c>
      <c r="S10" s="79" t="s">
        <v>132</v>
      </c>
      <c r="T10" s="22" t="s">
        <v>396</v>
      </c>
      <c r="U10" s="11" t="s">
        <v>65</v>
      </c>
      <c r="V10" s="11" t="s">
        <v>65</v>
      </c>
      <c r="W10" s="11" t="s">
        <v>66</v>
      </c>
      <c r="X10" s="11" t="s">
        <v>134</v>
      </c>
      <c r="Y10" s="32" t="n">
        <f aca="false">F10*G10*2</f>
        <v>800</v>
      </c>
      <c r="Z10" s="6" t="n">
        <f aca="false">IF(X10="N",Y10,"0")</f>
        <v>800</v>
      </c>
      <c r="AA10" s="6" t="str">
        <f aca="false">IF(X10="P",Y10,"0")</f>
        <v>0</v>
      </c>
    </row>
    <row r="11" customFormat="false" ht="12.75" hidden="false" customHeight="false" outlineLevel="0" collapsed="false">
      <c r="A11" s="22" t="s">
        <v>397</v>
      </c>
      <c r="B11" s="23" t="n">
        <v>247</v>
      </c>
      <c r="C11" s="139" t="s">
        <v>398</v>
      </c>
      <c r="D11" s="22" t="s">
        <v>179</v>
      </c>
      <c r="E11" s="11" t="s">
        <v>58</v>
      </c>
      <c r="F11" s="11" t="n">
        <v>16</v>
      </c>
      <c r="G11" s="11" t="n">
        <v>25</v>
      </c>
      <c r="I11" s="43" t="s">
        <v>399</v>
      </c>
      <c r="J11" s="132" t="s">
        <v>31</v>
      </c>
      <c r="K11" s="137" t="s">
        <v>61</v>
      </c>
      <c r="L11" s="36" t="s">
        <v>33</v>
      </c>
      <c r="M11" s="135" t="s">
        <v>149</v>
      </c>
      <c r="N11" s="134" t="s">
        <v>31</v>
      </c>
      <c r="O11" s="94" t="s">
        <v>400</v>
      </c>
      <c r="P11" s="11" t="n">
        <v>25</v>
      </c>
      <c r="Q11" s="22" t="s">
        <v>124</v>
      </c>
      <c r="R11" s="23" t="n">
        <v>37.5</v>
      </c>
      <c r="S11" s="79" t="s">
        <v>132</v>
      </c>
      <c r="T11" s="22" t="s">
        <v>396</v>
      </c>
      <c r="U11" s="11" t="s">
        <v>65</v>
      </c>
      <c r="V11" s="11" t="s">
        <v>65</v>
      </c>
      <c r="W11" s="11" t="s">
        <v>66</v>
      </c>
      <c r="X11" s="11" t="s">
        <v>134</v>
      </c>
      <c r="Y11" s="32" t="n">
        <f aca="false">F11*G11*2</f>
        <v>800</v>
      </c>
      <c r="Z11" s="6" t="n">
        <f aca="false">IF(X11="N",Y11,"0")</f>
        <v>800</v>
      </c>
      <c r="AA11" s="6" t="str">
        <f aca="false">IF(X11="P",Y11,"0")</f>
        <v>0</v>
      </c>
    </row>
    <row r="12" customFormat="false" ht="13.5" hidden="false" customHeight="true" outlineLevel="0" collapsed="false">
      <c r="A12" s="22" t="s">
        <v>401</v>
      </c>
      <c r="B12" s="23" t="n">
        <v>198</v>
      </c>
      <c r="C12" s="22" t="s">
        <v>124</v>
      </c>
      <c r="D12" s="22" t="s">
        <v>179</v>
      </c>
      <c r="E12" s="11" t="s">
        <v>58</v>
      </c>
      <c r="F12" s="11" t="n">
        <v>16</v>
      </c>
      <c r="G12" s="11" t="n">
        <v>25</v>
      </c>
      <c r="I12" s="136" t="s">
        <v>402</v>
      </c>
      <c r="J12" s="132" t="s">
        <v>31</v>
      </c>
      <c r="K12" s="137" t="s">
        <v>403</v>
      </c>
      <c r="L12" s="36" t="s">
        <v>33</v>
      </c>
      <c r="M12" s="135" t="s">
        <v>149</v>
      </c>
      <c r="N12" s="134" t="s">
        <v>31</v>
      </c>
      <c r="O12" s="38" t="s">
        <v>404</v>
      </c>
      <c r="P12" s="11" t="n">
        <v>25</v>
      </c>
      <c r="Q12" s="22" t="s">
        <v>124</v>
      </c>
      <c r="R12" s="23" t="n">
        <v>88.5</v>
      </c>
      <c r="S12" s="79" t="s">
        <v>71</v>
      </c>
      <c r="T12" s="22" t="s">
        <v>405</v>
      </c>
      <c r="U12" s="11" t="s">
        <v>65</v>
      </c>
      <c r="V12" s="11" t="s">
        <v>65</v>
      </c>
      <c r="W12" s="11" t="s">
        <v>66</v>
      </c>
      <c r="X12" s="11" t="s">
        <v>67</v>
      </c>
      <c r="Y12" s="32" t="n">
        <f aca="false">F12*G12*2</f>
        <v>800</v>
      </c>
      <c r="Z12" s="6" t="str">
        <f aca="false">IF(X12="N",Y12,"0")</f>
        <v>0</v>
      </c>
      <c r="AA12" s="6" t="n">
        <f aca="false">IF(X12="P",Y12,"0")</f>
        <v>800</v>
      </c>
    </row>
    <row r="13" customFormat="false" ht="12.75" hidden="false" customHeight="false" outlineLevel="0" collapsed="false">
      <c r="A13" s="22" t="s">
        <v>406</v>
      </c>
      <c r="B13" s="23" t="n">
        <v>175</v>
      </c>
      <c r="C13" s="22" t="s">
        <v>124</v>
      </c>
      <c r="D13" s="22" t="s">
        <v>179</v>
      </c>
      <c r="E13" s="11" t="s">
        <v>58</v>
      </c>
      <c r="F13" s="11" t="n">
        <v>16</v>
      </c>
      <c r="G13" s="11" t="n">
        <v>12</v>
      </c>
      <c r="I13" s="136" t="s">
        <v>402</v>
      </c>
      <c r="J13" s="132" t="s">
        <v>31</v>
      </c>
      <c r="K13" s="41" t="s">
        <v>407</v>
      </c>
      <c r="L13" s="36" t="s">
        <v>33</v>
      </c>
      <c r="M13" s="135" t="s">
        <v>149</v>
      </c>
      <c r="N13" s="134" t="s">
        <v>31</v>
      </c>
      <c r="O13" s="38" t="s">
        <v>408</v>
      </c>
      <c r="P13" s="11" t="n">
        <v>12</v>
      </c>
      <c r="Q13" s="22" t="s">
        <v>124</v>
      </c>
      <c r="R13" s="23" t="n">
        <v>36.5</v>
      </c>
      <c r="S13" s="79" t="s">
        <v>71</v>
      </c>
      <c r="T13" s="22" t="s">
        <v>409</v>
      </c>
      <c r="U13" s="11" t="s">
        <v>65</v>
      </c>
      <c r="V13" s="11" t="s">
        <v>65</v>
      </c>
      <c r="W13" s="11" t="s">
        <v>66</v>
      </c>
      <c r="X13" s="11" t="s">
        <v>67</v>
      </c>
      <c r="Y13" s="32" t="n">
        <f aca="false">F13*G13*2</f>
        <v>384</v>
      </c>
      <c r="Z13" s="6" t="str">
        <f aca="false">IF(X13="N",Y13,"0")</f>
        <v>0</v>
      </c>
      <c r="AA13" s="6" t="n">
        <f aca="false">IF(X13="P",Y13,"0")</f>
        <v>384</v>
      </c>
    </row>
    <row r="14" customFormat="false" ht="12.75" hidden="false" customHeight="false" outlineLevel="0" collapsed="false">
      <c r="A14" s="22" t="s">
        <v>406</v>
      </c>
      <c r="B14" s="23" t="n">
        <v>175</v>
      </c>
      <c r="C14" s="22" t="s">
        <v>124</v>
      </c>
      <c r="D14" s="22" t="s">
        <v>179</v>
      </c>
      <c r="E14" s="11" t="s">
        <v>58</v>
      </c>
      <c r="F14" s="11" t="n">
        <v>16</v>
      </c>
      <c r="G14" s="11" t="n">
        <v>13</v>
      </c>
      <c r="I14" s="136" t="s">
        <v>402</v>
      </c>
      <c r="J14" s="132" t="s">
        <v>31</v>
      </c>
      <c r="K14" s="41" t="s">
        <v>407</v>
      </c>
      <c r="L14" s="36" t="s">
        <v>33</v>
      </c>
      <c r="M14" s="135" t="s">
        <v>149</v>
      </c>
      <c r="N14" s="134" t="s">
        <v>31</v>
      </c>
      <c r="O14" s="38" t="s">
        <v>410</v>
      </c>
      <c r="P14" s="11" t="n">
        <v>13</v>
      </c>
      <c r="Q14" s="22" t="s">
        <v>124</v>
      </c>
      <c r="R14" s="23" t="n">
        <v>36.5</v>
      </c>
      <c r="S14" s="79" t="s">
        <v>71</v>
      </c>
      <c r="T14" s="22" t="s">
        <v>409</v>
      </c>
      <c r="U14" s="11" t="s">
        <v>65</v>
      </c>
      <c r="V14" s="11" t="s">
        <v>65</v>
      </c>
      <c r="W14" s="11" t="s">
        <v>66</v>
      </c>
      <c r="X14" s="11" t="s">
        <v>67</v>
      </c>
      <c r="Y14" s="32" t="n">
        <f aca="false">F14*G14*2</f>
        <v>416</v>
      </c>
      <c r="Z14" s="6" t="str">
        <f aca="false">IF(X14="N",Y14,"0")</f>
        <v>0</v>
      </c>
      <c r="AA14" s="6" t="n">
        <f aca="false">IF(X14="P",Y14,"0")</f>
        <v>416</v>
      </c>
    </row>
    <row r="15" customFormat="false" ht="12.75" hidden="false" customHeight="false" outlineLevel="0" collapsed="false">
      <c r="A15" s="22" t="s">
        <v>401</v>
      </c>
      <c r="B15" s="23" t="n">
        <v>198</v>
      </c>
      <c r="C15" s="22" t="s">
        <v>124</v>
      </c>
      <c r="D15" s="22" t="s">
        <v>179</v>
      </c>
      <c r="E15" s="11" t="s">
        <v>58</v>
      </c>
      <c r="F15" s="11" t="n">
        <v>16</v>
      </c>
      <c r="G15" s="11" t="n">
        <v>25</v>
      </c>
      <c r="I15" s="136" t="s">
        <v>402</v>
      </c>
      <c r="J15" s="132" t="s">
        <v>31</v>
      </c>
      <c r="K15" s="137" t="s">
        <v>403</v>
      </c>
      <c r="L15" s="36" t="s">
        <v>33</v>
      </c>
      <c r="M15" s="135" t="s">
        <v>249</v>
      </c>
      <c r="N15" s="134" t="s">
        <v>31</v>
      </c>
      <c r="O15" s="38" t="s">
        <v>411</v>
      </c>
      <c r="P15" s="11" t="n">
        <v>25</v>
      </c>
      <c r="Q15" s="22" t="s">
        <v>124</v>
      </c>
      <c r="R15" s="23" t="n">
        <v>93</v>
      </c>
      <c r="S15" s="79" t="s">
        <v>71</v>
      </c>
      <c r="T15" s="22" t="s">
        <v>412</v>
      </c>
      <c r="U15" s="11" t="s">
        <v>65</v>
      </c>
      <c r="V15" s="11" t="s">
        <v>65</v>
      </c>
      <c r="W15" s="11" t="s">
        <v>66</v>
      </c>
      <c r="X15" s="11" t="s">
        <v>67</v>
      </c>
      <c r="Y15" s="32" t="n">
        <f aca="false">F15*G15*2</f>
        <v>800</v>
      </c>
      <c r="Z15" s="6" t="str">
        <f aca="false">IF(X15="N",Y15,"0")</f>
        <v>0</v>
      </c>
      <c r="AA15" s="6" t="n">
        <f aca="false">IF(X15="P",Y15,"0")</f>
        <v>800</v>
      </c>
    </row>
    <row r="16" customFormat="false" ht="12.75" hidden="false" customHeight="false" outlineLevel="0" collapsed="false">
      <c r="A16" s="22" t="s">
        <v>401</v>
      </c>
      <c r="B16" s="23" t="n">
        <v>198</v>
      </c>
      <c r="C16" s="22" t="s">
        <v>124</v>
      </c>
      <c r="D16" s="22" t="s">
        <v>179</v>
      </c>
      <c r="E16" s="11" t="s">
        <v>58</v>
      </c>
      <c r="F16" s="11" t="n">
        <v>16</v>
      </c>
      <c r="G16" s="11" t="n">
        <v>25</v>
      </c>
      <c r="I16" s="136"/>
      <c r="J16" s="132" t="s">
        <v>31</v>
      </c>
      <c r="K16" s="137" t="s">
        <v>407</v>
      </c>
      <c r="L16" s="36" t="s">
        <v>33</v>
      </c>
      <c r="M16" s="135" t="s">
        <v>249</v>
      </c>
      <c r="N16" s="134" t="s">
        <v>31</v>
      </c>
      <c r="O16" s="38" t="s">
        <v>413</v>
      </c>
      <c r="P16" s="11" t="n">
        <v>25</v>
      </c>
      <c r="Q16" s="22" t="s">
        <v>124</v>
      </c>
      <c r="R16" s="23" t="n">
        <v>93.25</v>
      </c>
      <c r="S16" s="79" t="s">
        <v>132</v>
      </c>
      <c r="T16" s="22" t="s">
        <v>414</v>
      </c>
      <c r="U16" s="11" t="s">
        <v>65</v>
      </c>
      <c r="V16" s="11" t="s">
        <v>65</v>
      </c>
      <c r="W16" s="11" t="s">
        <v>66</v>
      </c>
      <c r="X16" s="11" t="s">
        <v>134</v>
      </c>
      <c r="Y16" s="32" t="n">
        <f aca="false">F16*G16*2</f>
        <v>800</v>
      </c>
      <c r="Z16" s="6" t="n">
        <f aca="false">IF(X16="N",Y16,"0")</f>
        <v>800</v>
      </c>
      <c r="AA16" s="6" t="str">
        <f aca="false">IF(X16="P",Y16,"0")</f>
        <v>0</v>
      </c>
    </row>
    <row r="17" customFormat="false" ht="12.75" hidden="false" customHeight="false" outlineLevel="0" collapsed="false">
      <c r="A17" s="22" t="s">
        <v>374</v>
      </c>
      <c r="B17" s="23" t="n">
        <v>198</v>
      </c>
      <c r="C17" s="22" t="s">
        <v>124</v>
      </c>
      <c r="D17" s="22" t="s">
        <v>179</v>
      </c>
      <c r="E17" s="11" t="s">
        <v>58</v>
      </c>
      <c r="F17" s="11" t="n">
        <v>16</v>
      </c>
      <c r="G17" s="11" t="n">
        <v>25</v>
      </c>
      <c r="I17" s="40"/>
      <c r="J17" s="132" t="s">
        <v>31</v>
      </c>
      <c r="K17" s="137" t="s">
        <v>407</v>
      </c>
      <c r="L17" s="36" t="s">
        <v>33</v>
      </c>
      <c r="M17" s="135" t="s">
        <v>415</v>
      </c>
      <c r="N17" s="134" t="s">
        <v>31</v>
      </c>
      <c r="O17" s="38" t="s">
        <v>416</v>
      </c>
      <c r="P17" s="11" t="n">
        <v>25</v>
      </c>
      <c r="Q17" s="22" t="s">
        <v>124</v>
      </c>
      <c r="R17" s="23" t="n">
        <v>102.25</v>
      </c>
      <c r="S17" s="79" t="s">
        <v>132</v>
      </c>
      <c r="T17" s="22" t="s">
        <v>417</v>
      </c>
      <c r="U17" s="11" t="s">
        <v>65</v>
      </c>
      <c r="V17" s="11" t="s">
        <v>65</v>
      </c>
      <c r="W17" s="11" t="s">
        <v>66</v>
      </c>
      <c r="X17" s="11" t="s">
        <v>134</v>
      </c>
      <c r="Y17" s="32" t="n">
        <f aca="false">F17*G17*2</f>
        <v>800</v>
      </c>
      <c r="Z17" s="6" t="n">
        <f aca="false">IF(X17="N",Y17,"0")</f>
        <v>800</v>
      </c>
      <c r="AA17" s="6" t="str">
        <f aca="false">IF(X17="P",Y17,"0")</f>
        <v>0</v>
      </c>
    </row>
    <row r="18" customFormat="false" ht="12.75" hidden="false" customHeight="false" outlineLevel="0" collapsed="false">
      <c r="A18" s="22" t="s">
        <v>418</v>
      </c>
      <c r="B18" s="23" t="n">
        <v>174</v>
      </c>
      <c r="C18" s="22" t="s">
        <v>372</v>
      </c>
      <c r="D18" s="22" t="s">
        <v>179</v>
      </c>
      <c r="E18" s="11" t="s">
        <v>58</v>
      </c>
      <c r="F18" s="11" t="n">
        <v>16</v>
      </c>
      <c r="G18" s="11" t="n">
        <v>25</v>
      </c>
      <c r="I18" s="34"/>
      <c r="J18" s="132" t="s">
        <v>31</v>
      </c>
      <c r="K18" s="140" t="s">
        <v>376</v>
      </c>
      <c r="L18" s="36" t="s">
        <v>33</v>
      </c>
      <c r="M18" s="135" t="s">
        <v>376</v>
      </c>
      <c r="N18" s="134" t="s">
        <v>31</v>
      </c>
      <c r="O18" s="38"/>
      <c r="P18" s="11" t="n">
        <v>25</v>
      </c>
      <c r="Q18" s="22" t="s">
        <v>151</v>
      </c>
      <c r="R18" s="23" t="n">
        <v>104</v>
      </c>
      <c r="S18" s="138" t="s">
        <v>132</v>
      </c>
      <c r="T18" s="22" t="s">
        <v>378</v>
      </c>
      <c r="U18" s="11" t="s">
        <v>65</v>
      </c>
      <c r="V18" s="11" t="s">
        <v>65</v>
      </c>
      <c r="W18" s="11" t="s">
        <v>66</v>
      </c>
      <c r="X18" s="11" t="s">
        <v>134</v>
      </c>
      <c r="Y18" s="32" t="n">
        <f aca="false">F18*G18*2</f>
        <v>800</v>
      </c>
      <c r="Z18" s="6" t="n">
        <f aca="false">IF(X18="N",Y18,"0")</f>
        <v>800</v>
      </c>
      <c r="AA18" s="6" t="str">
        <f aca="false">IF(X18="P",Y18,"0")</f>
        <v>0</v>
      </c>
    </row>
    <row r="19" customFormat="false" ht="12.75" hidden="false" customHeight="false" outlineLevel="0" collapsed="false">
      <c r="A19" s="22" t="s">
        <v>419</v>
      </c>
      <c r="B19" s="23" t="n">
        <v>165</v>
      </c>
      <c r="C19" s="22" t="s">
        <v>372</v>
      </c>
      <c r="D19" s="22" t="s">
        <v>179</v>
      </c>
      <c r="E19" s="11" t="s">
        <v>58</v>
      </c>
      <c r="F19" s="11" t="n">
        <v>16</v>
      </c>
      <c r="G19" s="11" t="n">
        <v>25</v>
      </c>
      <c r="I19" s="34"/>
      <c r="J19" s="132" t="s">
        <v>31</v>
      </c>
      <c r="K19" s="140" t="s">
        <v>80</v>
      </c>
      <c r="L19" s="36" t="s">
        <v>33</v>
      </c>
      <c r="M19" s="135" t="s">
        <v>190</v>
      </c>
      <c r="N19" s="134" t="s">
        <v>31</v>
      </c>
      <c r="O19" s="94" t="s">
        <v>80</v>
      </c>
      <c r="P19" s="11" t="n">
        <v>25</v>
      </c>
      <c r="Q19" s="22" t="s">
        <v>420</v>
      </c>
      <c r="R19" s="23" t="n">
        <v>1200</v>
      </c>
      <c r="S19" s="79" t="s">
        <v>132</v>
      </c>
      <c r="T19" s="22" t="s">
        <v>421</v>
      </c>
      <c r="U19" s="11" t="s">
        <v>65</v>
      </c>
      <c r="V19" s="11" t="s">
        <v>65</v>
      </c>
      <c r="W19" s="11" t="s">
        <v>66</v>
      </c>
      <c r="X19" s="11" t="s">
        <v>134</v>
      </c>
      <c r="Y19" s="32" t="n">
        <f aca="false">F19*G19*2</f>
        <v>800</v>
      </c>
      <c r="Z19" s="6" t="n">
        <f aca="false">IF(X19="N",Y19,"0")</f>
        <v>800</v>
      </c>
      <c r="AA19" s="6" t="str">
        <f aca="false">IF(X19="P",Y19,"0")</f>
        <v>0</v>
      </c>
    </row>
    <row r="20" customFormat="false" ht="16.5" hidden="false" customHeight="false" outlineLevel="0" collapsed="false">
      <c r="A20" s="120"/>
      <c r="B20" s="120"/>
      <c r="C20" s="120"/>
      <c r="D20" s="120"/>
      <c r="E20" s="120"/>
      <c r="F20" s="120"/>
      <c r="G20" s="141" t="n">
        <f aca="false">SUM(G4:G19)</f>
        <v>333</v>
      </c>
      <c r="H20" s="141"/>
      <c r="I20" s="142"/>
      <c r="J20" s="143"/>
      <c r="K20" s="144"/>
      <c r="L20" s="144"/>
      <c r="M20" s="144" t="n">
        <f aca="false">G20-P20</f>
        <v>0</v>
      </c>
      <c r="N20" s="143"/>
      <c r="O20" s="141"/>
      <c r="P20" s="141" t="n">
        <f aca="false">SUM(P4:P19)</f>
        <v>333</v>
      </c>
      <c r="Q20" s="120"/>
      <c r="R20" s="120"/>
      <c r="S20" s="145"/>
      <c r="T20" s="120"/>
      <c r="U20" s="120"/>
      <c r="V20" s="120"/>
      <c r="W20" s="120"/>
      <c r="X20" s="120"/>
      <c r="Y20" s="32" t="n">
        <f aca="false">F20*G20*2</f>
        <v>0</v>
      </c>
      <c r="Z20" s="6" t="str">
        <f aca="false">IF(X20="N",Y20,"0")</f>
        <v>0</v>
      </c>
      <c r="AA20" s="6" t="str">
        <f aca="false">IF(X20="P",Y20,"0")</f>
        <v>0</v>
      </c>
    </row>
    <row r="21" customFormat="false" ht="12.75" hidden="false" customHeight="false" outlineLevel="0" collapsed="false">
      <c r="C21" s="21" t="s">
        <v>422</v>
      </c>
      <c r="G21" s="0"/>
      <c r="H21" s="0"/>
      <c r="I21" s="146"/>
      <c r="J21" s="15"/>
      <c r="K21" s="0"/>
      <c r="M21" s="0"/>
      <c r="N21" s="15"/>
      <c r="O21" s="0"/>
      <c r="P21" s="0"/>
      <c r="S21" s="20"/>
      <c r="X21" s="0"/>
      <c r="Y21" s="32" t="n">
        <f aca="false">F21*G21*2</f>
        <v>0</v>
      </c>
      <c r="Z21" s="6" t="str">
        <f aca="false">IF(X21="N",Y21,"0")</f>
        <v>0</v>
      </c>
      <c r="AA21" s="6" t="str">
        <f aca="false">IF(X21="P",Y21,"0")</f>
        <v>0</v>
      </c>
    </row>
    <row r="22" customFormat="false" ht="12.75" hidden="false" customHeight="false" outlineLevel="0" collapsed="false">
      <c r="A22" s="22" t="s">
        <v>423</v>
      </c>
      <c r="B22" s="23" t="n">
        <v>0</v>
      </c>
      <c r="C22" s="52" t="s">
        <v>372</v>
      </c>
      <c r="D22" s="22" t="s">
        <v>186</v>
      </c>
      <c r="E22" s="11" t="s">
        <v>58</v>
      </c>
      <c r="F22" s="11" t="n">
        <v>8</v>
      </c>
      <c r="G22" s="24" t="n">
        <v>7</v>
      </c>
      <c r="I22" s="25" t="s">
        <v>59</v>
      </c>
      <c r="J22" s="26" t="s">
        <v>31</v>
      </c>
      <c r="K22" s="27" t="s">
        <v>60</v>
      </c>
      <c r="L22" s="28" t="s">
        <v>33</v>
      </c>
      <c r="M22" s="29" t="s">
        <v>61</v>
      </c>
      <c r="N22" s="26" t="s">
        <v>31</v>
      </c>
      <c r="O22" s="30" t="s">
        <v>62</v>
      </c>
      <c r="P22" s="11" t="n">
        <v>7</v>
      </c>
      <c r="Q22" s="22" t="s">
        <v>63</v>
      </c>
      <c r="R22" s="23" t="n">
        <v>19.3</v>
      </c>
      <c r="S22" s="31" t="n">
        <v>12423</v>
      </c>
      <c r="T22" s="22" t="s">
        <v>64</v>
      </c>
      <c r="U22" s="11" t="s">
        <v>65</v>
      </c>
      <c r="V22" s="11" t="s">
        <v>65</v>
      </c>
      <c r="W22" s="11" t="s">
        <v>66</v>
      </c>
      <c r="X22" s="11" t="s">
        <v>67</v>
      </c>
      <c r="Y22" s="32" t="n">
        <f aca="false">F22*G22*2</f>
        <v>112</v>
      </c>
      <c r="Z22" s="6" t="str">
        <f aca="false">IF(X22="N",Y22,"0")</f>
        <v>0</v>
      </c>
      <c r="AA22" s="6" t="n">
        <f aca="false">IF(X22="P",Y22,"0")</f>
        <v>112</v>
      </c>
      <c r="AC22" s="33"/>
    </row>
    <row r="23" customFormat="false" ht="12.75" hidden="false" customHeight="false" outlineLevel="0" collapsed="false">
      <c r="A23" s="22" t="s">
        <v>423</v>
      </c>
      <c r="B23" s="23" t="n">
        <v>0</v>
      </c>
      <c r="C23" s="52" t="s">
        <v>372</v>
      </c>
      <c r="D23" s="22" t="s">
        <v>186</v>
      </c>
      <c r="E23" s="11" t="s">
        <v>58</v>
      </c>
      <c r="F23" s="11" t="n">
        <v>8</v>
      </c>
      <c r="G23" s="24" t="n">
        <v>1</v>
      </c>
      <c r="I23" s="34" t="s">
        <v>59</v>
      </c>
      <c r="J23" s="14" t="s">
        <v>31</v>
      </c>
      <c r="K23" s="35" t="s">
        <v>68</v>
      </c>
      <c r="L23" s="36" t="s">
        <v>33</v>
      </c>
      <c r="M23" s="37" t="s">
        <v>69</v>
      </c>
      <c r="N23" s="14" t="s">
        <v>31</v>
      </c>
      <c r="O23" s="38" t="s">
        <v>424</v>
      </c>
      <c r="P23" s="11" t="n">
        <v>1</v>
      </c>
      <c r="Q23" s="22" t="s">
        <v>63</v>
      </c>
      <c r="R23" s="23" t="n">
        <v>24.01</v>
      </c>
      <c r="S23" s="39" t="s">
        <v>71</v>
      </c>
      <c r="T23" s="22" t="s">
        <v>72</v>
      </c>
      <c r="U23" s="11" t="s">
        <v>65</v>
      </c>
      <c r="V23" s="11" t="s">
        <v>65</v>
      </c>
      <c r="W23" s="11" t="s">
        <v>66</v>
      </c>
      <c r="X23" s="11" t="s">
        <v>67</v>
      </c>
      <c r="Y23" s="32" t="n">
        <f aca="false">F23*G23*2</f>
        <v>16</v>
      </c>
      <c r="Z23" s="6" t="str">
        <f aca="false">IF(X23="N",Y23,"0")</f>
        <v>0</v>
      </c>
      <c r="AA23" s="6" t="n">
        <f aca="false">IF(X23="P",Y23,"0")</f>
        <v>16</v>
      </c>
      <c r="AC23" s="33"/>
    </row>
    <row r="24" customFormat="false" ht="12.75" hidden="false" customHeight="false" outlineLevel="0" collapsed="false">
      <c r="A24" s="22" t="s">
        <v>73</v>
      </c>
      <c r="B24" s="23" t="n">
        <v>56</v>
      </c>
      <c r="C24" s="22" t="s">
        <v>63</v>
      </c>
      <c r="D24" s="22" t="s">
        <v>186</v>
      </c>
      <c r="E24" s="11" t="s">
        <v>58</v>
      </c>
      <c r="F24" s="11" t="n">
        <v>8</v>
      </c>
      <c r="G24" s="11" t="n">
        <v>7</v>
      </c>
      <c r="I24" s="40" t="s">
        <v>74</v>
      </c>
      <c r="J24" s="14" t="s">
        <v>31</v>
      </c>
      <c r="K24" s="41" t="s">
        <v>75</v>
      </c>
      <c r="L24" s="36" t="s">
        <v>33</v>
      </c>
      <c r="M24" s="37" t="s">
        <v>69</v>
      </c>
      <c r="N24" s="14" t="s">
        <v>31</v>
      </c>
      <c r="O24" s="38" t="s">
        <v>76</v>
      </c>
      <c r="P24" s="11" t="n">
        <v>7</v>
      </c>
      <c r="Q24" s="22" t="s">
        <v>63</v>
      </c>
      <c r="R24" s="23" t="n">
        <v>24.01</v>
      </c>
      <c r="S24" s="39" t="s">
        <v>71</v>
      </c>
      <c r="T24" s="22" t="s">
        <v>72</v>
      </c>
      <c r="U24" s="11" t="s">
        <v>65</v>
      </c>
      <c r="V24" s="11" t="s">
        <v>65</v>
      </c>
      <c r="W24" s="11" t="s">
        <v>66</v>
      </c>
      <c r="X24" s="11" t="s">
        <v>67</v>
      </c>
      <c r="Y24" s="32" t="n">
        <f aca="false">F24*G24*2</f>
        <v>112</v>
      </c>
      <c r="Z24" s="6" t="str">
        <f aca="false">IF(X24="N",Y24,"0")</f>
        <v>0</v>
      </c>
      <c r="AA24" s="6" t="n">
        <f aca="false">IF(X24="P",Y24,"0")</f>
        <v>112</v>
      </c>
      <c r="AC24" s="33"/>
    </row>
    <row r="25" customFormat="false" ht="12.75" hidden="false" customHeight="false" outlineLevel="0" collapsed="false">
      <c r="A25" s="22" t="s">
        <v>73</v>
      </c>
      <c r="B25" s="23" t="n">
        <v>56</v>
      </c>
      <c r="C25" s="22" t="s">
        <v>63</v>
      </c>
      <c r="D25" s="22" t="s">
        <v>186</v>
      </c>
      <c r="E25" s="11" t="s">
        <v>58</v>
      </c>
      <c r="F25" s="11" t="n">
        <v>8</v>
      </c>
      <c r="G25" s="11" t="n">
        <v>18</v>
      </c>
      <c r="I25" s="40" t="s">
        <v>74</v>
      </c>
      <c r="J25" s="14" t="s">
        <v>31</v>
      </c>
      <c r="K25" s="41" t="s">
        <v>75</v>
      </c>
      <c r="L25" s="36" t="s">
        <v>33</v>
      </c>
      <c r="M25" s="147" t="s">
        <v>425</v>
      </c>
      <c r="N25" s="14" t="s">
        <v>31</v>
      </c>
      <c r="O25" s="38" t="s">
        <v>76</v>
      </c>
      <c r="P25" s="11" t="n">
        <v>18</v>
      </c>
      <c r="Q25" s="22" t="s">
        <v>372</v>
      </c>
      <c r="R25" s="23" t="n">
        <v>100</v>
      </c>
      <c r="S25" s="39" t="s">
        <v>71</v>
      </c>
      <c r="T25" s="22" t="s">
        <v>426</v>
      </c>
      <c r="U25" s="11" t="s">
        <v>65</v>
      </c>
      <c r="V25" s="11" t="s">
        <v>65</v>
      </c>
      <c r="W25" s="11" t="s">
        <v>66</v>
      </c>
      <c r="X25" s="11" t="s">
        <v>67</v>
      </c>
      <c r="Y25" s="32" t="n">
        <f aca="false">F25*G25*2</f>
        <v>288</v>
      </c>
      <c r="Z25" s="6" t="str">
        <f aca="false">IF(X25="N",Y25,"0")</f>
        <v>0</v>
      </c>
      <c r="AA25" s="6" t="n">
        <f aca="false">IF(X25="P",Y25,"0")</f>
        <v>288</v>
      </c>
      <c r="AC25" s="33"/>
    </row>
    <row r="26" customFormat="false" ht="16.5" hidden="false" customHeight="true" outlineLevel="0" collapsed="false">
      <c r="A26" s="22" t="s">
        <v>73</v>
      </c>
      <c r="B26" s="23" t="n">
        <v>56</v>
      </c>
      <c r="C26" s="22" t="s">
        <v>63</v>
      </c>
      <c r="D26" s="22" t="s">
        <v>186</v>
      </c>
      <c r="E26" s="11" t="s">
        <v>58</v>
      </c>
      <c r="F26" s="11" t="n">
        <v>8</v>
      </c>
      <c r="G26" s="11" t="n">
        <v>25</v>
      </c>
      <c r="I26" s="40" t="s">
        <v>74</v>
      </c>
      <c r="J26" s="14" t="s">
        <v>31</v>
      </c>
      <c r="K26" s="41" t="s">
        <v>75</v>
      </c>
      <c r="L26" s="36" t="s">
        <v>33</v>
      </c>
      <c r="M26" s="147" t="s">
        <v>425</v>
      </c>
      <c r="N26" s="14" t="s">
        <v>31</v>
      </c>
      <c r="O26" s="38" t="s">
        <v>76</v>
      </c>
      <c r="P26" s="11" t="n">
        <v>25</v>
      </c>
      <c r="Q26" s="22" t="s">
        <v>372</v>
      </c>
      <c r="R26" s="23" t="n">
        <v>100</v>
      </c>
      <c r="S26" s="39" t="s">
        <v>71</v>
      </c>
      <c r="T26" s="22" t="s">
        <v>426</v>
      </c>
      <c r="U26" s="11" t="s">
        <v>65</v>
      </c>
      <c r="V26" s="11" t="s">
        <v>65</v>
      </c>
      <c r="W26" s="11" t="s">
        <v>66</v>
      </c>
      <c r="X26" s="11" t="s">
        <v>67</v>
      </c>
      <c r="Y26" s="32" t="n">
        <f aca="false">F26*G26*2</f>
        <v>400</v>
      </c>
      <c r="Z26" s="6" t="str">
        <f aca="false">IF(X26="N",Y26,"0")</f>
        <v>0</v>
      </c>
      <c r="AA26" s="6" t="n">
        <f aca="false">IF(X26="P",Y26,"0")</f>
        <v>400</v>
      </c>
      <c r="AC26" s="33"/>
    </row>
    <row r="27" customFormat="false" ht="13.5" hidden="false" customHeight="true" outlineLevel="0" collapsed="false">
      <c r="A27" s="22" t="s">
        <v>77</v>
      </c>
      <c r="B27" s="23" t="n">
        <v>150</v>
      </c>
      <c r="C27" s="22" t="s">
        <v>372</v>
      </c>
      <c r="D27" s="22" t="s">
        <v>186</v>
      </c>
      <c r="E27" s="11" t="s">
        <v>58</v>
      </c>
      <c r="F27" s="11" t="n">
        <v>8</v>
      </c>
      <c r="G27" s="11" t="n">
        <v>25</v>
      </c>
      <c r="I27" s="40" t="s">
        <v>79</v>
      </c>
      <c r="J27" s="14" t="s">
        <v>31</v>
      </c>
      <c r="K27" s="42" t="s">
        <v>80</v>
      </c>
      <c r="L27" s="36" t="s">
        <v>33</v>
      </c>
      <c r="M27" s="147" t="s">
        <v>425</v>
      </c>
      <c r="N27" s="14" t="s">
        <v>31</v>
      </c>
      <c r="O27" s="38" t="s">
        <v>424</v>
      </c>
      <c r="P27" s="11" t="n">
        <v>25</v>
      </c>
      <c r="Q27" s="22" t="s">
        <v>372</v>
      </c>
      <c r="R27" s="23" t="n">
        <v>100</v>
      </c>
      <c r="S27" s="39" t="s">
        <v>71</v>
      </c>
      <c r="T27" s="22" t="s">
        <v>426</v>
      </c>
      <c r="U27" s="11" t="s">
        <v>65</v>
      </c>
      <c r="V27" s="11" t="s">
        <v>65</v>
      </c>
      <c r="W27" s="11" t="s">
        <v>66</v>
      </c>
      <c r="X27" s="11" t="s">
        <v>67</v>
      </c>
      <c r="Y27" s="32" t="n">
        <f aca="false">F27*G27*2</f>
        <v>400</v>
      </c>
      <c r="Z27" s="6" t="str">
        <f aca="false">IF(X27="N",Y27,"0")</f>
        <v>0</v>
      </c>
      <c r="AA27" s="6" t="n">
        <f aca="false">IF(X27="P",Y27,"0")</f>
        <v>400</v>
      </c>
    </row>
    <row r="28" customFormat="false" ht="12.75" hidden="false" customHeight="false" outlineLevel="0" collapsed="false">
      <c r="A28" s="22" t="s">
        <v>81</v>
      </c>
      <c r="B28" s="23" t="n">
        <v>38</v>
      </c>
      <c r="C28" s="22" t="s">
        <v>63</v>
      </c>
      <c r="D28" s="22" t="s">
        <v>186</v>
      </c>
      <c r="E28" s="11" t="s">
        <v>58</v>
      </c>
      <c r="F28" s="11" t="n">
        <v>8</v>
      </c>
      <c r="G28" s="11" t="n">
        <v>25</v>
      </c>
      <c r="I28" s="40" t="s">
        <v>82</v>
      </c>
      <c r="J28" s="14" t="s">
        <v>31</v>
      </c>
      <c r="K28" s="41" t="s">
        <v>83</v>
      </c>
      <c r="L28" s="36" t="s">
        <v>33</v>
      </c>
      <c r="M28" s="37" t="s">
        <v>69</v>
      </c>
      <c r="N28" s="14" t="s">
        <v>31</v>
      </c>
      <c r="O28" s="38" t="s">
        <v>84</v>
      </c>
      <c r="P28" s="11" t="n">
        <v>25</v>
      </c>
      <c r="Q28" s="22" t="s">
        <v>63</v>
      </c>
      <c r="R28" s="23" t="n">
        <v>24.01</v>
      </c>
      <c r="S28" s="39" t="s">
        <v>71</v>
      </c>
      <c r="T28" s="22" t="s">
        <v>72</v>
      </c>
      <c r="U28" s="11" t="s">
        <v>65</v>
      </c>
      <c r="V28" s="11" t="s">
        <v>65</v>
      </c>
      <c r="W28" s="11" t="s">
        <v>66</v>
      </c>
      <c r="X28" s="11" t="s">
        <v>67</v>
      </c>
      <c r="Y28" s="32" t="n">
        <f aca="false">F28*G28*2</f>
        <v>400</v>
      </c>
      <c r="Z28" s="6" t="str">
        <f aca="false">IF(X28="N",Y28,"0")</f>
        <v>0</v>
      </c>
      <c r="AA28" s="6" t="n">
        <f aca="false">IF(X28="P",Y28,"0")</f>
        <v>400</v>
      </c>
      <c r="AC28" s="33"/>
    </row>
    <row r="29" customFormat="false" ht="16.5" hidden="false" customHeight="true" outlineLevel="0" collapsed="false">
      <c r="A29" s="22" t="s">
        <v>81</v>
      </c>
      <c r="B29" s="23" t="n">
        <v>38</v>
      </c>
      <c r="C29" s="22" t="s">
        <v>63</v>
      </c>
      <c r="D29" s="22" t="s">
        <v>186</v>
      </c>
      <c r="E29" s="11" t="s">
        <v>58</v>
      </c>
      <c r="F29" s="11" t="n">
        <v>8</v>
      </c>
      <c r="G29" s="11" t="n">
        <v>25</v>
      </c>
      <c r="I29" s="43" t="s">
        <v>85</v>
      </c>
      <c r="J29" s="14" t="s">
        <v>31</v>
      </c>
      <c r="K29" s="41" t="s">
        <v>83</v>
      </c>
      <c r="L29" s="36" t="s">
        <v>33</v>
      </c>
      <c r="M29" s="37" t="s">
        <v>69</v>
      </c>
      <c r="N29" s="14" t="s">
        <v>31</v>
      </c>
      <c r="O29" s="38" t="s">
        <v>84</v>
      </c>
      <c r="P29" s="11" t="n">
        <v>25</v>
      </c>
      <c r="Q29" s="22" t="s">
        <v>63</v>
      </c>
      <c r="R29" s="23" t="n">
        <v>24.01</v>
      </c>
      <c r="S29" s="39" t="s">
        <v>71</v>
      </c>
      <c r="T29" s="22" t="s">
        <v>72</v>
      </c>
      <c r="U29" s="11" t="s">
        <v>65</v>
      </c>
      <c r="V29" s="11" t="s">
        <v>65</v>
      </c>
      <c r="W29" s="11" t="s">
        <v>66</v>
      </c>
      <c r="X29" s="11" t="s">
        <v>67</v>
      </c>
      <c r="Y29" s="32" t="n">
        <f aca="false">F29*G29*2</f>
        <v>400</v>
      </c>
      <c r="Z29" s="6" t="str">
        <f aca="false">IF(X29="N",Y29,"0")</f>
        <v>0</v>
      </c>
      <c r="AA29" s="6" t="n">
        <f aca="false">IF(X29="P",Y29,"0")</f>
        <v>400</v>
      </c>
      <c r="AC29" s="33"/>
    </row>
    <row r="30" customFormat="false" ht="15" hidden="false" customHeight="true" outlineLevel="0" collapsed="false">
      <c r="A30" s="22" t="s">
        <v>86</v>
      </c>
      <c r="B30" s="23" t="n">
        <v>19</v>
      </c>
      <c r="C30" s="22" t="s">
        <v>63</v>
      </c>
      <c r="D30" s="22" t="s">
        <v>186</v>
      </c>
      <c r="E30" s="11" t="s">
        <v>58</v>
      </c>
      <c r="F30" s="11" t="n">
        <v>8</v>
      </c>
      <c r="G30" s="11" t="n">
        <v>25</v>
      </c>
      <c r="I30" s="43" t="s">
        <v>87</v>
      </c>
      <c r="J30" s="14" t="s">
        <v>31</v>
      </c>
      <c r="K30" s="41" t="s">
        <v>88</v>
      </c>
      <c r="L30" s="36" t="s">
        <v>33</v>
      </c>
      <c r="M30" s="37" t="s">
        <v>69</v>
      </c>
      <c r="N30" s="14" t="s">
        <v>31</v>
      </c>
      <c r="O30" s="38" t="s">
        <v>84</v>
      </c>
      <c r="P30" s="11" t="n">
        <v>25</v>
      </c>
      <c r="Q30" s="22" t="s">
        <v>63</v>
      </c>
      <c r="R30" s="23" t="n">
        <v>24.01</v>
      </c>
      <c r="S30" s="39" t="s">
        <v>71</v>
      </c>
      <c r="T30" s="22" t="s">
        <v>72</v>
      </c>
      <c r="U30" s="11" t="s">
        <v>65</v>
      </c>
      <c r="V30" s="11" t="s">
        <v>65</v>
      </c>
      <c r="W30" s="11" t="s">
        <v>66</v>
      </c>
      <c r="X30" s="11" t="s">
        <v>67</v>
      </c>
      <c r="Y30" s="32" t="n">
        <f aca="false">F30*G30*2</f>
        <v>400</v>
      </c>
      <c r="Z30" s="6" t="str">
        <f aca="false">IF(X30="N",Y30,"0")</f>
        <v>0</v>
      </c>
      <c r="AA30" s="6" t="n">
        <f aca="false">IF(X30="P",Y30,"0")</f>
        <v>400</v>
      </c>
      <c r="AC30" s="33"/>
    </row>
    <row r="31" customFormat="false" ht="13.5" hidden="false" customHeight="true" outlineLevel="0" collapsed="false">
      <c r="A31" s="22" t="s">
        <v>89</v>
      </c>
      <c r="B31" s="23" t="n">
        <v>23.25</v>
      </c>
      <c r="C31" s="22" t="s">
        <v>63</v>
      </c>
      <c r="D31" s="22" t="s">
        <v>186</v>
      </c>
      <c r="E31" s="11" t="s">
        <v>58</v>
      </c>
      <c r="F31" s="11" t="n">
        <v>8</v>
      </c>
      <c r="G31" s="11" t="n">
        <v>25</v>
      </c>
      <c r="I31" s="43" t="s">
        <v>90</v>
      </c>
      <c r="J31" s="14" t="s">
        <v>31</v>
      </c>
      <c r="K31" s="41" t="s">
        <v>91</v>
      </c>
      <c r="L31" s="36" t="s">
        <v>33</v>
      </c>
      <c r="M31" s="37" t="s">
        <v>69</v>
      </c>
      <c r="N31" s="14" t="s">
        <v>31</v>
      </c>
      <c r="O31" s="38" t="s">
        <v>84</v>
      </c>
      <c r="P31" s="11" t="n">
        <v>25</v>
      </c>
      <c r="Q31" s="22" t="s">
        <v>63</v>
      </c>
      <c r="R31" s="23" t="n">
        <v>24.01</v>
      </c>
      <c r="S31" s="39" t="s">
        <v>71</v>
      </c>
      <c r="T31" s="22" t="s">
        <v>72</v>
      </c>
      <c r="U31" s="11" t="s">
        <v>65</v>
      </c>
      <c r="V31" s="11" t="s">
        <v>65</v>
      </c>
      <c r="W31" s="11" t="s">
        <v>66</v>
      </c>
      <c r="X31" s="11" t="s">
        <v>67</v>
      </c>
      <c r="Y31" s="32" t="n">
        <f aca="false">F31*G31*2</f>
        <v>400</v>
      </c>
      <c r="Z31" s="6" t="str">
        <f aca="false">IF(X31="N",Y31,"0")</f>
        <v>0</v>
      </c>
      <c r="AA31" s="6" t="n">
        <f aca="false">IF(X31="P",Y31,"0")</f>
        <v>400</v>
      </c>
    </row>
    <row r="32" customFormat="false" ht="16.5" hidden="false" customHeight="true" outlineLevel="0" collapsed="false">
      <c r="A32" s="44"/>
      <c r="B32" s="44"/>
      <c r="C32" s="44"/>
      <c r="D32" s="44"/>
      <c r="E32" s="44"/>
      <c r="F32" s="44"/>
      <c r="G32" s="45" t="n">
        <f aca="false">SUM(G22:G31)</f>
        <v>183</v>
      </c>
      <c r="H32" s="45"/>
      <c r="I32" s="45"/>
      <c r="J32" s="46"/>
      <c r="K32" s="47"/>
      <c r="L32" s="47"/>
      <c r="M32" s="47" t="n">
        <f aca="false">G32-P32</f>
        <v>0</v>
      </c>
      <c r="N32" s="46"/>
      <c r="O32" s="45"/>
      <c r="P32" s="45" t="n">
        <f aca="false">SUM(P22:P31)</f>
        <v>183</v>
      </c>
      <c r="Q32" s="44"/>
      <c r="R32" s="44"/>
      <c r="S32" s="48"/>
      <c r="T32" s="44"/>
      <c r="U32" s="44"/>
      <c r="V32" s="49"/>
      <c r="W32" s="49"/>
      <c r="X32" s="49"/>
      <c r="Y32" s="32" t="n">
        <f aca="false">F32*G32*2</f>
        <v>0</v>
      </c>
      <c r="Z32" s="6" t="str">
        <f aca="false">IF(X32="N",Y32,"0")</f>
        <v>0</v>
      </c>
      <c r="AA32" s="6" t="str">
        <f aca="false">IF(X32="P",Y32,"0")</f>
        <v>0</v>
      </c>
    </row>
    <row r="33" customFormat="false" ht="12.75" hidden="false" customHeight="false" outlineLevel="0" collapsed="false">
      <c r="A33" s="20"/>
      <c r="C33" s="21" t="s">
        <v>184</v>
      </c>
      <c r="G33" s="0"/>
      <c r="H33" s="0"/>
      <c r="I33" s="0"/>
      <c r="J33" s="15"/>
      <c r="K33" s="0"/>
      <c r="M33" s="0"/>
      <c r="N33" s="15"/>
      <c r="O33" s="0"/>
      <c r="P33" s="0"/>
      <c r="S33" s="20"/>
      <c r="X33" s="0"/>
      <c r="Y33" s="32" t="n">
        <f aca="false">F33*G33*2</f>
        <v>0</v>
      </c>
      <c r="Z33" s="6" t="str">
        <f aca="false">IF(X33="N",Y33,"0")</f>
        <v>0</v>
      </c>
      <c r="AA33" s="6" t="str">
        <f aca="false">IF(X33="P",Y33,"0")</f>
        <v>0</v>
      </c>
    </row>
    <row r="34" customFormat="false" ht="11.85" hidden="false" customHeight="true" outlineLevel="0" collapsed="false">
      <c r="A34" s="148"/>
      <c r="B34" s="149"/>
      <c r="C34" s="150"/>
      <c r="D34" s="151"/>
      <c r="E34" s="123"/>
      <c r="F34" s="123"/>
      <c r="G34" s="123"/>
      <c r="H34" s="87"/>
      <c r="I34" s="152"/>
      <c r="J34" s="153"/>
      <c r="K34" s="154"/>
      <c r="L34" s="155"/>
      <c r="M34" s="87"/>
      <c r="N34" s="153"/>
      <c r="O34" s="123"/>
      <c r="P34" s="123"/>
      <c r="Q34" s="151"/>
      <c r="R34" s="156"/>
      <c r="S34" s="157"/>
      <c r="T34" s="151"/>
      <c r="U34" s="123"/>
      <c r="V34" s="123"/>
      <c r="W34" s="123"/>
      <c r="X34" s="123"/>
      <c r="Y34" s="32" t="n">
        <f aca="false">F34*G34*2</f>
        <v>0</v>
      </c>
      <c r="Z34" s="6" t="str">
        <f aca="false">IF(X34="N",Y34,"0")</f>
        <v>0</v>
      </c>
      <c r="AA34" s="6" t="str">
        <f aca="false">IF(X34="P",Y34,"0")</f>
        <v>0</v>
      </c>
    </row>
    <row r="35" customFormat="false" ht="12.75" hidden="false" customHeight="false" outlineLevel="0" collapsed="false">
      <c r="C35" s="21" t="s">
        <v>427</v>
      </c>
      <c r="G35" s="0"/>
      <c r="H35" s="0"/>
      <c r="I35" s="0"/>
      <c r="J35" s="15"/>
      <c r="K35" s="0"/>
      <c r="M35" s="0"/>
      <c r="N35" s="15"/>
      <c r="O35" s="0"/>
      <c r="P35" s="0"/>
      <c r="S35" s="20"/>
      <c r="X35" s="0"/>
      <c r="Y35" s="32" t="n">
        <f aca="false">F35*G35*2</f>
        <v>0</v>
      </c>
      <c r="Z35" s="6" t="str">
        <f aca="false">IF(X35="N",Y35,"0")</f>
        <v>0</v>
      </c>
      <c r="AA35" s="6" t="str">
        <f aca="false">IF(X35="P",Y35,"0")</f>
        <v>0</v>
      </c>
    </row>
    <row r="36" customFormat="false" ht="12.75" hidden="false" customHeight="false" outlineLevel="0" collapsed="false">
      <c r="A36" s="50" t="s">
        <v>93</v>
      </c>
      <c r="B36" s="51" t="n">
        <v>0</v>
      </c>
      <c r="C36" s="52" t="s">
        <v>372</v>
      </c>
      <c r="D36" s="53" t="s">
        <v>95</v>
      </c>
      <c r="E36" s="11" t="s">
        <v>58</v>
      </c>
      <c r="F36" s="54" t="n">
        <v>1</v>
      </c>
      <c r="G36" s="55" t="n">
        <v>5</v>
      </c>
      <c r="H36" s="56"/>
      <c r="I36" s="34" t="s">
        <v>59</v>
      </c>
      <c r="J36" s="14" t="s">
        <v>31</v>
      </c>
      <c r="K36" s="34" t="s">
        <v>96</v>
      </c>
      <c r="L36" s="53" t="s">
        <v>33</v>
      </c>
      <c r="M36" s="57" t="s">
        <v>97</v>
      </c>
      <c r="N36" s="14" t="s">
        <v>31</v>
      </c>
      <c r="O36" s="58"/>
      <c r="P36" s="55" t="n">
        <v>5</v>
      </c>
      <c r="Q36" s="52" t="s">
        <v>372</v>
      </c>
      <c r="R36" s="23" t="n">
        <v>0</v>
      </c>
      <c r="S36" s="59" t="s">
        <v>428</v>
      </c>
      <c r="T36" s="22"/>
      <c r="U36" s="11" t="s">
        <v>65</v>
      </c>
      <c r="V36" s="11" t="s">
        <v>65</v>
      </c>
      <c r="W36" s="58" t="s">
        <v>66</v>
      </c>
      <c r="X36" s="58" t="s">
        <v>67</v>
      </c>
      <c r="Y36" s="32" t="n">
        <f aca="false">F36*G36*2</f>
        <v>10</v>
      </c>
      <c r="Z36" s="6" t="str">
        <f aca="false">IF(X36="N",Y36,"0")</f>
        <v>0</v>
      </c>
      <c r="AA36" s="6" t="n">
        <f aca="false">IF(X36="P",Y36,"0")</f>
        <v>10</v>
      </c>
      <c r="AB36" s="60"/>
      <c r="AC36" s="60"/>
      <c r="AD36" s="60"/>
      <c r="AE36" s="60"/>
      <c r="AF36" s="60"/>
      <c r="AG36" s="60"/>
      <c r="AH36" s="60"/>
    </row>
    <row r="37" customFormat="false" ht="12.75" hidden="false" customHeight="false" outlineLevel="0" collapsed="false">
      <c r="A37" s="50" t="s">
        <v>93</v>
      </c>
      <c r="B37" s="51" t="n">
        <v>0</v>
      </c>
      <c r="C37" s="52" t="s">
        <v>372</v>
      </c>
      <c r="D37" s="53" t="s">
        <v>99</v>
      </c>
      <c r="E37" s="11" t="s">
        <v>58</v>
      </c>
      <c r="F37" s="54" t="n">
        <v>1</v>
      </c>
      <c r="G37" s="61" t="n">
        <v>5</v>
      </c>
      <c r="H37" s="56"/>
      <c r="I37" s="34" t="s">
        <v>59</v>
      </c>
      <c r="J37" s="14" t="s">
        <v>31</v>
      </c>
      <c r="K37" s="34" t="s">
        <v>96</v>
      </c>
      <c r="L37" s="53" t="s">
        <v>33</v>
      </c>
      <c r="M37" s="57" t="s">
        <v>97</v>
      </c>
      <c r="N37" s="14" t="s">
        <v>31</v>
      </c>
      <c r="O37" s="58"/>
      <c r="P37" s="61" t="n">
        <v>5</v>
      </c>
      <c r="Q37" s="52" t="s">
        <v>372</v>
      </c>
      <c r="R37" s="23" t="n">
        <v>0</v>
      </c>
      <c r="S37" s="59" t="s">
        <v>428</v>
      </c>
      <c r="T37" s="22"/>
      <c r="U37" s="11" t="s">
        <v>65</v>
      </c>
      <c r="V37" s="11" t="s">
        <v>65</v>
      </c>
      <c r="W37" s="58" t="s">
        <v>66</v>
      </c>
      <c r="X37" s="58" t="s">
        <v>67</v>
      </c>
      <c r="Y37" s="32" t="n">
        <f aca="false">F37*G37*2</f>
        <v>10</v>
      </c>
      <c r="Z37" s="6" t="str">
        <f aca="false">IF(X37="N",Y37,"0")</f>
        <v>0</v>
      </c>
      <c r="AA37" s="6" t="n">
        <f aca="false">IF(X37="P",Y37,"0")</f>
        <v>10</v>
      </c>
      <c r="AB37" s="60"/>
      <c r="AC37" s="60"/>
      <c r="AD37" s="60"/>
      <c r="AE37" s="60"/>
      <c r="AF37" s="60"/>
      <c r="AG37" s="60"/>
      <c r="AH37" s="60"/>
    </row>
    <row r="38" customFormat="false" ht="12.75" hidden="false" customHeight="false" outlineLevel="0" collapsed="false">
      <c r="A38" s="50" t="s">
        <v>93</v>
      </c>
      <c r="B38" s="51" t="n">
        <v>0</v>
      </c>
      <c r="C38" s="52" t="s">
        <v>372</v>
      </c>
      <c r="D38" s="53" t="s">
        <v>100</v>
      </c>
      <c r="E38" s="11" t="s">
        <v>58</v>
      </c>
      <c r="F38" s="54" t="n">
        <v>1</v>
      </c>
      <c r="G38" s="61" t="n">
        <v>5</v>
      </c>
      <c r="H38" s="56"/>
      <c r="I38" s="34" t="s">
        <v>59</v>
      </c>
      <c r="J38" s="14" t="s">
        <v>31</v>
      </c>
      <c r="K38" s="34" t="s">
        <v>96</v>
      </c>
      <c r="L38" s="53" t="s">
        <v>33</v>
      </c>
      <c r="M38" s="57" t="s">
        <v>97</v>
      </c>
      <c r="N38" s="14" t="s">
        <v>31</v>
      </c>
      <c r="O38" s="58"/>
      <c r="P38" s="61" t="n">
        <v>5</v>
      </c>
      <c r="Q38" s="52" t="s">
        <v>372</v>
      </c>
      <c r="R38" s="23" t="n">
        <v>0</v>
      </c>
      <c r="S38" s="59" t="s">
        <v>428</v>
      </c>
      <c r="T38" s="22"/>
      <c r="U38" s="11" t="s">
        <v>65</v>
      </c>
      <c r="V38" s="11" t="s">
        <v>65</v>
      </c>
      <c r="W38" s="58" t="s">
        <v>66</v>
      </c>
      <c r="X38" s="58" t="s">
        <v>67</v>
      </c>
      <c r="Y38" s="32" t="n">
        <f aca="false">F38*G38*2</f>
        <v>10</v>
      </c>
      <c r="Z38" s="6" t="str">
        <f aca="false">IF(X38="N",Y38,"0")</f>
        <v>0</v>
      </c>
      <c r="AA38" s="6" t="n">
        <f aca="false">IF(X38="P",Y38,"0")</f>
        <v>10</v>
      </c>
      <c r="AB38" s="60"/>
      <c r="AC38" s="60"/>
      <c r="AD38" s="60"/>
      <c r="AE38" s="60"/>
      <c r="AF38" s="60"/>
      <c r="AG38" s="60"/>
      <c r="AH38" s="60"/>
    </row>
    <row r="39" customFormat="false" ht="12.75" hidden="false" customHeight="false" outlineLevel="0" collapsed="false">
      <c r="A39" s="50" t="s">
        <v>93</v>
      </c>
      <c r="B39" s="51" t="n">
        <v>0</v>
      </c>
      <c r="C39" s="52" t="s">
        <v>372</v>
      </c>
      <c r="D39" s="53" t="s">
        <v>101</v>
      </c>
      <c r="E39" s="11" t="s">
        <v>58</v>
      </c>
      <c r="F39" s="54" t="n">
        <v>1</v>
      </c>
      <c r="G39" s="61" t="n">
        <v>5</v>
      </c>
      <c r="H39" s="56"/>
      <c r="I39" s="34" t="s">
        <v>59</v>
      </c>
      <c r="J39" s="14" t="s">
        <v>31</v>
      </c>
      <c r="K39" s="34" t="s">
        <v>96</v>
      </c>
      <c r="L39" s="53" t="s">
        <v>33</v>
      </c>
      <c r="M39" s="57" t="s">
        <v>97</v>
      </c>
      <c r="N39" s="14" t="s">
        <v>31</v>
      </c>
      <c r="O39" s="58"/>
      <c r="P39" s="61" t="n">
        <v>5</v>
      </c>
      <c r="Q39" s="52" t="s">
        <v>372</v>
      </c>
      <c r="R39" s="23" t="n">
        <v>0</v>
      </c>
      <c r="S39" s="59" t="s">
        <v>428</v>
      </c>
      <c r="T39" s="22"/>
      <c r="U39" s="11" t="s">
        <v>65</v>
      </c>
      <c r="V39" s="11" t="s">
        <v>65</v>
      </c>
      <c r="W39" s="58" t="s">
        <v>66</v>
      </c>
      <c r="X39" s="58" t="s">
        <v>67</v>
      </c>
      <c r="Y39" s="32" t="n">
        <f aca="false">F39*G39*2</f>
        <v>10</v>
      </c>
      <c r="Z39" s="6" t="str">
        <f aca="false">IF(X39="N",Y39,"0")</f>
        <v>0</v>
      </c>
      <c r="AA39" s="6" t="n">
        <f aca="false">IF(X39="P",Y39,"0")</f>
        <v>10</v>
      </c>
      <c r="AB39" s="60"/>
      <c r="AC39" s="60"/>
      <c r="AD39" s="60"/>
      <c r="AE39" s="60"/>
      <c r="AF39" s="60"/>
      <c r="AG39" s="60"/>
      <c r="AH39" s="60"/>
    </row>
    <row r="40" customFormat="false" ht="12.75" hidden="false" customHeight="false" outlineLevel="0" collapsed="false">
      <c r="A40" s="50" t="s">
        <v>93</v>
      </c>
      <c r="B40" s="51" t="n">
        <v>0</v>
      </c>
      <c r="C40" s="52" t="s">
        <v>372</v>
      </c>
      <c r="D40" s="53" t="s">
        <v>102</v>
      </c>
      <c r="E40" s="11" t="s">
        <v>58</v>
      </c>
      <c r="F40" s="54" t="n">
        <v>1</v>
      </c>
      <c r="G40" s="61" t="n">
        <v>5</v>
      </c>
      <c r="H40" s="56"/>
      <c r="I40" s="34" t="s">
        <v>59</v>
      </c>
      <c r="J40" s="14" t="s">
        <v>31</v>
      </c>
      <c r="K40" s="34" t="s">
        <v>96</v>
      </c>
      <c r="L40" s="53" t="s">
        <v>33</v>
      </c>
      <c r="M40" s="57" t="s">
        <v>97</v>
      </c>
      <c r="N40" s="14" t="s">
        <v>31</v>
      </c>
      <c r="O40" s="58"/>
      <c r="P40" s="61" t="n">
        <v>5</v>
      </c>
      <c r="Q40" s="52" t="s">
        <v>372</v>
      </c>
      <c r="R40" s="23" t="n">
        <v>0</v>
      </c>
      <c r="S40" s="59" t="s">
        <v>428</v>
      </c>
      <c r="T40" s="22"/>
      <c r="U40" s="11" t="s">
        <v>65</v>
      </c>
      <c r="V40" s="11" t="s">
        <v>65</v>
      </c>
      <c r="W40" s="58" t="s">
        <v>66</v>
      </c>
      <c r="X40" s="58" t="s">
        <v>67</v>
      </c>
      <c r="Y40" s="32" t="n">
        <f aca="false">F40*G40*2</f>
        <v>10</v>
      </c>
      <c r="Z40" s="6" t="str">
        <f aca="false">IF(X40="N",Y40,"0")</f>
        <v>0</v>
      </c>
      <c r="AA40" s="6" t="n">
        <f aca="false">IF(X40="P",Y40,"0")</f>
        <v>10</v>
      </c>
      <c r="AB40" s="60"/>
      <c r="AC40" s="60"/>
      <c r="AD40" s="60"/>
      <c r="AE40" s="60"/>
      <c r="AF40" s="60"/>
      <c r="AG40" s="60"/>
      <c r="AH40" s="60"/>
    </row>
    <row r="41" customFormat="false" ht="12.75" hidden="false" customHeight="false" outlineLevel="0" collapsed="false">
      <c r="A41" s="50" t="s">
        <v>93</v>
      </c>
      <c r="B41" s="51" t="n">
        <v>0</v>
      </c>
      <c r="C41" s="52" t="s">
        <v>372</v>
      </c>
      <c r="D41" s="53" t="s">
        <v>103</v>
      </c>
      <c r="E41" s="11" t="s">
        <v>58</v>
      </c>
      <c r="F41" s="54" t="n">
        <v>1</v>
      </c>
      <c r="G41" s="61" t="n">
        <v>5</v>
      </c>
      <c r="H41" s="56"/>
      <c r="I41" s="34" t="s">
        <v>59</v>
      </c>
      <c r="J41" s="14" t="s">
        <v>31</v>
      </c>
      <c r="K41" s="34" t="s">
        <v>96</v>
      </c>
      <c r="L41" s="53" t="s">
        <v>33</v>
      </c>
      <c r="M41" s="57" t="s">
        <v>97</v>
      </c>
      <c r="N41" s="14" t="s">
        <v>31</v>
      </c>
      <c r="O41" s="58"/>
      <c r="P41" s="61" t="n">
        <v>5</v>
      </c>
      <c r="Q41" s="52" t="s">
        <v>372</v>
      </c>
      <c r="R41" s="23" t="n">
        <v>0</v>
      </c>
      <c r="S41" s="59" t="s">
        <v>428</v>
      </c>
      <c r="T41" s="22"/>
      <c r="U41" s="11" t="s">
        <v>65</v>
      </c>
      <c r="V41" s="11" t="s">
        <v>65</v>
      </c>
      <c r="W41" s="58" t="s">
        <v>66</v>
      </c>
      <c r="X41" s="58" t="s">
        <v>67</v>
      </c>
      <c r="Y41" s="32" t="n">
        <f aca="false">F41*G41*2</f>
        <v>10</v>
      </c>
      <c r="Z41" s="6" t="str">
        <f aca="false">IF(X41="N",Y41,"0")</f>
        <v>0</v>
      </c>
      <c r="AA41" s="6" t="n">
        <f aca="false">IF(X41="P",Y41,"0")</f>
        <v>10</v>
      </c>
      <c r="AB41" s="60"/>
      <c r="AC41" s="60"/>
      <c r="AD41" s="60"/>
      <c r="AE41" s="60"/>
      <c r="AF41" s="60"/>
      <c r="AG41" s="60"/>
      <c r="AH41" s="60"/>
    </row>
    <row r="42" customFormat="false" ht="12.75" hidden="false" customHeight="false" outlineLevel="0" collapsed="false">
      <c r="A42" s="50" t="s">
        <v>93</v>
      </c>
      <c r="B42" s="51" t="n">
        <v>0</v>
      </c>
      <c r="C42" s="52" t="s">
        <v>372</v>
      </c>
      <c r="D42" s="53" t="s">
        <v>104</v>
      </c>
      <c r="E42" s="11" t="s">
        <v>58</v>
      </c>
      <c r="F42" s="54" t="n">
        <v>1</v>
      </c>
      <c r="G42" s="61" t="n">
        <v>0</v>
      </c>
      <c r="H42" s="56"/>
      <c r="I42" s="34" t="s">
        <v>59</v>
      </c>
      <c r="J42" s="14" t="s">
        <v>31</v>
      </c>
      <c r="K42" s="34" t="s">
        <v>96</v>
      </c>
      <c r="L42" s="53" t="s">
        <v>33</v>
      </c>
      <c r="M42" s="57" t="s">
        <v>97</v>
      </c>
      <c r="N42" s="14" t="s">
        <v>31</v>
      </c>
      <c r="O42" s="58"/>
      <c r="P42" s="61" t="n">
        <v>0</v>
      </c>
      <c r="Q42" s="52" t="s">
        <v>372</v>
      </c>
      <c r="R42" s="23" t="n">
        <v>0</v>
      </c>
      <c r="S42" s="59" t="s">
        <v>428</v>
      </c>
      <c r="T42" s="22"/>
      <c r="U42" s="11" t="s">
        <v>65</v>
      </c>
      <c r="V42" s="11" t="s">
        <v>65</v>
      </c>
      <c r="W42" s="58" t="s">
        <v>66</v>
      </c>
      <c r="X42" s="58" t="s">
        <v>67</v>
      </c>
      <c r="Y42" s="32" t="n">
        <f aca="false">F42*G42*2</f>
        <v>0</v>
      </c>
      <c r="Z42" s="6" t="str">
        <f aca="false">IF(X42="N",Y42,"0")</f>
        <v>0</v>
      </c>
      <c r="AA42" s="6" t="n">
        <f aca="false">IF(X42="P",Y42,"0")</f>
        <v>0</v>
      </c>
      <c r="AB42" s="60"/>
      <c r="AC42" s="60"/>
      <c r="AD42" s="60"/>
      <c r="AE42" s="60"/>
      <c r="AF42" s="60"/>
      <c r="AG42" s="60"/>
      <c r="AH42" s="60"/>
    </row>
    <row r="43" customFormat="false" ht="12.75" hidden="false" customHeight="false" outlineLevel="0" collapsed="false">
      <c r="A43" s="50" t="s">
        <v>93</v>
      </c>
      <c r="B43" s="51" t="n">
        <v>0</v>
      </c>
      <c r="C43" s="52" t="s">
        <v>372</v>
      </c>
      <c r="D43" s="53" t="s">
        <v>105</v>
      </c>
      <c r="E43" s="11" t="s">
        <v>58</v>
      </c>
      <c r="F43" s="54" t="n">
        <v>1</v>
      </c>
      <c r="G43" s="61" t="n">
        <v>1</v>
      </c>
      <c r="H43" s="56"/>
      <c r="I43" s="34" t="s">
        <v>59</v>
      </c>
      <c r="J43" s="14" t="s">
        <v>31</v>
      </c>
      <c r="K43" s="34" t="s">
        <v>96</v>
      </c>
      <c r="L43" s="53" t="s">
        <v>33</v>
      </c>
      <c r="M43" s="57" t="s">
        <v>97</v>
      </c>
      <c r="N43" s="14" t="s">
        <v>31</v>
      </c>
      <c r="O43" s="58"/>
      <c r="P43" s="61" t="n">
        <v>1</v>
      </c>
      <c r="Q43" s="52" t="s">
        <v>372</v>
      </c>
      <c r="R43" s="23" t="n">
        <v>0</v>
      </c>
      <c r="S43" s="59" t="s">
        <v>428</v>
      </c>
      <c r="T43" s="22"/>
      <c r="U43" s="11" t="s">
        <v>65</v>
      </c>
      <c r="V43" s="11" t="s">
        <v>65</v>
      </c>
      <c r="W43" s="58" t="s">
        <v>66</v>
      </c>
      <c r="X43" s="58" t="s">
        <v>67</v>
      </c>
      <c r="Y43" s="32" t="n">
        <f aca="false">F43*G43*2</f>
        <v>2</v>
      </c>
      <c r="Z43" s="6" t="str">
        <f aca="false">IF(X43="N",Y43,"0")</f>
        <v>0</v>
      </c>
      <c r="AA43" s="6" t="n">
        <f aca="false">IF(X43="P",Y43,"0")</f>
        <v>2</v>
      </c>
      <c r="AB43" s="60"/>
      <c r="AC43" s="60"/>
      <c r="AD43" s="60"/>
      <c r="AE43" s="60"/>
      <c r="AF43" s="60"/>
      <c r="AG43" s="60"/>
      <c r="AH43" s="60"/>
    </row>
    <row r="44" customFormat="false" ht="12.75" hidden="false" customHeight="false" outlineLevel="0" collapsed="false">
      <c r="A44" s="50" t="s">
        <v>93</v>
      </c>
      <c r="B44" s="51" t="n">
        <v>0</v>
      </c>
      <c r="C44" s="52" t="s">
        <v>372</v>
      </c>
      <c r="D44" s="53" t="s">
        <v>106</v>
      </c>
      <c r="E44" s="11" t="s">
        <v>58</v>
      </c>
      <c r="F44" s="54" t="n">
        <v>1</v>
      </c>
      <c r="G44" s="61" t="n">
        <v>1</v>
      </c>
      <c r="H44" s="56"/>
      <c r="I44" s="34" t="s">
        <v>59</v>
      </c>
      <c r="J44" s="14" t="s">
        <v>31</v>
      </c>
      <c r="K44" s="34" t="s">
        <v>96</v>
      </c>
      <c r="L44" s="53" t="s">
        <v>33</v>
      </c>
      <c r="M44" s="57" t="s">
        <v>97</v>
      </c>
      <c r="N44" s="14" t="s">
        <v>31</v>
      </c>
      <c r="O44" s="58"/>
      <c r="P44" s="61" t="n">
        <v>1</v>
      </c>
      <c r="Q44" s="52" t="s">
        <v>372</v>
      </c>
      <c r="R44" s="23" t="n">
        <v>0</v>
      </c>
      <c r="S44" s="59" t="s">
        <v>428</v>
      </c>
      <c r="T44" s="22"/>
      <c r="U44" s="11" t="s">
        <v>65</v>
      </c>
      <c r="V44" s="11" t="s">
        <v>65</v>
      </c>
      <c r="W44" s="58" t="s">
        <v>66</v>
      </c>
      <c r="X44" s="58" t="s">
        <v>67</v>
      </c>
      <c r="Y44" s="32" t="n">
        <f aca="false">F44*G44*2</f>
        <v>2</v>
      </c>
      <c r="Z44" s="6" t="str">
        <f aca="false">IF(X44="N",Y44,"0")</f>
        <v>0</v>
      </c>
      <c r="AA44" s="6" t="n">
        <f aca="false">IF(X44="P",Y44,"0")</f>
        <v>2</v>
      </c>
      <c r="AB44" s="60"/>
      <c r="AC44" s="60"/>
      <c r="AD44" s="60"/>
      <c r="AE44" s="60"/>
      <c r="AF44" s="60"/>
      <c r="AG44" s="60"/>
      <c r="AH44" s="60"/>
    </row>
    <row r="45" customFormat="false" ht="12.75" hidden="false" customHeight="false" outlineLevel="0" collapsed="false">
      <c r="A45" s="50" t="s">
        <v>93</v>
      </c>
      <c r="B45" s="51" t="n">
        <v>0</v>
      </c>
      <c r="C45" s="52" t="s">
        <v>372</v>
      </c>
      <c r="D45" s="53" t="s">
        <v>107</v>
      </c>
      <c r="E45" s="11" t="s">
        <v>58</v>
      </c>
      <c r="F45" s="54" t="n">
        <v>1</v>
      </c>
      <c r="G45" s="61" t="n">
        <v>1</v>
      </c>
      <c r="H45" s="56"/>
      <c r="I45" s="34" t="s">
        <v>59</v>
      </c>
      <c r="J45" s="14" t="s">
        <v>31</v>
      </c>
      <c r="K45" s="34" t="s">
        <v>96</v>
      </c>
      <c r="L45" s="53" t="s">
        <v>33</v>
      </c>
      <c r="M45" s="57" t="s">
        <v>97</v>
      </c>
      <c r="N45" s="14" t="s">
        <v>31</v>
      </c>
      <c r="O45" s="58"/>
      <c r="P45" s="61" t="n">
        <v>1</v>
      </c>
      <c r="Q45" s="52" t="s">
        <v>372</v>
      </c>
      <c r="R45" s="23" t="n">
        <v>0</v>
      </c>
      <c r="S45" s="59" t="s">
        <v>428</v>
      </c>
      <c r="T45" s="22"/>
      <c r="U45" s="11" t="s">
        <v>65</v>
      </c>
      <c r="V45" s="11" t="s">
        <v>65</v>
      </c>
      <c r="W45" s="58" t="s">
        <v>66</v>
      </c>
      <c r="X45" s="58" t="s">
        <v>67</v>
      </c>
      <c r="Y45" s="32" t="n">
        <f aca="false">F45*G45*2</f>
        <v>2</v>
      </c>
      <c r="Z45" s="6" t="str">
        <f aca="false">IF(X45="N",Y45,"0")</f>
        <v>0</v>
      </c>
      <c r="AA45" s="6" t="n">
        <f aca="false">IF(X45="P",Y45,"0")</f>
        <v>2</v>
      </c>
      <c r="AB45" s="60"/>
      <c r="AC45" s="60"/>
      <c r="AD45" s="60"/>
      <c r="AE45" s="60"/>
      <c r="AF45" s="60"/>
      <c r="AG45" s="60"/>
      <c r="AH45" s="60"/>
    </row>
    <row r="46" customFormat="false" ht="12.75" hidden="false" customHeight="false" outlineLevel="0" collapsed="false">
      <c r="A46" s="50" t="s">
        <v>93</v>
      </c>
      <c r="B46" s="51" t="n">
        <v>0</v>
      </c>
      <c r="C46" s="52" t="s">
        <v>372</v>
      </c>
      <c r="D46" s="53" t="s">
        <v>108</v>
      </c>
      <c r="E46" s="11" t="s">
        <v>58</v>
      </c>
      <c r="F46" s="54" t="n">
        <v>1</v>
      </c>
      <c r="G46" s="61" t="n">
        <v>1</v>
      </c>
      <c r="H46" s="56"/>
      <c r="I46" s="34" t="s">
        <v>59</v>
      </c>
      <c r="J46" s="14" t="s">
        <v>31</v>
      </c>
      <c r="K46" s="34" t="s">
        <v>96</v>
      </c>
      <c r="L46" s="53" t="s">
        <v>33</v>
      </c>
      <c r="M46" s="57" t="s">
        <v>97</v>
      </c>
      <c r="N46" s="14" t="s">
        <v>31</v>
      </c>
      <c r="O46" s="58"/>
      <c r="P46" s="61" t="n">
        <v>1</v>
      </c>
      <c r="Q46" s="52" t="s">
        <v>372</v>
      </c>
      <c r="R46" s="23" t="n">
        <v>0</v>
      </c>
      <c r="S46" s="59" t="s">
        <v>428</v>
      </c>
      <c r="T46" s="22"/>
      <c r="U46" s="11" t="s">
        <v>65</v>
      </c>
      <c r="V46" s="11" t="s">
        <v>65</v>
      </c>
      <c r="W46" s="58" t="s">
        <v>66</v>
      </c>
      <c r="X46" s="58" t="s">
        <v>67</v>
      </c>
      <c r="Y46" s="32" t="n">
        <f aca="false">F46*G46*2</f>
        <v>2</v>
      </c>
      <c r="Z46" s="6" t="str">
        <f aca="false">IF(X46="N",Y46,"0")</f>
        <v>0</v>
      </c>
      <c r="AA46" s="6" t="n">
        <f aca="false">IF(X46="P",Y46,"0")</f>
        <v>2</v>
      </c>
      <c r="AB46" s="60"/>
      <c r="AC46" s="60"/>
      <c r="AD46" s="60"/>
      <c r="AE46" s="60"/>
      <c r="AF46" s="60"/>
      <c r="AG46" s="60"/>
      <c r="AH46" s="60"/>
    </row>
    <row r="47" customFormat="false" ht="12.75" hidden="false" customHeight="false" outlineLevel="0" collapsed="false">
      <c r="A47" s="50" t="s">
        <v>93</v>
      </c>
      <c r="B47" s="51" t="n">
        <v>0</v>
      </c>
      <c r="C47" s="52" t="s">
        <v>372</v>
      </c>
      <c r="D47" s="53" t="s">
        <v>109</v>
      </c>
      <c r="E47" s="11" t="s">
        <v>58</v>
      </c>
      <c r="F47" s="54" t="n">
        <v>1</v>
      </c>
      <c r="G47" s="61" t="n">
        <v>1</v>
      </c>
      <c r="H47" s="56"/>
      <c r="I47" s="34" t="s">
        <v>59</v>
      </c>
      <c r="J47" s="14" t="s">
        <v>31</v>
      </c>
      <c r="K47" s="34" t="s">
        <v>96</v>
      </c>
      <c r="L47" s="53" t="s">
        <v>33</v>
      </c>
      <c r="M47" s="57" t="s">
        <v>97</v>
      </c>
      <c r="N47" s="14" t="s">
        <v>31</v>
      </c>
      <c r="O47" s="58"/>
      <c r="P47" s="61" t="n">
        <v>1</v>
      </c>
      <c r="Q47" s="52" t="s">
        <v>372</v>
      </c>
      <c r="R47" s="23" t="n">
        <v>0</v>
      </c>
      <c r="S47" s="59" t="s">
        <v>428</v>
      </c>
      <c r="T47" s="22"/>
      <c r="U47" s="11" t="s">
        <v>65</v>
      </c>
      <c r="V47" s="11" t="s">
        <v>65</v>
      </c>
      <c r="W47" s="58" t="s">
        <v>66</v>
      </c>
      <c r="X47" s="58" t="s">
        <v>67</v>
      </c>
      <c r="Y47" s="32" t="n">
        <f aca="false">F47*G47*2</f>
        <v>2</v>
      </c>
      <c r="Z47" s="6" t="str">
        <f aca="false">IF(X47="N",Y47,"0")</f>
        <v>0</v>
      </c>
      <c r="AA47" s="6" t="n">
        <f aca="false">IF(X47="P",Y47,"0")</f>
        <v>2</v>
      </c>
      <c r="AB47" s="60"/>
      <c r="AC47" s="60"/>
      <c r="AD47" s="60"/>
      <c r="AE47" s="60"/>
      <c r="AF47" s="60"/>
      <c r="AG47" s="60"/>
      <c r="AH47" s="60"/>
    </row>
    <row r="48" customFormat="false" ht="12.75" hidden="false" customHeight="false" outlineLevel="0" collapsed="false">
      <c r="A48" s="50" t="s">
        <v>93</v>
      </c>
      <c r="B48" s="51" t="n">
        <v>0</v>
      </c>
      <c r="C48" s="52" t="s">
        <v>372</v>
      </c>
      <c r="D48" s="53" t="s">
        <v>110</v>
      </c>
      <c r="E48" s="11" t="s">
        <v>58</v>
      </c>
      <c r="F48" s="54" t="n">
        <v>1</v>
      </c>
      <c r="G48" s="61" t="n">
        <v>1</v>
      </c>
      <c r="H48" s="56"/>
      <c r="I48" s="34" t="s">
        <v>59</v>
      </c>
      <c r="J48" s="14" t="s">
        <v>31</v>
      </c>
      <c r="K48" s="34" t="s">
        <v>96</v>
      </c>
      <c r="L48" s="53" t="s">
        <v>33</v>
      </c>
      <c r="M48" s="57" t="s">
        <v>97</v>
      </c>
      <c r="N48" s="14" t="s">
        <v>31</v>
      </c>
      <c r="O48" s="58"/>
      <c r="P48" s="61" t="n">
        <v>1</v>
      </c>
      <c r="Q48" s="52" t="s">
        <v>372</v>
      </c>
      <c r="R48" s="23" t="n">
        <v>0</v>
      </c>
      <c r="S48" s="59" t="s">
        <v>428</v>
      </c>
      <c r="T48" s="22"/>
      <c r="U48" s="11" t="s">
        <v>65</v>
      </c>
      <c r="V48" s="11" t="s">
        <v>65</v>
      </c>
      <c r="W48" s="58" t="s">
        <v>66</v>
      </c>
      <c r="X48" s="58" t="s">
        <v>67</v>
      </c>
      <c r="Y48" s="32" t="n">
        <f aca="false">F48*G48*2</f>
        <v>2</v>
      </c>
      <c r="Z48" s="6" t="str">
        <f aca="false">IF(X48="N",Y48,"0")</f>
        <v>0</v>
      </c>
      <c r="AA48" s="6" t="n">
        <f aca="false">IF(X48="P",Y48,"0")</f>
        <v>2</v>
      </c>
      <c r="AB48" s="60"/>
      <c r="AC48" s="60"/>
      <c r="AD48" s="60"/>
      <c r="AE48" s="60"/>
      <c r="AF48" s="60"/>
      <c r="AG48" s="60"/>
      <c r="AH48" s="60"/>
    </row>
    <row r="49" customFormat="false" ht="12.75" hidden="false" customHeight="false" outlineLevel="0" collapsed="false">
      <c r="A49" s="50" t="s">
        <v>93</v>
      </c>
      <c r="B49" s="51" t="n">
        <v>0</v>
      </c>
      <c r="C49" s="52" t="s">
        <v>372</v>
      </c>
      <c r="D49" s="53" t="s">
        <v>111</v>
      </c>
      <c r="E49" s="11" t="s">
        <v>58</v>
      </c>
      <c r="F49" s="54" t="n">
        <v>1</v>
      </c>
      <c r="G49" s="61" t="n">
        <v>1</v>
      </c>
      <c r="H49" s="56"/>
      <c r="I49" s="34" t="s">
        <v>59</v>
      </c>
      <c r="J49" s="14" t="s">
        <v>31</v>
      </c>
      <c r="K49" s="34" t="s">
        <v>96</v>
      </c>
      <c r="L49" s="53" t="s">
        <v>33</v>
      </c>
      <c r="M49" s="57" t="s">
        <v>97</v>
      </c>
      <c r="N49" s="14" t="s">
        <v>31</v>
      </c>
      <c r="O49" s="58"/>
      <c r="P49" s="61" t="n">
        <v>1</v>
      </c>
      <c r="Q49" s="52" t="s">
        <v>372</v>
      </c>
      <c r="R49" s="23" t="n">
        <v>0</v>
      </c>
      <c r="S49" s="59" t="s">
        <v>428</v>
      </c>
      <c r="T49" s="22"/>
      <c r="U49" s="11" t="s">
        <v>65</v>
      </c>
      <c r="V49" s="11" t="s">
        <v>65</v>
      </c>
      <c r="W49" s="58" t="s">
        <v>66</v>
      </c>
      <c r="X49" s="58" t="s">
        <v>67</v>
      </c>
      <c r="Y49" s="32" t="n">
        <f aca="false">F49*G49*2</f>
        <v>2</v>
      </c>
      <c r="Z49" s="6" t="str">
        <f aca="false">IF(X49="N",Y49,"0")</f>
        <v>0</v>
      </c>
      <c r="AA49" s="6" t="n">
        <f aca="false">IF(X49="P",Y49,"0")</f>
        <v>2</v>
      </c>
      <c r="AB49" s="60"/>
      <c r="AC49" s="60"/>
      <c r="AD49" s="60"/>
      <c r="AE49" s="60"/>
      <c r="AF49" s="60"/>
      <c r="AG49" s="60"/>
      <c r="AH49" s="60"/>
    </row>
    <row r="50" customFormat="false" ht="12.75" hidden="false" customHeight="false" outlineLevel="0" collapsed="false">
      <c r="A50" s="50" t="s">
        <v>93</v>
      </c>
      <c r="B50" s="51" t="n">
        <v>0</v>
      </c>
      <c r="C50" s="52" t="s">
        <v>372</v>
      </c>
      <c r="D50" s="53" t="s">
        <v>112</v>
      </c>
      <c r="E50" s="11" t="s">
        <v>58</v>
      </c>
      <c r="F50" s="54" t="n">
        <v>1</v>
      </c>
      <c r="G50" s="61" t="n">
        <v>1</v>
      </c>
      <c r="H50" s="56"/>
      <c r="I50" s="34" t="s">
        <v>59</v>
      </c>
      <c r="J50" s="14" t="s">
        <v>31</v>
      </c>
      <c r="K50" s="34" t="s">
        <v>96</v>
      </c>
      <c r="L50" s="53" t="s">
        <v>33</v>
      </c>
      <c r="M50" s="57" t="s">
        <v>97</v>
      </c>
      <c r="N50" s="14" t="s">
        <v>31</v>
      </c>
      <c r="O50" s="58"/>
      <c r="P50" s="61" t="n">
        <v>1</v>
      </c>
      <c r="Q50" s="52" t="s">
        <v>372</v>
      </c>
      <c r="R50" s="23" t="n">
        <v>0</v>
      </c>
      <c r="S50" s="59" t="s">
        <v>428</v>
      </c>
      <c r="T50" s="22"/>
      <c r="U50" s="11" t="s">
        <v>65</v>
      </c>
      <c r="V50" s="11" t="s">
        <v>65</v>
      </c>
      <c r="W50" s="58" t="s">
        <v>66</v>
      </c>
      <c r="X50" s="58" t="s">
        <v>67</v>
      </c>
      <c r="Y50" s="32" t="n">
        <f aca="false">F50*G50*2</f>
        <v>2</v>
      </c>
      <c r="Z50" s="6" t="str">
        <f aca="false">IF(X50="N",Y50,"0")</f>
        <v>0</v>
      </c>
      <c r="AA50" s="6" t="n">
        <f aca="false">IF(X50="P",Y50,"0")</f>
        <v>2</v>
      </c>
      <c r="AB50" s="60"/>
      <c r="AC50" s="60"/>
      <c r="AD50" s="60"/>
      <c r="AE50" s="60"/>
      <c r="AF50" s="60"/>
      <c r="AG50" s="60"/>
      <c r="AH50" s="60"/>
    </row>
    <row r="51" customFormat="false" ht="12.75" hidden="false" customHeight="false" outlineLevel="0" collapsed="false">
      <c r="A51" s="50" t="s">
        <v>93</v>
      </c>
      <c r="B51" s="51" t="n">
        <v>0</v>
      </c>
      <c r="C51" s="52" t="s">
        <v>372</v>
      </c>
      <c r="D51" s="53" t="s">
        <v>113</v>
      </c>
      <c r="E51" s="11" t="s">
        <v>58</v>
      </c>
      <c r="F51" s="54" t="n">
        <v>1</v>
      </c>
      <c r="G51" s="61" t="n">
        <v>1</v>
      </c>
      <c r="H51" s="56"/>
      <c r="I51" s="34" t="s">
        <v>59</v>
      </c>
      <c r="J51" s="14" t="s">
        <v>31</v>
      </c>
      <c r="K51" s="34" t="s">
        <v>96</v>
      </c>
      <c r="L51" s="53" t="s">
        <v>33</v>
      </c>
      <c r="M51" s="57" t="s">
        <v>97</v>
      </c>
      <c r="N51" s="14" t="s">
        <v>31</v>
      </c>
      <c r="O51" s="58"/>
      <c r="P51" s="61" t="n">
        <v>1</v>
      </c>
      <c r="Q51" s="52" t="s">
        <v>372</v>
      </c>
      <c r="R51" s="23" t="n">
        <v>0</v>
      </c>
      <c r="S51" s="59" t="s">
        <v>429</v>
      </c>
      <c r="T51" s="22"/>
      <c r="U51" s="11" t="s">
        <v>65</v>
      </c>
      <c r="V51" s="11" t="s">
        <v>65</v>
      </c>
      <c r="W51" s="58" t="s">
        <v>66</v>
      </c>
      <c r="X51" s="58" t="s">
        <v>67</v>
      </c>
      <c r="Y51" s="32" t="n">
        <f aca="false">F51*G51*2</f>
        <v>2</v>
      </c>
      <c r="Z51" s="6" t="str">
        <f aca="false">IF(X51="N",Y51,"0")</f>
        <v>0</v>
      </c>
      <c r="AA51" s="6" t="n">
        <f aca="false">IF(X51="P",Y51,"0")</f>
        <v>2</v>
      </c>
      <c r="AB51" s="60"/>
      <c r="AC51" s="60"/>
      <c r="AD51" s="60"/>
      <c r="AE51" s="60"/>
      <c r="AF51" s="60"/>
      <c r="AG51" s="60"/>
      <c r="AH51" s="60"/>
    </row>
    <row r="52" customFormat="false" ht="12.75" hidden="false" customHeight="false" outlineLevel="0" collapsed="false">
      <c r="A52" s="50" t="s">
        <v>93</v>
      </c>
      <c r="B52" s="51" t="n">
        <v>0</v>
      </c>
      <c r="C52" s="52" t="s">
        <v>372</v>
      </c>
      <c r="D52" s="53" t="s">
        <v>114</v>
      </c>
      <c r="E52" s="11" t="s">
        <v>58</v>
      </c>
      <c r="F52" s="54" t="n">
        <v>1</v>
      </c>
      <c r="G52" s="61" t="n">
        <v>1</v>
      </c>
      <c r="H52" s="56"/>
      <c r="I52" s="34" t="s">
        <v>59</v>
      </c>
      <c r="J52" s="14" t="s">
        <v>31</v>
      </c>
      <c r="K52" s="34" t="s">
        <v>96</v>
      </c>
      <c r="L52" s="53" t="s">
        <v>33</v>
      </c>
      <c r="M52" s="57" t="s">
        <v>97</v>
      </c>
      <c r="N52" s="14" t="s">
        <v>31</v>
      </c>
      <c r="O52" s="58"/>
      <c r="P52" s="61" t="n">
        <v>1</v>
      </c>
      <c r="Q52" s="52" t="s">
        <v>372</v>
      </c>
      <c r="R52" s="23" t="n">
        <v>0</v>
      </c>
      <c r="S52" s="59" t="s">
        <v>428</v>
      </c>
      <c r="T52" s="22"/>
      <c r="U52" s="11" t="s">
        <v>65</v>
      </c>
      <c r="V52" s="11" t="s">
        <v>65</v>
      </c>
      <c r="W52" s="58" t="s">
        <v>66</v>
      </c>
      <c r="X52" s="58" t="s">
        <v>67</v>
      </c>
      <c r="Y52" s="32" t="n">
        <f aca="false">F52*G52*2</f>
        <v>2</v>
      </c>
      <c r="Z52" s="6" t="str">
        <f aca="false">IF(X52="N",Y52,"0")</f>
        <v>0</v>
      </c>
      <c r="AA52" s="6" t="n">
        <f aca="false">IF(X52="P",Y52,"0")</f>
        <v>2</v>
      </c>
      <c r="AB52" s="60"/>
      <c r="AC52" s="60"/>
      <c r="AD52" s="60"/>
      <c r="AE52" s="60"/>
      <c r="AF52" s="60"/>
      <c r="AG52" s="60"/>
      <c r="AH52" s="60"/>
    </row>
    <row r="53" customFormat="false" ht="12.75" hidden="false" customHeight="false" outlineLevel="0" collapsed="false">
      <c r="A53" s="50" t="s">
        <v>93</v>
      </c>
      <c r="B53" s="51" t="n">
        <v>0</v>
      </c>
      <c r="C53" s="52" t="s">
        <v>372</v>
      </c>
      <c r="D53" s="53" t="s">
        <v>115</v>
      </c>
      <c r="E53" s="11" t="s">
        <v>58</v>
      </c>
      <c r="F53" s="54" t="n">
        <v>1</v>
      </c>
      <c r="G53" s="61" t="n">
        <v>1</v>
      </c>
      <c r="H53" s="56"/>
      <c r="I53" s="34" t="s">
        <v>59</v>
      </c>
      <c r="J53" s="14" t="s">
        <v>31</v>
      </c>
      <c r="K53" s="34" t="s">
        <v>96</v>
      </c>
      <c r="L53" s="53" t="s">
        <v>33</v>
      </c>
      <c r="M53" s="57" t="s">
        <v>97</v>
      </c>
      <c r="N53" s="14" t="s">
        <v>31</v>
      </c>
      <c r="O53" s="58"/>
      <c r="P53" s="61" t="n">
        <v>1</v>
      </c>
      <c r="Q53" s="52" t="s">
        <v>372</v>
      </c>
      <c r="R53" s="23" t="n">
        <v>0</v>
      </c>
      <c r="S53" s="59" t="s">
        <v>428</v>
      </c>
      <c r="T53" s="22"/>
      <c r="U53" s="11" t="s">
        <v>65</v>
      </c>
      <c r="V53" s="11" t="s">
        <v>65</v>
      </c>
      <c r="W53" s="58" t="s">
        <v>66</v>
      </c>
      <c r="X53" s="58" t="s">
        <v>67</v>
      </c>
      <c r="Y53" s="32" t="n">
        <f aca="false">F53*G53*2</f>
        <v>2</v>
      </c>
      <c r="Z53" s="6" t="str">
        <f aca="false">IF(X53="N",Y53,"0")</f>
        <v>0</v>
      </c>
      <c r="AA53" s="6" t="n">
        <f aca="false">IF(X53="P",Y53,"0")</f>
        <v>2</v>
      </c>
      <c r="AB53" s="60"/>
      <c r="AC53" s="60"/>
      <c r="AD53" s="60"/>
      <c r="AE53" s="60"/>
      <c r="AF53" s="60"/>
      <c r="AG53" s="60"/>
      <c r="AH53" s="60"/>
    </row>
    <row r="54" customFormat="false" ht="12.75" hidden="false" customHeight="false" outlineLevel="0" collapsed="false">
      <c r="A54" s="50" t="s">
        <v>93</v>
      </c>
      <c r="B54" s="51" t="n">
        <v>0</v>
      </c>
      <c r="C54" s="52" t="s">
        <v>372</v>
      </c>
      <c r="D54" s="53" t="s">
        <v>116</v>
      </c>
      <c r="E54" s="11" t="s">
        <v>58</v>
      </c>
      <c r="F54" s="54" t="n">
        <v>1</v>
      </c>
      <c r="G54" s="61" t="n">
        <v>1</v>
      </c>
      <c r="H54" s="56"/>
      <c r="I54" s="34" t="s">
        <v>59</v>
      </c>
      <c r="J54" s="14" t="s">
        <v>31</v>
      </c>
      <c r="K54" s="34" t="s">
        <v>96</v>
      </c>
      <c r="L54" s="53" t="s">
        <v>33</v>
      </c>
      <c r="M54" s="57" t="s">
        <v>97</v>
      </c>
      <c r="N54" s="14" t="s">
        <v>31</v>
      </c>
      <c r="O54" s="58"/>
      <c r="P54" s="61" t="n">
        <v>1</v>
      </c>
      <c r="Q54" s="52" t="s">
        <v>372</v>
      </c>
      <c r="R54" s="23" t="n">
        <v>0</v>
      </c>
      <c r="S54" s="59" t="s">
        <v>428</v>
      </c>
      <c r="T54" s="22"/>
      <c r="U54" s="11" t="s">
        <v>65</v>
      </c>
      <c r="V54" s="11" t="s">
        <v>65</v>
      </c>
      <c r="W54" s="58" t="s">
        <v>66</v>
      </c>
      <c r="X54" s="58" t="s">
        <v>67</v>
      </c>
      <c r="Y54" s="32" t="n">
        <f aca="false">F54*G54*2</f>
        <v>2</v>
      </c>
      <c r="Z54" s="6" t="str">
        <f aca="false">IF(X54="N",Y54,"0")</f>
        <v>0</v>
      </c>
      <c r="AA54" s="6" t="n">
        <f aca="false">IF(X54="P",Y54,"0")</f>
        <v>2</v>
      </c>
      <c r="AB54" s="60"/>
      <c r="AC54" s="60"/>
      <c r="AD54" s="60"/>
      <c r="AE54" s="60"/>
      <c r="AF54" s="60"/>
      <c r="AG54" s="60"/>
      <c r="AH54" s="60"/>
    </row>
    <row r="55" customFormat="false" ht="12.75" hidden="false" customHeight="false" outlineLevel="0" collapsed="false">
      <c r="A55" s="50" t="s">
        <v>93</v>
      </c>
      <c r="B55" s="51" t="n">
        <v>0</v>
      </c>
      <c r="C55" s="52" t="s">
        <v>372</v>
      </c>
      <c r="D55" s="53" t="s">
        <v>117</v>
      </c>
      <c r="E55" s="11" t="s">
        <v>58</v>
      </c>
      <c r="F55" s="54" t="n">
        <v>1</v>
      </c>
      <c r="G55" s="61" t="n">
        <v>1</v>
      </c>
      <c r="H55" s="56"/>
      <c r="I55" s="34" t="s">
        <v>59</v>
      </c>
      <c r="J55" s="14" t="s">
        <v>31</v>
      </c>
      <c r="K55" s="34" t="s">
        <v>96</v>
      </c>
      <c r="L55" s="53" t="s">
        <v>33</v>
      </c>
      <c r="M55" s="57" t="s">
        <v>97</v>
      </c>
      <c r="N55" s="14" t="s">
        <v>31</v>
      </c>
      <c r="O55" s="58"/>
      <c r="P55" s="61" t="n">
        <v>1</v>
      </c>
      <c r="Q55" s="52" t="s">
        <v>372</v>
      </c>
      <c r="R55" s="23" t="n">
        <v>0</v>
      </c>
      <c r="S55" s="59" t="s">
        <v>428</v>
      </c>
      <c r="T55" s="22"/>
      <c r="U55" s="11" t="s">
        <v>65</v>
      </c>
      <c r="V55" s="11" t="s">
        <v>65</v>
      </c>
      <c r="W55" s="58" t="s">
        <v>66</v>
      </c>
      <c r="X55" s="58" t="s">
        <v>67</v>
      </c>
      <c r="Y55" s="32" t="n">
        <f aca="false">F55*G55*2</f>
        <v>2</v>
      </c>
      <c r="Z55" s="6" t="str">
        <f aca="false">IF(X55="N",Y55,"0")</f>
        <v>0</v>
      </c>
      <c r="AA55" s="6" t="n">
        <f aca="false">IF(X55="P",Y55,"0")</f>
        <v>2</v>
      </c>
      <c r="AB55" s="60"/>
      <c r="AC55" s="60"/>
      <c r="AD55" s="60"/>
      <c r="AE55" s="60"/>
      <c r="AF55" s="60"/>
      <c r="AG55" s="60"/>
      <c r="AH55" s="60"/>
    </row>
    <row r="56" customFormat="false" ht="12.75" hidden="false" customHeight="false" outlineLevel="0" collapsed="false">
      <c r="A56" s="50" t="s">
        <v>93</v>
      </c>
      <c r="B56" s="51" t="n">
        <v>0</v>
      </c>
      <c r="C56" s="52" t="s">
        <v>372</v>
      </c>
      <c r="D56" s="53" t="s">
        <v>118</v>
      </c>
      <c r="E56" s="11" t="s">
        <v>58</v>
      </c>
      <c r="F56" s="54" t="n">
        <v>1</v>
      </c>
      <c r="G56" s="61" t="n">
        <v>1</v>
      </c>
      <c r="H56" s="56"/>
      <c r="I56" s="34" t="s">
        <v>59</v>
      </c>
      <c r="J56" s="14" t="s">
        <v>31</v>
      </c>
      <c r="K56" s="34" t="s">
        <v>96</v>
      </c>
      <c r="L56" s="53" t="s">
        <v>33</v>
      </c>
      <c r="M56" s="57" t="s">
        <v>97</v>
      </c>
      <c r="N56" s="14" t="s">
        <v>31</v>
      </c>
      <c r="O56" s="58"/>
      <c r="P56" s="61" t="n">
        <v>1</v>
      </c>
      <c r="Q56" s="52" t="s">
        <v>372</v>
      </c>
      <c r="R56" s="23" t="n">
        <v>0</v>
      </c>
      <c r="S56" s="59" t="s">
        <v>428</v>
      </c>
      <c r="T56" s="22"/>
      <c r="U56" s="11" t="s">
        <v>65</v>
      </c>
      <c r="V56" s="11" t="s">
        <v>65</v>
      </c>
      <c r="W56" s="58" t="s">
        <v>66</v>
      </c>
      <c r="X56" s="58" t="s">
        <v>67</v>
      </c>
      <c r="Y56" s="32" t="n">
        <f aca="false">F56*G56*2</f>
        <v>2</v>
      </c>
      <c r="Z56" s="6" t="str">
        <f aca="false">IF(X56="N",Y56,"0")</f>
        <v>0</v>
      </c>
      <c r="AA56" s="6" t="n">
        <f aca="false">IF(X56="P",Y56,"0")</f>
        <v>2</v>
      </c>
      <c r="AB56" s="60"/>
      <c r="AC56" s="60"/>
      <c r="AD56" s="60"/>
      <c r="AE56" s="60"/>
      <c r="AF56" s="60"/>
      <c r="AG56" s="60"/>
      <c r="AH56" s="60"/>
    </row>
    <row r="57" customFormat="false" ht="12.75" hidden="false" customHeight="false" outlineLevel="0" collapsed="false">
      <c r="A57" s="50" t="s">
        <v>93</v>
      </c>
      <c r="B57" s="51" t="n">
        <v>0</v>
      </c>
      <c r="C57" s="52" t="s">
        <v>372</v>
      </c>
      <c r="D57" s="53" t="s">
        <v>119</v>
      </c>
      <c r="E57" s="11" t="s">
        <v>58</v>
      </c>
      <c r="F57" s="54" t="n">
        <v>1</v>
      </c>
      <c r="G57" s="61" t="n">
        <v>1</v>
      </c>
      <c r="H57" s="56"/>
      <c r="I57" s="34" t="s">
        <v>59</v>
      </c>
      <c r="J57" s="14" t="s">
        <v>31</v>
      </c>
      <c r="K57" s="34" t="s">
        <v>96</v>
      </c>
      <c r="L57" s="53" t="s">
        <v>33</v>
      </c>
      <c r="M57" s="57" t="s">
        <v>97</v>
      </c>
      <c r="N57" s="14" t="s">
        <v>31</v>
      </c>
      <c r="O57" s="58"/>
      <c r="P57" s="61" t="n">
        <v>1</v>
      </c>
      <c r="Q57" s="52" t="s">
        <v>372</v>
      </c>
      <c r="R57" s="23" t="n">
        <v>0</v>
      </c>
      <c r="S57" s="59" t="s">
        <v>428</v>
      </c>
      <c r="T57" s="22"/>
      <c r="U57" s="11" t="s">
        <v>65</v>
      </c>
      <c r="V57" s="11" t="s">
        <v>65</v>
      </c>
      <c r="W57" s="58" t="s">
        <v>66</v>
      </c>
      <c r="X57" s="58" t="s">
        <v>67</v>
      </c>
      <c r="Y57" s="32" t="n">
        <f aca="false">F57*G57*2</f>
        <v>2</v>
      </c>
      <c r="Z57" s="6" t="str">
        <f aca="false">IF(X57="N",Y57,"0")</f>
        <v>0</v>
      </c>
      <c r="AA57" s="6" t="n">
        <f aca="false">IF(X57="P",Y57,"0")</f>
        <v>2</v>
      </c>
      <c r="AB57" s="60"/>
      <c r="AC57" s="60"/>
      <c r="AD57" s="60"/>
      <c r="AE57" s="60"/>
      <c r="AF57" s="60"/>
      <c r="AG57" s="60"/>
      <c r="AH57" s="60"/>
    </row>
    <row r="58" customFormat="false" ht="12.75" hidden="false" customHeight="false" outlineLevel="0" collapsed="false">
      <c r="A58" s="50" t="s">
        <v>93</v>
      </c>
      <c r="B58" s="51" t="n">
        <v>0</v>
      </c>
      <c r="C58" s="52" t="s">
        <v>372</v>
      </c>
      <c r="D58" s="53" t="s">
        <v>120</v>
      </c>
      <c r="E58" s="11" t="s">
        <v>58</v>
      </c>
      <c r="F58" s="54" t="n">
        <v>1</v>
      </c>
      <c r="G58" s="61" t="n">
        <v>5</v>
      </c>
      <c r="H58" s="56"/>
      <c r="I58" s="34" t="s">
        <v>59</v>
      </c>
      <c r="J58" s="14" t="s">
        <v>31</v>
      </c>
      <c r="K58" s="34" t="s">
        <v>96</v>
      </c>
      <c r="L58" s="53" t="s">
        <v>33</v>
      </c>
      <c r="M58" s="57" t="s">
        <v>97</v>
      </c>
      <c r="N58" s="14" t="s">
        <v>31</v>
      </c>
      <c r="O58" s="58"/>
      <c r="P58" s="61" t="n">
        <v>5</v>
      </c>
      <c r="Q58" s="52" t="s">
        <v>372</v>
      </c>
      <c r="R58" s="23" t="n">
        <v>0</v>
      </c>
      <c r="S58" s="59" t="s">
        <v>428</v>
      </c>
      <c r="T58" s="22"/>
      <c r="U58" s="11" t="s">
        <v>65</v>
      </c>
      <c r="V58" s="11" t="s">
        <v>65</v>
      </c>
      <c r="W58" s="58" t="s">
        <v>66</v>
      </c>
      <c r="X58" s="58" t="s">
        <v>67</v>
      </c>
      <c r="Y58" s="32" t="n">
        <f aca="false">F58*G58*2</f>
        <v>10</v>
      </c>
      <c r="Z58" s="6" t="str">
        <f aca="false">IF(X58="N",Y58,"0")</f>
        <v>0</v>
      </c>
      <c r="AA58" s="6" t="n">
        <f aca="false">IF(X58="P",Y58,"0")</f>
        <v>10</v>
      </c>
      <c r="AB58" s="60"/>
      <c r="AC58" s="60"/>
      <c r="AD58" s="60"/>
      <c r="AE58" s="60"/>
      <c r="AF58" s="60"/>
      <c r="AG58" s="60"/>
      <c r="AH58" s="60"/>
    </row>
    <row r="59" customFormat="false" ht="12.75" hidden="false" customHeight="false" outlineLevel="0" collapsed="false">
      <c r="A59" s="50" t="s">
        <v>93</v>
      </c>
      <c r="B59" s="51" t="n">
        <v>0</v>
      </c>
      <c r="C59" s="52" t="s">
        <v>372</v>
      </c>
      <c r="D59" s="53" t="s">
        <v>121</v>
      </c>
      <c r="E59" s="11" t="s">
        <v>58</v>
      </c>
      <c r="F59" s="54" t="n">
        <v>1</v>
      </c>
      <c r="G59" s="62" t="n">
        <v>5</v>
      </c>
      <c r="H59" s="56"/>
      <c r="I59" s="34" t="s">
        <v>59</v>
      </c>
      <c r="J59" s="14" t="s">
        <v>31</v>
      </c>
      <c r="K59" s="34" t="s">
        <v>96</v>
      </c>
      <c r="L59" s="53" t="s">
        <v>33</v>
      </c>
      <c r="M59" s="57" t="s">
        <v>97</v>
      </c>
      <c r="N59" s="14" t="s">
        <v>31</v>
      </c>
      <c r="O59" s="58"/>
      <c r="P59" s="62" t="n">
        <v>5</v>
      </c>
      <c r="Q59" s="52" t="s">
        <v>372</v>
      </c>
      <c r="R59" s="23" t="n">
        <v>0</v>
      </c>
      <c r="S59" s="59" t="s">
        <v>428</v>
      </c>
      <c r="T59" s="22"/>
      <c r="U59" s="11" t="s">
        <v>65</v>
      </c>
      <c r="V59" s="11" t="s">
        <v>65</v>
      </c>
      <c r="W59" s="58" t="s">
        <v>66</v>
      </c>
      <c r="X59" s="58" t="s">
        <v>67</v>
      </c>
      <c r="Y59" s="32" t="n">
        <f aca="false">F59*G59*2</f>
        <v>10</v>
      </c>
      <c r="Z59" s="6" t="str">
        <f aca="false">IF(X59="N",Y59,"0")</f>
        <v>0</v>
      </c>
      <c r="AA59" s="6" t="n">
        <f aca="false">IF(X59="P",Y59,"0")</f>
        <v>10</v>
      </c>
      <c r="AB59" s="60"/>
      <c r="AC59" s="60"/>
      <c r="AD59" s="60"/>
      <c r="AE59" s="60"/>
      <c r="AF59" s="60"/>
      <c r="AG59" s="60"/>
      <c r="AH59" s="60"/>
    </row>
    <row r="60" customFormat="false" ht="12.75" hidden="false" customHeight="false" outlineLevel="0" collapsed="false">
      <c r="A60" s="63"/>
      <c r="B60" s="64"/>
      <c r="C60" s="63"/>
      <c r="D60" s="63"/>
      <c r="E60" s="63"/>
      <c r="F60" s="63"/>
      <c r="G60" s="64" t="n">
        <f aca="false">SUM(G36:G59)</f>
        <v>55</v>
      </c>
      <c r="H60" s="63"/>
      <c r="I60" s="63"/>
      <c r="J60" s="65"/>
      <c r="K60" s="63"/>
      <c r="L60" s="63"/>
      <c r="M60" s="66" t="n">
        <f aca="false">G60-P60</f>
        <v>0</v>
      </c>
      <c r="N60" s="65"/>
      <c r="O60" s="63"/>
      <c r="P60" s="64" t="n">
        <f aca="false">SUM(P36:P59)</f>
        <v>55</v>
      </c>
      <c r="Q60" s="63"/>
      <c r="R60" s="63"/>
      <c r="S60" s="67"/>
      <c r="T60" s="63"/>
      <c r="U60" s="63"/>
      <c r="V60" s="63"/>
      <c r="W60" s="63"/>
      <c r="X60" s="63"/>
      <c r="Y60" s="32" t="n">
        <f aca="false">F60*G60*2</f>
        <v>0</v>
      </c>
      <c r="Z60" s="6" t="str">
        <f aca="false">IF(X60="N",Y60,"0")</f>
        <v>0</v>
      </c>
      <c r="AA60" s="6" t="str">
        <f aca="false">IF(X60="P",Y60,"0")</f>
        <v>0</v>
      </c>
      <c r="AB60" s="63"/>
      <c r="AC60" s="63"/>
      <c r="AD60" s="63"/>
      <c r="AE60" s="63"/>
      <c r="AF60" s="63"/>
      <c r="AG60" s="63"/>
      <c r="AH60" s="63"/>
    </row>
    <row r="61" customFormat="false" ht="11.85" hidden="false" customHeight="true" outlineLevel="0" collapsed="false">
      <c r="A61" s="89"/>
      <c r="B61" s="89"/>
      <c r="C61" s="69" t="s">
        <v>430</v>
      </c>
      <c r="D61" s="89"/>
      <c r="E61" s="89"/>
      <c r="F61" s="89"/>
      <c r="G61" s="77"/>
      <c r="H61" s="77"/>
      <c r="I61" s="77"/>
      <c r="J61" s="77"/>
      <c r="K61" s="77"/>
      <c r="L61" s="92"/>
      <c r="M61" s="77"/>
      <c r="N61" s="77"/>
      <c r="O61" s="77"/>
      <c r="P61" s="77"/>
      <c r="Q61" s="77"/>
      <c r="R61" s="77"/>
      <c r="S61" s="104"/>
      <c r="T61" s="77"/>
      <c r="U61" s="89"/>
      <c r="V61" s="89"/>
      <c r="W61" s="89"/>
      <c r="X61" s="77"/>
      <c r="Y61" s="32" t="n">
        <f aca="false">F61*G61*2</f>
        <v>0</v>
      </c>
      <c r="Z61" s="6" t="str">
        <f aca="false">IF(X61="N",Y61,"0")</f>
        <v>0</v>
      </c>
      <c r="AA61" s="6" t="str">
        <f aca="false">IF(X61="P",Y61,"0")</f>
        <v>0</v>
      </c>
    </row>
    <row r="62" customFormat="false" ht="11.85" hidden="false" customHeight="true" outlineLevel="0" collapsed="false">
      <c r="A62" s="158" t="s">
        <v>123</v>
      </c>
      <c r="B62" s="76" t="n">
        <v>25</v>
      </c>
      <c r="C62" s="75" t="s">
        <v>124</v>
      </c>
      <c r="D62" s="75" t="s">
        <v>179</v>
      </c>
      <c r="E62" s="77" t="s">
        <v>58</v>
      </c>
      <c r="F62" s="77" t="n">
        <v>16</v>
      </c>
      <c r="G62" s="77" t="n">
        <v>18</v>
      </c>
      <c r="H62" s="77" t="s">
        <v>125</v>
      </c>
      <c r="I62" s="78" t="s">
        <v>126</v>
      </c>
      <c r="J62" s="77" t="s">
        <v>31</v>
      </c>
      <c r="K62" s="78" t="s">
        <v>127</v>
      </c>
      <c r="L62" s="75" t="s">
        <v>33</v>
      </c>
      <c r="M62" s="77" t="s">
        <v>128</v>
      </c>
      <c r="N62" s="77" t="s">
        <v>31</v>
      </c>
      <c r="O62" s="77"/>
      <c r="P62" s="77" t="n">
        <v>18</v>
      </c>
      <c r="Q62" s="75" t="s">
        <v>63</v>
      </c>
      <c r="R62" s="76" t="n">
        <v>0</v>
      </c>
      <c r="S62" s="79" t="n">
        <v>13678</v>
      </c>
      <c r="T62" s="75" t="s">
        <v>431</v>
      </c>
      <c r="U62" s="77" t="s">
        <v>130</v>
      </c>
      <c r="V62" s="77" t="s">
        <v>130</v>
      </c>
      <c r="W62" s="77" t="s">
        <v>66</v>
      </c>
      <c r="X62" s="77" t="s">
        <v>67</v>
      </c>
      <c r="Y62" s="32" t="n">
        <f aca="false">F62*G62*2</f>
        <v>576</v>
      </c>
      <c r="Z62" s="6" t="str">
        <f aca="false">IF(X62="N",Y62,"0")</f>
        <v>0</v>
      </c>
      <c r="AA62" s="6" t="n">
        <f aca="false">IF(X62="P",Y62,"0")</f>
        <v>576</v>
      </c>
      <c r="AC62" s="80"/>
    </row>
    <row r="63" customFormat="false" ht="11.85" hidden="false" customHeight="true" outlineLevel="0" collapsed="false">
      <c r="A63" s="22" t="s">
        <v>432</v>
      </c>
      <c r="B63" s="23" t="n">
        <v>0</v>
      </c>
      <c r="C63" s="22" t="s">
        <v>372</v>
      </c>
      <c r="D63" s="22" t="s">
        <v>179</v>
      </c>
      <c r="E63" s="11" t="s">
        <v>58</v>
      </c>
      <c r="F63" s="11" t="n">
        <v>16</v>
      </c>
      <c r="G63" s="77" t="n">
        <v>23</v>
      </c>
      <c r="H63" s="77" t="s">
        <v>125</v>
      </c>
      <c r="I63" s="81"/>
      <c r="J63" s="77" t="s">
        <v>31</v>
      </c>
      <c r="K63" s="81" t="s">
        <v>128</v>
      </c>
      <c r="L63" s="75" t="s">
        <v>33</v>
      </c>
      <c r="M63" s="77" t="s">
        <v>128</v>
      </c>
      <c r="N63" s="77" t="s">
        <v>31</v>
      </c>
      <c r="O63" s="77"/>
      <c r="P63" s="77" t="n">
        <v>23</v>
      </c>
      <c r="Q63" s="75" t="s">
        <v>63</v>
      </c>
      <c r="R63" s="76" t="n">
        <v>88.5</v>
      </c>
      <c r="S63" s="82" t="s">
        <v>132</v>
      </c>
      <c r="T63" s="75" t="s">
        <v>133</v>
      </c>
      <c r="U63" s="77" t="s">
        <v>130</v>
      </c>
      <c r="V63" s="77" t="s">
        <v>130</v>
      </c>
      <c r="W63" s="77" t="s">
        <v>66</v>
      </c>
      <c r="X63" s="77" t="s">
        <v>134</v>
      </c>
      <c r="Y63" s="32" t="n">
        <f aca="false">F63*G63*2</f>
        <v>736</v>
      </c>
      <c r="Z63" s="6" t="n">
        <f aca="false">IF(X63="N",Y63,"0")</f>
        <v>736</v>
      </c>
      <c r="AA63" s="6" t="str">
        <f aca="false">IF(X63="P",Y63,"0")</f>
        <v>0</v>
      </c>
      <c r="AC63" s="80"/>
    </row>
    <row r="64" customFormat="false" ht="11.85" hidden="false" customHeight="true" outlineLevel="0" collapsed="false">
      <c r="A64" s="22" t="s">
        <v>432</v>
      </c>
      <c r="B64" s="23" t="n">
        <v>0</v>
      </c>
      <c r="C64" s="22" t="s">
        <v>372</v>
      </c>
      <c r="D64" s="22" t="s">
        <v>179</v>
      </c>
      <c r="E64" s="11" t="s">
        <v>58</v>
      </c>
      <c r="F64" s="11" t="n">
        <v>16</v>
      </c>
      <c r="G64" s="77" t="n">
        <v>5</v>
      </c>
      <c r="H64" s="77" t="s">
        <v>125</v>
      </c>
      <c r="I64" s="81"/>
      <c r="J64" s="77" t="s">
        <v>31</v>
      </c>
      <c r="K64" s="81" t="s">
        <v>128</v>
      </c>
      <c r="L64" s="75" t="s">
        <v>33</v>
      </c>
      <c r="M64" s="77" t="s">
        <v>128</v>
      </c>
      <c r="N64" s="77" t="s">
        <v>31</v>
      </c>
      <c r="O64" s="77"/>
      <c r="P64" s="77" t="n">
        <v>5</v>
      </c>
      <c r="Q64" s="75" t="s">
        <v>63</v>
      </c>
      <c r="R64" s="76" t="n">
        <v>0</v>
      </c>
      <c r="S64" s="82" t="s">
        <v>132</v>
      </c>
      <c r="T64" s="75" t="s">
        <v>431</v>
      </c>
      <c r="U64" s="77" t="s">
        <v>130</v>
      </c>
      <c r="V64" s="77" t="s">
        <v>130</v>
      </c>
      <c r="W64" s="77" t="s">
        <v>66</v>
      </c>
      <c r="X64" s="77" t="s">
        <v>134</v>
      </c>
      <c r="Y64" s="32" t="n">
        <f aca="false">F64*G64*2</f>
        <v>160</v>
      </c>
      <c r="Z64" s="6" t="n">
        <f aca="false">IF(X64="N",Y64,"0")</f>
        <v>160</v>
      </c>
      <c r="AA64" s="6" t="str">
        <f aca="false">IF(X64="P",Y64,"0")</f>
        <v>0</v>
      </c>
      <c r="AC64" s="80"/>
    </row>
    <row r="65" customFormat="false" ht="11.85" hidden="false" customHeight="true" outlineLevel="0" collapsed="false">
      <c r="A65" s="159"/>
      <c r="B65" s="160"/>
      <c r="C65" s="159"/>
      <c r="D65" s="159"/>
      <c r="E65" s="161"/>
      <c r="F65" s="161"/>
      <c r="G65" s="162" t="n">
        <f aca="false">SUM(G61:G64)</f>
        <v>46</v>
      </c>
      <c r="H65" s="162"/>
      <c r="I65" s="162"/>
      <c r="J65" s="162"/>
      <c r="K65" s="163"/>
      <c r="L65" s="164"/>
      <c r="M65" s="162" t="n">
        <f aca="false">G65-P65</f>
        <v>0</v>
      </c>
      <c r="N65" s="162"/>
      <c r="O65" s="162"/>
      <c r="P65" s="162" t="n">
        <f aca="false">SUM(P61:P64)</f>
        <v>46</v>
      </c>
      <c r="Q65" s="159"/>
      <c r="R65" s="160"/>
      <c r="S65" s="165"/>
      <c r="T65" s="159"/>
      <c r="U65" s="161"/>
      <c r="V65" s="166"/>
      <c r="W65" s="166"/>
      <c r="X65" s="161"/>
      <c r="Y65" s="32" t="n">
        <f aca="false">F65*G65*2</f>
        <v>0</v>
      </c>
      <c r="Z65" s="6" t="str">
        <f aca="false">IF(X65="N",Y65,"0")</f>
        <v>0</v>
      </c>
      <c r="AA65" s="6" t="str">
        <f aca="false">IF(X65="P",Y65,"0")</f>
        <v>0</v>
      </c>
    </row>
    <row r="66" customFormat="false" ht="11.85" hidden="false" customHeight="true" outlineLevel="0" collapsed="false">
      <c r="A66" s="53"/>
      <c r="B66" s="68"/>
      <c r="C66" s="69" t="s">
        <v>122</v>
      </c>
      <c r="D66" s="53"/>
      <c r="E66" s="56"/>
      <c r="F66" s="56"/>
      <c r="G66" s="70"/>
      <c r="H66" s="70"/>
      <c r="I66" s="70"/>
      <c r="J66" s="70"/>
      <c r="K66" s="71"/>
      <c r="L66" s="72"/>
      <c r="M66" s="70"/>
      <c r="N66" s="70"/>
      <c r="O66" s="70"/>
      <c r="P66" s="70"/>
      <c r="Q66" s="53"/>
      <c r="R66" s="68"/>
      <c r="S66" s="73"/>
      <c r="T66" s="53"/>
      <c r="U66" s="56"/>
      <c r="V66" s="74"/>
      <c r="W66" s="74"/>
      <c r="X66" s="56"/>
      <c r="Y66" s="32" t="n">
        <f aca="false">F66*G66*2</f>
        <v>0</v>
      </c>
      <c r="Z66" s="6" t="str">
        <f aca="false">IF(X66="N",Y66,"0")</f>
        <v>0</v>
      </c>
      <c r="AA66" s="6" t="str">
        <f aca="false">IF(X66="P",Y66,"0")</f>
        <v>0</v>
      </c>
    </row>
    <row r="67" customFormat="false" ht="11.85" hidden="false" customHeight="true" outlineLevel="0" collapsed="false">
      <c r="A67" s="75" t="s">
        <v>123</v>
      </c>
      <c r="B67" s="76" t="n">
        <v>25</v>
      </c>
      <c r="C67" s="75" t="s">
        <v>124</v>
      </c>
      <c r="D67" s="75" t="s">
        <v>186</v>
      </c>
      <c r="E67" s="77" t="s">
        <v>58</v>
      </c>
      <c r="F67" s="77" t="n">
        <v>8</v>
      </c>
      <c r="G67" s="77" t="n">
        <v>23</v>
      </c>
      <c r="H67" s="77" t="s">
        <v>125</v>
      </c>
      <c r="I67" s="78" t="s">
        <v>126</v>
      </c>
      <c r="J67" s="77" t="s">
        <v>31</v>
      </c>
      <c r="K67" s="78" t="s">
        <v>127</v>
      </c>
      <c r="L67" s="75" t="s">
        <v>33</v>
      </c>
      <c r="M67" s="77" t="s">
        <v>128</v>
      </c>
      <c r="N67" s="77" t="s">
        <v>31</v>
      </c>
      <c r="O67" s="77"/>
      <c r="P67" s="77" t="n">
        <v>23</v>
      </c>
      <c r="Q67" s="75" t="s">
        <v>63</v>
      </c>
      <c r="R67" s="76" t="n">
        <v>0</v>
      </c>
      <c r="S67" s="79" t="n">
        <v>13678</v>
      </c>
      <c r="T67" s="75" t="s">
        <v>129</v>
      </c>
      <c r="U67" s="77" t="s">
        <v>130</v>
      </c>
      <c r="V67" s="77" t="s">
        <v>130</v>
      </c>
      <c r="W67" s="77" t="s">
        <v>66</v>
      </c>
      <c r="X67" s="77" t="s">
        <v>67</v>
      </c>
      <c r="Y67" s="32" t="n">
        <f aca="false">F67*G67*2</f>
        <v>368</v>
      </c>
      <c r="Z67" s="6" t="str">
        <f aca="false">IF(X67="N",Y67,"0")</f>
        <v>0</v>
      </c>
      <c r="AA67" s="6" t="n">
        <f aca="false">IF(X67="P",Y67,"0")</f>
        <v>368</v>
      </c>
      <c r="AC67" s="80"/>
    </row>
    <row r="68" customFormat="false" ht="11.85" hidden="false" customHeight="true" outlineLevel="0" collapsed="false">
      <c r="A68" s="22" t="s">
        <v>131</v>
      </c>
      <c r="B68" s="23" t="n">
        <v>0</v>
      </c>
      <c r="C68" s="22" t="s">
        <v>372</v>
      </c>
      <c r="D68" s="22" t="s">
        <v>186</v>
      </c>
      <c r="E68" s="11" t="s">
        <v>58</v>
      </c>
      <c r="F68" s="11" t="n">
        <v>8</v>
      </c>
      <c r="G68" s="77" t="n">
        <v>23</v>
      </c>
      <c r="H68" s="77" t="s">
        <v>125</v>
      </c>
      <c r="I68" s="81"/>
      <c r="J68" s="77" t="s">
        <v>31</v>
      </c>
      <c r="K68" s="81" t="s">
        <v>128</v>
      </c>
      <c r="L68" s="75" t="s">
        <v>33</v>
      </c>
      <c r="M68" s="77" t="s">
        <v>128</v>
      </c>
      <c r="N68" s="77" t="s">
        <v>31</v>
      </c>
      <c r="O68" s="77"/>
      <c r="P68" s="77" t="n">
        <v>23</v>
      </c>
      <c r="Q68" s="75" t="s">
        <v>63</v>
      </c>
      <c r="R68" s="76" t="n">
        <v>88.5</v>
      </c>
      <c r="S68" s="82" t="s">
        <v>132</v>
      </c>
      <c r="T68" s="75" t="s">
        <v>133</v>
      </c>
      <c r="U68" s="77" t="s">
        <v>130</v>
      </c>
      <c r="V68" s="77" t="s">
        <v>130</v>
      </c>
      <c r="W68" s="77" t="s">
        <v>66</v>
      </c>
      <c r="X68" s="77" t="s">
        <v>134</v>
      </c>
      <c r="Y68" s="32" t="n">
        <f aca="false">F68*G68*2</f>
        <v>368</v>
      </c>
      <c r="Z68" s="6" t="n">
        <f aca="false">IF(X68="N",Y68,"0")</f>
        <v>368</v>
      </c>
      <c r="AA68" s="6" t="str">
        <f aca="false">IF(X68="P",Y68,"0")</f>
        <v>0</v>
      </c>
      <c r="AC68" s="80"/>
    </row>
    <row r="69" customFormat="false" ht="11.85" hidden="false" customHeight="true" outlineLevel="0" collapsed="false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22" t="s">
        <v>33</v>
      </c>
      <c r="M69" s="77"/>
      <c r="N69" s="77"/>
      <c r="O69" s="77"/>
      <c r="P69" s="77"/>
      <c r="Q69" s="75"/>
      <c r="R69" s="76"/>
      <c r="S69" s="83"/>
      <c r="T69" s="75"/>
      <c r="U69" s="77"/>
      <c r="V69" s="77"/>
      <c r="W69" s="77"/>
      <c r="X69" s="77"/>
      <c r="Y69" s="32" t="n">
        <f aca="false">F69*G69*2</f>
        <v>0</v>
      </c>
      <c r="Z69" s="6" t="str">
        <f aca="false">IF(X69="N",Y69,"0")</f>
        <v>0</v>
      </c>
      <c r="AA69" s="6" t="str">
        <f aca="false">IF(X69="P",Y69,"0")</f>
        <v>0</v>
      </c>
      <c r="AC69" s="80"/>
    </row>
    <row r="70" customFormat="false" ht="11.85" hidden="false" customHeight="true" outlineLevel="0" collapsed="false">
      <c r="A70" s="84"/>
      <c r="B70" s="84"/>
      <c r="C70" s="84"/>
      <c r="D70" s="84"/>
      <c r="E70" s="84"/>
      <c r="F70" s="84"/>
      <c r="G70" s="85" t="n">
        <f aca="false">SUM(G66:G69)</f>
        <v>46</v>
      </c>
      <c r="H70" s="85"/>
      <c r="I70" s="85"/>
      <c r="J70" s="85"/>
      <c r="K70" s="85"/>
      <c r="L70" s="86"/>
      <c r="M70" s="85" t="n">
        <f aca="false">G70-P70</f>
        <v>0</v>
      </c>
      <c r="N70" s="85"/>
      <c r="O70" s="85"/>
      <c r="P70" s="85" t="n">
        <f aca="false">SUM(P66:P69)</f>
        <v>46</v>
      </c>
      <c r="Q70" s="87"/>
      <c r="R70" s="87"/>
      <c r="S70" s="88"/>
      <c r="T70" s="87"/>
      <c r="U70" s="84"/>
      <c r="V70" s="84"/>
      <c r="W70" s="84"/>
      <c r="X70" s="87"/>
      <c r="Y70" s="32" t="n">
        <f aca="false">F70*G70*2</f>
        <v>0</v>
      </c>
      <c r="Z70" s="6" t="str">
        <f aca="false">IF(X70="N",Y70,"0")</f>
        <v>0</v>
      </c>
      <c r="AA70" s="6" t="str">
        <f aca="false">IF(X70="P",Y70,"0")</f>
        <v>0</v>
      </c>
    </row>
    <row r="71" customFormat="false" ht="11.85" hidden="false" customHeight="true" outlineLevel="0" collapsed="false">
      <c r="A71" s="89"/>
      <c r="B71" s="89"/>
      <c r="C71" s="90" t="s">
        <v>433</v>
      </c>
      <c r="D71" s="89"/>
      <c r="E71" s="89"/>
      <c r="F71" s="89"/>
      <c r="G71" s="77"/>
      <c r="H71" s="77"/>
      <c r="I71" s="91"/>
      <c r="J71" s="77"/>
      <c r="K71" s="77"/>
      <c r="L71" s="92"/>
      <c r="M71" s="77"/>
      <c r="N71" s="77"/>
      <c r="O71" s="77"/>
      <c r="P71" s="77"/>
      <c r="Q71" s="77"/>
      <c r="R71" s="77"/>
      <c r="S71" s="93"/>
      <c r="T71" s="77"/>
      <c r="U71" s="89"/>
      <c r="V71" s="89"/>
      <c r="W71" s="89"/>
      <c r="X71" s="77"/>
      <c r="Y71" s="32" t="n">
        <f aca="false">F71*G71*2</f>
        <v>0</v>
      </c>
      <c r="Z71" s="6" t="str">
        <f aca="false">IF(X71="N",Y71,"0")</f>
        <v>0</v>
      </c>
      <c r="AA71" s="6" t="str">
        <f aca="false">IF(X71="P",Y71,"0")</f>
        <v>0</v>
      </c>
    </row>
    <row r="72" customFormat="false" ht="11.85" hidden="false" customHeight="true" outlineLevel="0" collapsed="false">
      <c r="A72" s="75" t="s">
        <v>136</v>
      </c>
      <c r="B72" s="76" t="n">
        <v>24</v>
      </c>
      <c r="C72" s="75" t="s">
        <v>124</v>
      </c>
      <c r="D72" s="75" t="s">
        <v>179</v>
      </c>
      <c r="E72" s="77" t="s">
        <v>58</v>
      </c>
      <c r="F72" s="77" t="n">
        <v>16</v>
      </c>
      <c r="G72" s="77" t="n">
        <v>2</v>
      </c>
      <c r="H72" s="77" t="s">
        <v>125</v>
      </c>
      <c r="I72" s="78" t="s">
        <v>137</v>
      </c>
      <c r="J72" s="77" t="s">
        <v>31</v>
      </c>
      <c r="K72" s="78" t="s">
        <v>127</v>
      </c>
      <c r="L72" s="75" t="s">
        <v>33</v>
      </c>
      <c r="M72" s="94" t="s">
        <v>138</v>
      </c>
      <c r="N72" s="77" t="s">
        <v>31</v>
      </c>
      <c r="O72" s="94" t="s">
        <v>139</v>
      </c>
      <c r="P72" s="77" t="n">
        <v>2</v>
      </c>
      <c r="Q72" s="22" t="s">
        <v>56</v>
      </c>
      <c r="R72" s="23" t="n">
        <v>0</v>
      </c>
      <c r="S72" s="79" t="n">
        <v>13681</v>
      </c>
      <c r="T72" s="22" t="s">
        <v>434</v>
      </c>
      <c r="U72" s="11" t="s">
        <v>141</v>
      </c>
      <c r="V72" s="77" t="s">
        <v>141</v>
      </c>
      <c r="W72" s="77" t="s">
        <v>66</v>
      </c>
      <c r="X72" s="77" t="s">
        <v>67</v>
      </c>
      <c r="Y72" s="32" t="n">
        <f aca="false">F72*G72*2</f>
        <v>64</v>
      </c>
      <c r="Z72" s="6" t="str">
        <f aca="false">IF(X72="N",Y72,"0")</f>
        <v>0</v>
      </c>
      <c r="AA72" s="6" t="n">
        <f aca="false">IF(X72="P",Y72,"0")</f>
        <v>64</v>
      </c>
      <c r="AC72" s="80"/>
    </row>
    <row r="73" customFormat="false" ht="11.85" hidden="false" customHeight="true" outlineLevel="0" collapsed="false">
      <c r="A73" s="75" t="s">
        <v>123</v>
      </c>
      <c r="B73" s="76" t="n">
        <v>25</v>
      </c>
      <c r="C73" s="75" t="s">
        <v>124</v>
      </c>
      <c r="D73" s="75" t="s">
        <v>179</v>
      </c>
      <c r="E73" s="77" t="s">
        <v>58</v>
      </c>
      <c r="F73" s="77" t="n">
        <v>16</v>
      </c>
      <c r="G73" s="77" t="n">
        <v>7</v>
      </c>
      <c r="H73" s="77" t="s">
        <v>125</v>
      </c>
      <c r="I73" s="78" t="s">
        <v>126</v>
      </c>
      <c r="J73" s="77" t="s">
        <v>31</v>
      </c>
      <c r="K73" s="78" t="s">
        <v>127</v>
      </c>
      <c r="L73" s="75" t="s">
        <v>33</v>
      </c>
      <c r="M73" s="94" t="s">
        <v>138</v>
      </c>
      <c r="N73" s="77" t="s">
        <v>31</v>
      </c>
      <c r="O73" s="94" t="s">
        <v>435</v>
      </c>
      <c r="P73" s="77" t="n">
        <v>7</v>
      </c>
      <c r="Q73" s="22" t="s">
        <v>56</v>
      </c>
      <c r="R73" s="76" t="n">
        <v>0</v>
      </c>
      <c r="S73" s="79" t="n">
        <v>13681</v>
      </c>
      <c r="T73" s="22" t="s">
        <v>434</v>
      </c>
      <c r="U73" s="77" t="s">
        <v>141</v>
      </c>
      <c r="V73" s="77" t="s">
        <v>141</v>
      </c>
      <c r="W73" s="77" t="s">
        <v>66</v>
      </c>
      <c r="X73" s="77" t="s">
        <v>67</v>
      </c>
      <c r="Y73" s="32" t="n">
        <f aca="false">F73*G73*2</f>
        <v>224</v>
      </c>
      <c r="Z73" s="6" t="str">
        <f aca="false">IF(X73="N",Y73,"0")</f>
        <v>0</v>
      </c>
      <c r="AA73" s="6" t="n">
        <f aca="false">IF(X73="P",Y73,"0")</f>
        <v>224</v>
      </c>
      <c r="AC73" s="80"/>
    </row>
    <row r="74" customFormat="false" ht="11.85" hidden="false" customHeight="true" outlineLevel="0" collapsed="false">
      <c r="A74" s="158"/>
      <c r="B74" s="76"/>
      <c r="C74" s="96"/>
      <c r="D74" s="75"/>
      <c r="E74" s="77"/>
      <c r="F74" s="77"/>
      <c r="G74" s="77"/>
      <c r="H74" s="77"/>
      <c r="I74" s="81"/>
      <c r="J74" s="77"/>
      <c r="K74" s="81"/>
      <c r="L74" s="75"/>
      <c r="M74" s="94"/>
      <c r="N74" s="77"/>
      <c r="O74" s="94"/>
      <c r="P74" s="77"/>
      <c r="Q74" s="96"/>
      <c r="R74" s="76"/>
      <c r="S74" s="79"/>
      <c r="T74" s="75"/>
      <c r="U74" s="77"/>
      <c r="V74" s="77"/>
      <c r="W74" s="77"/>
      <c r="X74" s="77"/>
      <c r="Y74" s="32" t="n">
        <f aca="false">F74*G74*2</f>
        <v>0</v>
      </c>
      <c r="Z74" s="6" t="str">
        <f aca="false">IF(X74="N",Y74,"0")</f>
        <v>0</v>
      </c>
      <c r="AA74" s="6" t="str">
        <f aca="false">IF(X74="P",Y74,"0")</f>
        <v>0</v>
      </c>
      <c r="AC74" s="80"/>
    </row>
    <row r="75" customFormat="false" ht="11.85" hidden="false" customHeight="true" outlineLevel="0" collapsed="false">
      <c r="A75" s="166"/>
      <c r="B75" s="166"/>
      <c r="C75" s="166"/>
      <c r="D75" s="166"/>
      <c r="E75" s="166"/>
      <c r="F75" s="166"/>
      <c r="G75" s="162" t="n">
        <f aca="false">SUM(G71:G74)</f>
        <v>9</v>
      </c>
      <c r="H75" s="162"/>
      <c r="I75" s="162"/>
      <c r="J75" s="162"/>
      <c r="K75" s="162"/>
      <c r="L75" s="167"/>
      <c r="M75" s="162" t="n">
        <f aca="false">G75-P75</f>
        <v>0</v>
      </c>
      <c r="N75" s="162"/>
      <c r="O75" s="162"/>
      <c r="P75" s="162" t="n">
        <f aca="false">SUM(P71:P74)</f>
        <v>9</v>
      </c>
      <c r="Q75" s="161"/>
      <c r="R75" s="161"/>
      <c r="S75" s="168"/>
      <c r="T75" s="161"/>
      <c r="U75" s="166"/>
      <c r="V75" s="166"/>
      <c r="W75" s="166"/>
      <c r="X75" s="161"/>
      <c r="Y75" s="32" t="n">
        <f aca="false">F75*G75*2</f>
        <v>0</v>
      </c>
      <c r="Z75" s="6" t="str">
        <f aca="false">IF(X75="N",Y75,"0")</f>
        <v>0</v>
      </c>
      <c r="AA75" s="6" t="str">
        <f aca="false">IF(X75="P",Y75,"0")</f>
        <v>0</v>
      </c>
    </row>
    <row r="76" customFormat="false" ht="11.85" hidden="false" customHeight="true" outlineLevel="0" collapsed="false">
      <c r="A76" s="89"/>
      <c r="B76" s="89"/>
      <c r="C76" s="90" t="s">
        <v>135</v>
      </c>
      <c r="D76" s="89"/>
      <c r="E76" s="89"/>
      <c r="F76" s="89"/>
      <c r="G76" s="77"/>
      <c r="H76" s="77"/>
      <c r="I76" s="91"/>
      <c r="J76" s="77"/>
      <c r="K76" s="77"/>
      <c r="L76" s="92"/>
      <c r="M76" s="77"/>
      <c r="N76" s="77"/>
      <c r="O76" s="77"/>
      <c r="P76" s="77"/>
      <c r="Q76" s="77"/>
      <c r="R76" s="77"/>
      <c r="S76" s="93"/>
      <c r="T76" s="77"/>
      <c r="U76" s="89"/>
      <c r="V76" s="89"/>
      <c r="W76" s="89"/>
      <c r="X76" s="77"/>
      <c r="Y76" s="32" t="n">
        <f aca="false">F76*G76*2</f>
        <v>0</v>
      </c>
      <c r="Z76" s="6" t="str">
        <f aca="false">IF(X76="N",Y76,"0")</f>
        <v>0</v>
      </c>
      <c r="AA76" s="6" t="str">
        <f aca="false">IF(X76="P",Y76,"0")</f>
        <v>0</v>
      </c>
    </row>
    <row r="77" customFormat="false" ht="11.25" hidden="false" customHeight="true" outlineLevel="0" collapsed="false">
      <c r="A77" s="75" t="s">
        <v>136</v>
      </c>
      <c r="B77" s="76" t="n">
        <v>24</v>
      </c>
      <c r="C77" s="75" t="s">
        <v>124</v>
      </c>
      <c r="D77" s="75" t="s">
        <v>186</v>
      </c>
      <c r="E77" s="77" t="s">
        <v>58</v>
      </c>
      <c r="F77" s="77" t="n">
        <v>8</v>
      </c>
      <c r="G77" s="77" t="n">
        <v>12</v>
      </c>
      <c r="H77" s="77"/>
      <c r="I77" s="78" t="s">
        <v>137</v>
      </c>
      <c r="J77" s="77" t="s">
        <v>31</v>
      </c>
      <c r="K77" s="78" t="s">
        <v>127</v>
      </c>
      <c r="L77" s="75" t="s">
        <v>33</v>
      </c>
      <c r="M77" s="94" t="s">
        <v>138</v>
      </c>
      <c r="N77" s="77" t="s">
        <v>31</v>
      </c>
      <c r="O77" s="94" t="s">
        <v>139</v>
      </c>
      <c r="P77" s="77" t="n">
        <v>12</v>
      </c>
      <c r="Q77" s="22" t="s">
        <v>56</v>
      </c>
      <c r="R77" s="23" t="n">
        <v>0</v>
      </c>
      <c r="S77" s="79" t="n">
        <v>13683</v>
      </c>
      <c r="T77" s="22" t="s">
        <v>436</v>
      </c>
      <c r="U77" s="11" t="s">
        <v>141</v>
      </c>
      <c r="V77" s="11" t="s">
        <v>141</v>
      </c>
      <c r="W77" s="77" t="s">
        <v>66</v>
      </c>
      <c r="X77" s="77" t="s">
        <v>67</v>
      </c>
      <c r="Y77" s="32" t="n">
        <f aca="false">F77*G77*2</f>
        <v>192</v>
      </c>
      <c r="Z77" s="6" t="str">
        <f aca="false">IF(X77="N",Y77,"0")</f>
        <v>0</v>
      </c>
      <c r="AA77" s="6" t="n">
        <f aca="false">IF(X77="P",Y77,"0")</f>
        <v>192</v>
      </c>
      <c r="AC77" s="80"/>
    </row>
    <row r="78" customFormat="false" ht="11.85" hidden="false" customHeight="true" outlineLevel="0" collapsed="false">
      <c r="A78" s="53" t="s">
        <v>123</v>
      </c>
      <c r="B78" s="68" t="n">
        <v>25</v>
      </c>
      <c r="C78" s="53" t="s">
        <v>124</v>
      </c>
      <c r="D78" s="53" t="s">
        <v>186</v>
      </c>
      <c r="E78" s="56" t="s">
        <v>58</v>
      </c>
      <c r="F78" s="56" t="n">
        <v>8</v>
      </c>
      <c r="G78" s="56" t="n">
        <v>2</v>
      </c>
      <c r="H78" s="56" t="s">
        <v>125</v>
      </c>
      <c r="I78" s="95" t="s">
        <v>126</v>
      </c>
      <c r="J78" s="77" t="s">
        <v>31</v>
      </c>
      <c r="K78" s="95" t="s">
        <v>127</v>
      </c>
      <c r="L78" s="75" t="s">
        <v>33</v>
      </c>
      <c r="M78" s="94" t="s">
        <v>138</v>
      </c>
      <c r="N78" s="77" t="s">
        <v>31</v>
      </c>
      <c r="O78" s="94" t="s">
        <v>139</v>
      </c>
      <c r="P78" s="56" t="n">
        <v>2</v>
      </c>
      <c r="Q78" s="22" t="s">
        <v>56</v>
      </c>
      <c r="R78" s="23" t="n">
        <v>0</v>
      </c>
      <c r="S78" s="79" t="n">
        <v>13683</v>
      </c>
      <c r="T78" s="22" t="s">
        <v>436</v>
      </c>
      <c r="U78" s="11" t="s">
        <v>141</v>
      </c>
      <c r="V78" s="11" t="s">
        <v>141</v>
      </c>
      <c r="W78" s="77" t="s">
        <v>66</v>
      </c>
      <c r="X78" s="77" t="s">
        <v>67</v>
      </c>
      <c r="Y78" s="32" t="n">
        <f aca="false">F78*G78*2</f>
        <v>32</v>
      </c>
      <c r="Z78" s="6" t="str">
        <f aca="false">IF(X78="N",Y78,"0")</f>
        <v>0</v>
      </c>
      <c r="AA78" s="6" t="n">
        <f aca="false">IF(X78="P",Y78,"0")</f>
        <v>32</v>
      </c>
      <c r="AC78" s="80"/>
    </row>
    <row r="79" customFormat="false" ht="11.85" hidden="false" customHeight="true" outlineLevel="0" collapsed="false">
      <c r="A79" s="75"/>
      <c r="B79" s="76"/>
      <c r="C79" s="75"/>
      <c r="D79" s="75"/>
      <c r="E79" s="77"/>
      <c r="F79" s="77"/>
      <c r="G79" s="77"/>
      <c r="H79" s="77"/>
      <c r="I79" s="78"/>
      <c r="J79" s="77"/>
      <c r="K79" s="78"/>
      <c r="L79" s="75"/>
      <c r="M79" s="94"/>
      <c r="N79" s="77"/>
      <c r="O79" s="94"/>
      <c r="P79" s="77"/>
      <c r="Q79" s="96"/>
      <c r="R79" s="76"/>
      <c r="S79" s="93"/>
      <c r="T79" s="75"/>
      <c r="U79" s="77"/>
      <c r="V79" s="77"/>
      <c r="W79" s="77"/>
      <c r="X79" s="77"/>
      <c r="Y79" s="32" t="n">
        <f aca="false">F79*G79*2</f>
        <v>0</v>
      </c>
      <c r="Z79" s="6" t="str">
        <f aca="false">IF(X79="N",Y79,"0")</f>
        <v>0</v>
      </c>
      <c r="AA79" s="6" t="str">
        <f aca="false">IF(X79="P",Y79,"0")</f>
        <v>0</v>
      </c>
      <c r="AC79" s="80"/>
    </row>
    <row r="80" customFormat="false" ht="11.85" hidden="false" customHeight="true" outlineLevel="0" collapsed="false">
      <c r="A80" s="84"/>
      <c r="B80" s="84"/>
      <c r="C80" s="84"/>
      <c r="D80" s="84"/>
      <c r="E80" s="84"/>
      <c r="F80" s="84"/>
      <c r="G80" s="85" t="n">
        <f aca="false">SUM(G76:G79)</f>
        <v>14</v>
      </c>
      <c r="H80" s="85"/>
      <c r="I80" s="85"/>
      <c r="J80" s="85"/>
      <c r="K80" s="85"/>
      <c r="L80" s="97"/>
      <c r="M80" s="85" t="n">
        <f aca="false">G80-P80</f>
        <v>0</v>
      </c>
      <c r="N80" s="85"/>
      <c r="O80" s="85"/>
      <c r="P80" s="85" t="n">
        <f aca="false">SUM(P76:P79)</f>
        <v>14</v>
      </c>
      <c r="Q80" s="87"/>
      <c r="R80" s="87"/>
      <c r="S80" s="88"/>
      <c r="T80" s="87"/>
      <c r="U80" s="84"/>
      <c r="V80" s="84"/>
      <c r="W80" s="84"/>
      <c r="X80" s="87"/>
      <c r="Y80" s="32" t="n">
        <f aca="false">F80*G80*2</f>
        <v>0</v>
      </c>
      <c r="Z80" s="6" t="str">
        <f aca="false">IF(X80="N",Y80,"0")</f>
        <v>0</v>
      </c>
      <c r="AA80" s="6" t="str">
        <f aca="false">IF(X80="P",Y80,"0")</f>
        <v>0</v>
      </c>
    </row>
    <row r="81" customFormat="false" ht="12.75" hidden="false" customHeight="false" outlineLevel="0" collapsed="false">
      <c r="A81" s="89"/>
      <c r="B81" s="89"/>
      <c r="C81" s="21" t="s">
        <v>142</v>
      </c>
      <c r="D81" s="89"/>
      <c r="E81" s="89"/>
      <c r="F81" s="89"/>
      <c r="G81" s="89"/>
      <c r="H81" s="89"/>
      <c r="I81" s="98"/>
      <c r="J81" s="92"/>
      <c r="K81" s="89"/>
      <c r="L81" s="89"/>
      <c r="M81" s="89"/>
      <c r="N81" s="92"/>
      <c r="O81" s="89"/>
      <c r="P81" s="89"/>
      <c r="Q81" s="89"/>
      <c r="R81" s="89"/>
      <c r="S81" s="99"/>
      <c r="T81" s="89"/>
      <c r="U81" s="89"/>
      <c r="V81" s="89"/>
      <c r="W81" s="89"/>
      <c r="X81" s="89"/>
      <c r="Y81" s="32" t="n">
        <f aca="false">F81*G81*2</f>
        <v>0</v>
      </c>
      <c r="Z81" s="6" t="str">
        <f aca="false">IF(X81="N",Y81,"0")</f>
        <v>0</v>
      </c>
      <c r="AA81" s="6" t="str">
        <f aca="false">IF(X81="P",Y81,"0")</f>
        <v>0</v>
      </c>
    </row>
    <row r="82" customFormat="false" ht="12.75" hidden="false" customHeight="false" outlineLevel="0" collapsed="false">
      <c r="A82" s="99"/>
      <c r="B82" s="89"/>
      <c r="C82" s="21" t="s">
        <v>143</v>
      </c>
      <c r="D82" s="89"/>
      <c r="E82" s="89"/>
      <c r="F82" s="89"/>
      <c r="G82" s="89"/>
      <c r="H82" s="100"/>
      <c r="I82" s="98"/>
      <c r="J82" s="92"/>
      <c r="K82" s="101"/>
      <c r="L82" s="89"/>
      <c r="M82" s="89"/>
      <c r="N82" s="92"/>
      <c r="O82" s="100"/>
      <c r="P82" s="89"/>
      <c r="Q82" s="89"/>
      <c r="R82" s="89"/>
      <c r="S82" s="99"/>
      <c r="T82" s="89"/>
      <c r="U82" s="89"/>
      <c r="V82" s="89"/>
      <c r="W82" s="89"/>
      <c r="X82" s="89"/>
      <c r="Y82" s="32" t="n">
        <f aca="false">F82*G82*2</f>
        <v>0</v>
      </c>
      <c r="Z82" s="6" t="str">
        <f aca="false">IF(X82="N",Y82,"0")</f>
        <v>0</v>
      </c>
      <c r="AA82" s="6" t="str">
        <f aca="false">IF(X82="P",Y82,"0")</f>
        <v>0</v>
      </c>
    </row>
    <row r="83" customFormat="false" ht="12.75" hidden="false" customHeight="false" outlineLevel="0" collapsed="false">
      <c r="C83" s="102" t="s">
        <v>144</v>
      </c>
      <c r="G83" s="0"/>
      <c r="H83" s="0"/>
      <c r="I83" s="0"/>
      <c r="J83" s="15"/>
      <c r="K83" s="0"/>
      <c r="M83" s="0"/>
      <c r="N83" s="15"/>
      <c r="O83" s="0"/>
      <c r="P83" s="0"/>
      <c r="S83" s="20"/>
      <c r="X83" s="0"/>
      <c r="Y83" s="32" t="n">
        <f aca="false">F83*G83*2</f>
        <v>0</v>
      </c>
      <c r="Z83" s="6" t="str">
        <f aca="false">IF(X83="N",Y83,"0")</f>
        <v>0</v>
      </c>
      <c r="AA83" s="6" t="str">
        <f aca="false">IF(X83="P",Y83,"0")</f>
        <v>0</v>
      </c>
    </row>
    <row r="84" customFormat="false" ht="12.75" hidden="false" customHeight="false" outlineLevel="0" collapsed="false">
      <c r="C84" s="102" t="s">
        <v>145</v>
      </c>
      <c r="G84" s="0"/>
      <c r="H84" s="0"/>
      <c r="I84" s="0"/>
      <c r="J84" s="15"/>
      <c r="K84" s="0"/>
      <c r="M84" s="0"/>
      <c r="N84" s="15"/>
      <c r="O84" s="0"/>
      <c r="P84" s="0"/>
      <c r="S84" s="20"/>
      <c r="X84" s="0"/>
      <c r="Y84" s="32" t="n">
        <f aca="false">F84*G84*2</f>
        <v>0</v>
      </c>
      <c r="Z84" s="6" t="str">
        <f aca="false">IF(X84="N",Y84,"0")</f>
        <v>0</v>
      </c>
      <c r="AA84" s="6" t="str">
        <f aca="false">IF(X84="P",Y84,"0")</f>
        <v>0</v>
      </c>
    </row>
    <row r="85" customFormat="false" ht="11.85" hidden="false" customHeight="true" outlineLevel="0" collapsed="false">
      <c r="A85" s="22" t="s">
        <v>437</v>
      </c>
      <c r="B85" s="23" t="n">
        <v>77.95</v>
      </c>
      <c r="C85" s="22" t="s">
        <v>63</v>
      </c>
      <c r="D85" s="22" t="s">
        <v>179</v>
      </c>
      <c r="E85" s="11" t="s">
        <v>58</v>
      </c>
      <c r="F85" s="11" t="n">
        <v>16</v>
      </c>
      <c r="G85" s="11" t="n">
        <v>25</v>
      </c>
      <c r="I85" s="169"/>
      <c r="J85" s="134" t="s">
        <v>31</v>
      </c>
      <c r="K85" s="103" t="s">
        <v>438</v>
      </c>
      <c r="L85" s="28" t="s">
        <v>33</v>
      </c>
      <c r="M85" s="29" t="s">
        <v>438</v>
      </c>
      <c r="N85" s="132" t="s">
        <v>31</v>
      </c>
      <c r="P85" s="11" t="n">
        <v>25</v>
      </c>
      <c r="Q85" s="22" t="s">
        <v>439</v>
      </c>
      <c r="R85" s="23" t="n">
        <v>300</v>
      </c>
      <c r="S85" s="170" t="s">
        <v>132</v>
      </c>
      <c r="T85" s="22" t="s">
        <v>440</v>
      </c>
      <c r="U85" s="11" t="s">
        <v>65</v>
      </c>
      <c r="V85" s="11" t="s">
        <v>65</v>
      </c>
      <c r="W85" s="12" t="s">
        <v>340</v>
      </c>
      <c r="X85" s="11" t="s">
        <v>134</v>
      </c>
      <c r="Y85" s="32" t="n">
        <f aca="false">F85*G85*2</f>
        <v>800</v>
      </c>
      <c r="Z85" s="6" t="n">
        <f aca="false">IF(X85="N",Y85,"0")</f>
        <v>800</v>
      </c>
      <c r="AA85" s="6" t="str">
        <f aca="false">IF(X85="P",Y85,"0")</f>
        <v>0</v>
      </c>
      <c r="AC85" s="33"/>
    </row>
    <row r="86" customFormat="false" ht="12.75" hidden="false" customHeight="false" outlineLevel="0" collapsed="false">
      <c r="A86" s="22" t="s">
        <v>437</v>
      </c>
      <c r="B86" s="23" t="n">
        <v>77.95</v>
      </c>
      <c r="C86" s="22" t="s">
        <v>63</v>
      </c>
      <c r="D86" s="22" t="s">
        <v>179</v>
      </c>
      <c r="E86" s="11" t="s">
        <v>58</v>
      </c>
      <c r="F86" s="11" t="n">
        <v>16</v>
      </c>
      <c r="G86" s="11" t="n">
        <v>25</v>
      </c>
      <c r="I86" s="169"/>
      <c r="J86" s="134" t="s">
        <v>31</v>
      </c>
      <c r="K86" s="103" t="s">
        <v>438</v>
      </c>
      <c r="L86" s="28" t="s">
        <v>33</v>
      </c>
      <c r="M86" s="29" t="s">
        <v>438</v>
      </c>
      <c r="N86" s="132" t="s">
        <v>31</v>
      </c>
      <c r="P86" s="11" t="n">
        <v>25</v>
      </c>
      <c r="Q86" s="22" t="s">
        <v>439</v>
      </c>
      <c r="R86" s="23" t="n">
        <v>300.05</v>
      </c>
      <c r="S86" s="170" t="s">
        <v>132</v>
      </c>
      <c r="T86" s="22" t="s">
        <v>441</v>
      </c>
      <c r="U86" s="11" t="s">
        <v>65</v>
      </c>
      <c r="V86" s="11" t="s">
        <v>65</v>
      </c>
      <c r="W86" s="12" t="s">
        <v>340</v>
      </c>
      <c r="X86" s="11" t="s">
        <v>134</v>
      </c>
      <c r="Y86" s="32" t="n">
        <f aca="false">F86*G86*2</f>
        <v>800</v>
      </c>
      <c r="Z86" s="6" t="n">
        <f aca="false">IF(X86="N",Y86,"0")</f>
        <v>800</v>
      </c>
      <c r="AA86" s="6" t="str">
        <f aca="false">IF(X86="P",Y86,"0")</f>
        <v>0</v>
      </c>
      <c r="AB86" s="11"/>
      <c r="AC86" s="33"/>
      <c r="AD86" s="11"/>
      <c r="AE86" s="11"/>
      <c r="AF86" s="11"/>
    </row>
    <row r="87" customFormat="false" ht="11.85" hidden="false" customHeight="true" outlineLevel="0" collapsed="false">
      <c r="A87" s="22" t="s">
        <v>442</v>
      </c>
      <c r="B87" s="23" t="n">
        <v>300</v>
      </c>
      <c r="C87" s="22" t="s">
        <v>439</v>
      </c>
      <c r="D87" s="22" t="s">
        <v>179</v>
      </c>
      <c r="E87" s="11" t="s">
        <v>58</v>
      </c>
      <c r="F87" s="11" t="n">
        <v>16</v>
      </c>
      <c r="G87" s="11" t="n">
        <v>25</v>
      </c>
      <c r="I87" s="169"/>
      <c r="J87" s="134" t="s">
        <v>31</v>
      </c>
      <c r="K87" s="171" t="s">
        <v>71</v>
      </c>
      <c r="L87" s="28" t="s">
        <v>33</v>
      </c>
      <c r="M87" s="29" t="s">
        <v>71</v>
      </c>
      <c r="N87" s="132" t="s">
        <v>31</v>
      </c>
      <c r="P87" s="11" t="n">
        <v>25</v>
      </c>
      <c r="Q87" s="22" t="s">
        <v>63</v>
      </c>
      <c r="R87" s="23" t="n">
        <v>24.01</v>
      </c>
      <c r="S87" s="172" t="s">
        <v>132</v>
      </c>
      <c r="T87" s="22" t="s">
        <v>72</v>
      </c>
      <c r="U87" s="11" t="s">
        <v>65</v>
      </c>
      <c r="V87" s="11" t="s">
        <v>65</v>
      </c>
      <c r="W87" s="12" t="s">
        <v>340</v>
      </c>
      <c r="X87" s="11" t="s">
        <v>134</v>
      </c>
      <c r="Y87" s="32" t="n">
        <f aca="false">F87*G87*2</f>
        <v>800</v>
      </c>
      <c r="Z87" s="6" t="n">
        <f aca="false">IF(X87="N",Y87,"0")</f>
        <v>800</v>
      </c>
      <c r="AA87" s="6" t="str">
        <f aca="false">IF(X87="P",Y87,"0")</f>
        <v>0</v>
      </c>
      <c r="AC87" s="33"/>
    </row>
    <row r="88" customFormat="false" ht="12.75" hidden="false" customHeight="false" outlineLevel="0" collapsed="false">
      <c r="A88" s="22" t="s">
        <v>443</v>
      </c>
      <c r="B88" s="23" t="n">
        <v>273</v>
      </c>
      <c r="C88" s="22" t="s">
        <v>124</v>
      </c>
      <c r="D88" s="22" t="s">
        <v>179</v>
      </c>
      <c r="E88" s="11" t="s">
        <v>58</v>
      </c>
      <c r="F88" s="11" t="n">
        <v>16</v>
      </c>
      <c r="G88" s="11" t="n">
        <v>25</v>
      </c>
      <c r="I88" s="173"/>
      <c r="J88" s="134" t="s">
        <v>31</v>
      </c>
      <c r="K88" s="171" t="s">
        <v>444</v>
      </c>
      <c r="L88" s="28" t="s">
        <v>33</v>
      </c>
      <c r="M88" s="29" t="s">
        <v>88</v>
      </c>
      <c r="N88" s="132" t="s">
        <v>31</v>
      </c>
      <c r="O88" s="11" t="s">
        <v>445</v>
      </c>
      <c r="P88" s="11" t="n">
        <v>25</v>
      </c>
      <c r="Q88" s="139" t="s">
        <v>398</v>
      </c>
      <c r="R88" s="23" t="n">
        <v>310</v>
      </c>
      <c r="S88" s="174" t="s">
        <v>132</v>
      </c>
      <c r="T88" s="22" t="s">
        <v>446</v>
      </c>
      <c r="U88" s="11" t="s">
        <v>65</v>
      </c>
      <c r="V88" s="11" t="s">
        <v>65</v>
      </c>
      <c r="W88" s="12" t="s">
        <v>340</v>
      </c>
      <c r="X88" s="11" t="s">
        <v>134</v>
      </c>
      <c r="Y88" s="32" t="n">
        <f aca="false">F88*G88*2</f>
        <v>800</v>
      </c>
      <c r="Z88" s="6" t="n">
        <f aca="false">IF(X88="N",Y88,"0")</f>
        <v>800</v>
      </c>
      <c r="AA88" s="6" t="str">
        <f aca="false">IF(X88="P",Y88,"0")</f>
        <v>0</v>
      </c>
      <c r="AB88" s="11"/>
      <c r="AC88" s="33"/>
      <c r="AD88" s="11"/>
      <c r="AE88" s="11"/>
      <c r="AF88" s="11"/>
    </row>
    <row r="89" customFormat="false" ht="11.85" hidden="false" customHeight="true" outlineLevel="0" collapsed="false">
      <c r="A89" s="22" t="s">
        <v>437</v>
      </c>
      <c r="B89" s="23" t="n">
        <v>77.95</v>
      </c>
      <c r="C89" s="22" t="s">
        <v>63</v>
      </c>
      <c r="D89" s="22" t="s">
        <v>179</v>
      </c>
      <c r="E89" s="11" t="s">
        <v>58</v>
      </c>
      <c r="F89" s="11" t="n">
        <v>16</v>
      </c>
      <c r="G89" s="11" t="n">
        <v>25</v>
      </c>
      <c r="I89" s="43"/>
      <c r="J89" s="134" t="s">
        <v>31</v>
      </c>
      <c r="K89" s="171" t="s">
        <v>438</v>
      </c>
      <c r="L89" s="28" t="s">
        <v>33</v>
      </c>
      <c r="M89" s="29" t="s">
        <v>438</v>
      </c>
      <c r="N89" s="132" t="s">
        <v>31</v>
      </c>
      <c r="O89" s="38"/>
      <c r="P89" s="11" t="n">
        <v>25</v>
      </c>
      <c r="Q89" s="22" t="s">
        <v>420</v>
      </c>
      <c r="R89" s="23" t="n">
        <v>800</v>
      </c>
      <c r="S89" s="174" t="s">
        <v>132</v>
      </c>
      <c r="T89" s="22" t="s">
        <v>447</v>
      </c>
      <c r="U89" s="11" t="s">
        <v>65</v>
      </c>
      <c r="V89" s="11" t="s">
        <v>65</v>
      </c>
      <c r="W89" s="12" t="s">
        <v>340</v>
      </c>
      <c r="X89" s="11" t="s">
        <v>134</v>
      </c>
      <c r="Y89" s="32" t="n">
        <f aca="false">F89*G89*2</f>
        <v>800</v>
      </c>
      <c r="Z89" s="6" t="n">
        <f aca="false">IF(X89="N",Y89,"0")</f>
        <v>800</v>
      </c>
      <c r="AA89" s="6" t="str">
        <f aca="false">IF(X89="P",Y89,"0")</f>
        <v>0</v>
      </c>
      <c r="AC89" s="33"/>
    </row>
    <row r="90" customFormat="false" ht="11.85" hidden="false" customHeight="true" outlineLevel="0" collapsed="false">
      <c r="A90" s="22" t="s">
        <v>448</v>
      </c>
      <c r="B90" s="23" t="n">
        <v>125.5</v>
      </c>
      <c r="C90" s="22" t="s">
        <v>63</v>
      </c>
      <c r="D90" s="22" t="s">
        <v>179</v>
      </c>
      <c r="E90" s="11" t="s">
        <v>58</v>
      </c>
      <c r="F90" s="11" t="n">
        <v>16</v>
      </c>
      <c r="G90" s="11" t="n">
        <v>25</v>
      </c>
      <c r="I90" s="43"/>
      <c r="J90" s="134" t="s">
        <v>31</v>
      </c>
      <c r="K90" s="171" t="s">
        <v>438</v>
      </c>
      <c r="L90" s="28" t="s">
        <v>33</v>
      </c>
      <c r="M90" s="29" t="s">
        <v>438</v>
      </c>
      <c r="N90" s="132" t="s">
        <v>31</v>
      </c>
      <c r="O90" s="38"/>
      <c r="P90" s="11" t="n">
        <v>25</v>
      </c>
      <c r="Q90" s="22" t="s">
        <v>420</v>
      </c>
      <c r="R90" s="23" t="n">
        <v>1100</v>
      </c>
      <c r="S90" s="174" t="s">
        <v>132</v>
      </c>
      <c r="T90" s="22" t="s">
        <v>449</v>
      </c>
      <c r="U90" s="11" t="s">
        <v>65</v>
      </c>
      <c r="V90" s="11" t="s">
        <v>65</v>
      </c>
      <c r="W90" s="12" t="s">
        <v>340</v>
      </c>
      <c r="X90" s="11" t="s">
        <v>134</v>
      </c>
      <c r="Y90" s="32" t="n">
        <f aca="false">F90*G90*2</f>
        <v>800</v>
      </c>
      <c r="Z90" s="6" t="n">
        <f aca="false">IF(X90="N",Y90,"0")</f>
        <v>800</v>
      </c>
      <c r="AA90" s="6" t="str">
        <f aca="false">IF(X90="P",Y90,"0")</f>
        <v>0</v>
      </c>
      <c r="AC90" s="33"/>
    </row>
    <row r="91" customFormat="false" ht="11.85" hidden="false" customHeight="true" outlineLevel="0" collapsed="false">
      <c r="A91" s="50" t="s">
        <v>450</v>
      </c>
      <c r="B91" s="23" t="n">
        <v>1180</v>
      </c>
      <c r="C91" s="22" t="s">
        <v>420</v>
      </c>
      <c r="D91" s="22" t="s">
        <v>179</v>
      </c>
      <c r="E91" s="11" t="s">
        <v>58</v>
      </c>
      <c r="F91" s="11" t="n">
        <v>16</v>
      </c>
      <c r="G91" s="11" t="n">
        <v>25</v>
      </c>
      <c r="I91" s="175"/>
      <c r="J91" s="132" t="s">
        <v>31</v>
      </c>
      <c r="K91" s="171" t="s">
        <v>234</v>
      </c>
      <c r="L91" s="28" t="s">
        <v>33</v>
      </c>
      <c r="M91" s="29" t="s">
        <v>234</v>
      </c>
      <c r="N91" s="132" t="s">
        <v>31</v>
      </c>
      <c r="O91" s="38"/>
      <c r="P91" s="11" t="n">
        <v>25</v>
      </c>
      <c r="Q91" s="22" t="s">
        <v>124</v>
      </c>
      <c r="R91" s="23" t="n">
        <v>94.5</v>
      </c>
      <c r="S91" s="31" t="s">
        <v>132</v>
      </c>
      <c r="T91" s="22" t="s">
        <v>451</v>
      </c>
      <c r="U91" s="11" t="s">
        <v>65</v>
      </c>
      <c r="V91" s="11" t="s">
        <v>65</v>
      </c>
      <c r="W91" s="12" t="s">
        <v>340</v>
      </c>
      <c r="X91" s="11" t="s">
        <v>134</v>
      </c>
      <c r="Y91" s="32" t="n">
        <f aca="false">F91*G91*2</f>
        <v>800</v>
      </c>
      <c r="Z91" s="6" t="n">
        <f aca="false">IF(X91="N",Y91,"0")</f>
        <v>800</v>
      </c>
      <c r="AA91" s="6" t="str">
        <f aca="false">IF(X91="P",Y91,"0")</f>
        <v>0</v>
      </c>
      <c r="AC91" s="33"/>
    </row>
    <row r="92" customFormat="false" ht="12.75" hidden="false" customHeight="false" outlineLevel="0" collapsed="false">
      <c r="C92" s="102"/>
      <c r="G92" s="0"/>
      <c r="H92" s="0"/>
      <c r="I92" s="0"/>
      <c r="J92" s="15"/>
      <c r="K92" s="0"/>
      <c r="M92" s="0"/>
      <c r="N92" s="15"/>
      <c r="O92" s="0"/>
      <c r="P92" s="0"/>
      <c r="S92" s="20"/>
      <c r="X92" s="0"/>
      <c r="Y92" s="32" t="n">
        <f aca="false">F92*G92*2</f>
        <v>0</v>
      </c>
      <c r="Z92" s="6" t="str">
        <f aca="false">IF(X92="N",Y92,"0")</f>
        <v>0</v>
      </c>
      <c r="AA92" s="6" t="str">
        <f aca="false">IF(X92="P",Y92,"0")</f>
        <v>0</v>
      </c>
    </row>
    <row r="93" customFormat="false" ht="12.75" hidden="false" customHeight="false" outlineLevel="0" collapsed="false">
      <c r="C93" s="102" t="s">
        <v>146</v>
      </c>
      <c r="G93" s="0"/>
      <c r="H93" s="0"/>
      <c r="I93" s="0"/>
      <c r="J93" s="15"/>
      <c r="K93" s="0"/>
      <c r="M93" s="0"/>
      <c r="N93" s="15"/>
      <c r="O93" s="0"/>
      <c r="P93" s="0"/>
      <c r="S93" s="20"/>
      <c r="X93" s="0"/>
      <c r="Y93" s="32" t="n">
        <f aca="false">F93*G93*2</f>
        <v>0</v>
      </c>
      <c r="Z93" s="6" t="str">
        <f aca="false">IF(X93="N",Y93,"0")</f>
        <v>0</v>
      </c>
      <c r="AA93" s="6" t="str">
        <f aca="false">IF(X93="P",Y93,"0")</f>
        <v>0</v>
      </c>
    </row>
    <row r="94" customFormat="false" ht="12.75" hidden="false" customHeight="false" outlineLevel="0" collapsed="false">
      <c r="A94" s="22" t="s">
        <v>147</v>
      </c>
      <c r="B94" s="23" t="n">
        <v>24.75</v>
      </c>
      <c r="C94" s="22" t="s">
        <v>63</v>
      </c>
      <c r="D94" s="22" t="s">
        <v>186</v>
      </c>
      <c r="E94" s="11" t="s">
        <v>58</v>
      </c>
      <c r="F94" s="11" t="n">
        <v>8</v>
      </c>
      <c r="G94" s="11" t="n">
        <v>25</v>
      </c>
      <c r="I94" s="43" t="s">
        <v>148</v>
      </c>
      <c r="J94" s="26" t="s">
        <v>31</v>
      </c>
      <c r="K94" s="103" t="s">
        <v>127</v>
      </c>
      <c r="L94" s="28" t="s">
        <v>33</v>
      </c>
      <c r="M94" s="29" t="s">
        <v>149</v>
      </c>
      <c r="N94" s="26" t="s">
        <v>31</v>
      </c>
      <c r="O94" s="12" t="s">
        <v>150</v>
      </c>
      <c r="P94" s="11" t="n">
        <v>25</v>
      </c>
      <c r="Q94" s="22" t="s">
        <v>151</v>
      </c>
      <c r="R94" s="23" t="n">
        <v>29.5</v>
      </c>
      <c r="S94" s="31" t="s">
        <v>152</v>
      </c>
      <c r="T94" s="22" t="s">
        <v>153</v>
      </c>
      <c r="U94" s="11" t="s">
        <v>65</v>
      </c>
      <c r="V94" s="11" t="s">
        <v>65</v>
      </c>
      <c r="W94" s="11" t="s">
        <v>66</v>
      </c>
      <c r="X94" s="11" t="s">
        <v>67</v>
      </c>
      <c r="Y94" s="32" t="n">
        <f aca="false">F94*G94*2</f>
        <v>400</v>
      </c>
      <c r="Z94" s="6" t="str">
        <f aca="false">IF(X94="N",Y94,"0")</f>
        <v>0</v>
      </c>
      <c r="AA94" s="6" t="n">
        <f aca="false">IF(X94="P",Y94,"0")</f>
        <v>400</v>
      </c>
    </row>
    <row r="95" customFormat="false" ht="12.75" hidden="false" customHeight="false" outlineLevel="0" collapsed="false">
      <c r="A95" s="22" t="s">
        <v>154</v>
      </c>
      <c r="B95" s="23" t="n">
        <v>24.25</v>
      </c>
      <c r="C95" s="22" t="s">
        <v>63</v>
      </c>
      <c r="D95" s="22" t="s">
        <v>186</v>
      </c>
      <c r="E95" s="11" t="s">
        <v>58</v>
      </c>
      <c r="F95" s="11" t="n">
        <v>8</v>
      </c>
      <c r="G95" s="11" t="n">
        <v>25</v>
      </c>
      <c r="I95" s="43" t="s">
        <v>155</v>
      </c>
      <c r="J95" s="26" t="s">
        <v>31</v>
      </c>
      <c r="K95" s="103" t="s">
        <v>127</v>
      </c>
      <c r="L95" s="28" t="s">
        <v>33</v>
      </c>
      <c r="M95" s="29" t="s">
        <v>149</v>
      </c>
      <c r="N95" s="26" t="s">
        <v>31</v>
      </c>
      <c r="O95" s="12" t="s">
        <v>156</v>
      </c>
      <c r="P95" s="11" t="n">
        <v>25</v>
      </c>
      <c r="Q95" s="22" t="s">
        <v>124</v>
      </c>
      <c r="R95" s="23" t="n">
        <v>30.35</v>
      </c>
      <c r="S95" s="31" t="s">
        <v>157</v>
      </c>
      <c r="T95" s="22" t="s">
        <v>158</v>
      </c>
      <c r="U95" s="11" t="s">
        <v>65</v>
      </c>
      <c r="V95" s="11" t="s">
        <v>65</v>
      </c>
      <c r="W95" s="11" t="s">
        <v>66</v>
      </c>
      <c r="X95" s="11" t="s">
        <v>67</v>
      </c>
      <c r="Y95" s="32" t="n">
        <f aca="false">F95*G95*2</f>
        <v>400</v>
      </c>
      <c r="Z95" s="6" t="str">
        <f aca="false">IF(X95="N",Y95,"0")</f>
        <v>0</v>
      </c>
      <c r="AA95" s="6" t="n">
        <f aca="false">IF(X95="P",Y95,"0")</f>
        <v>400</v>
      </c>
    </row>
    <row r="96" customFormat="false" ht="12.75" hidden="false" customHeight="false" outlineLevel="0" collapsed="false">
      <c r="A96" s="22" t="s">
        <v>159</v>
      </c>
      <c r="B96" s="23" t="n">
        <v>72</v>
      </c>
      <c r="C96" s="22" t="s">
        <v>63</v>
      </c>
      <c r="D96" s="22" t="s">
        <v>186</v>
      </c>
      <c r="E96" s="11" t="s">
        <v>58</v>
      </c>
      <c r="F96" s="11" t="n">
        <v>8</v>
      </c>
      <c r="G96" s="11" t="n">
        <v>25</v>
      </c>
      <c r="I96" s="43" t="s">
        <v>160</v>
      </c>
      <c r="J96" s="26" t="s">
        <v>31</v>
      </c>
      <c r="K96" s="103" t="s">
        <v>161</v>
      </c>
      <c r="L96" s="28" t="s">
        <v>33</v>
      </c>
      <c r="M96" s="29" t="s">
        <v>149</v>
      </c>
      <c r="N96" s="26" t="s">
        <v>31</v>
      </c>
      <c r="O96" s="104" t="s">
        <v>162</v>
      </c>
      <c r="P96" s="11" t="n">
        <v>25</v>
      </c>
      <c r="Q96" s="22" t="s">
        <v>124</v>
      </c>
      <c r="R96" s="23" t="n">
        <v>30.35</v>
      </c>
      <c r="S96" s="31" t="s">
        <v>163</v>
      </c>
      <c r="T96" s="22" t="s">
        <v>158</v>
      </c>
      <c r="U96" s="11" t="s">
        <v>65</v>
      </c>
      <c r="V96" s="11" t="s">
        <v>65</v>
      </c>
      <c r="W96" s="11" t="s">
        <v>66</v>
      </c>
      <c r="X96" s="11" t="s">
        <v>67</v>
      </c>
      <c r="Y96" s="32" t="n">
        <f aca="false">F96*G96*2</f>
        <v>400</v>
      </c>
      <c r="Z96" s="6" t="str">
        <f aca="false">IF(X96="N",Y96,"0")</f>
        <v>0</v>
      </c>
      <c r="AA96" s="6" t="n">
        <f aca="false">IF(X96="P",Y96,"0")</f>
        <v>400</v>
      </c>
    </row>
    <row r="97" customFormat="false" ht="12.75" hidden="false" customHeight="false" outlineLevel="0" collapsed="false">
      <c r="A97" s="22" t="s">
        <v>164</v>
      </c>
      <c r="B97" s="23" t="n">
        <v>20</v>
      </c>
      <c r="C97" s="22" t="s">
        <v>63</v>
      </c>
      <c r="D97" s="22" t="s">
        <v>186</v>
      </c>
      <c r="E97" s="11" t="s">
        <v>58</v>
      </c>
      <c r="F97" s="11" t="n">
        <v>8</v>
      </c>
      <c r="G97" s="11" t="n">
        <v>25</v>
      </c>
      <c r="I97" s="43" t="s">
        <v>165</v>
      </c>
      <c r="J97" s="26" t="s">
        <v>31</v>
      </c>
      <c r="K97" s="103" t="s">
        <v>166</v>
      </c>
      <c r="L97" s="28" t="s">
        <v>33</v>
      </c>
      <c r="M97" s="29" t="s">
        <v>149</v>
      </c>
      <c r="N97" s="26" t="s">
        <v>31</v>
      </c>
      <c r="O97" s="104" t="s">
        <v>167</v>
      </c>
      <c r="P97" s="11" t="n">
        <v>25</v>
      </c>
      <c r="Q97" s="22" t="s">
        <v>151</v>
      </c>
      <c r="R97" s="23" t="n">
        <v>29.5</v>
      </c>
      <c r="S97" s="105" t="s">
        <v>168</v>
      </c>
      <c r="T97" s="22" t="s">
        <v>153</v>
      </c>
      <c r="U97" s="11" t="s">
        <v>65</v>
      </c>
      <c r="V97" s="11" t="s">
        <v>65</v>
      </c>
      <c r="W97" s="11" t="s">
        <v>66</v>
      </c>
      <c r="X97" s="11" t="s">
        <v>67</v>
      </c>
      <c r="Y97" s="32" t="n">
        <f aca="false">F97*G97*2</f>
        <v>400</v>
      </c>
      <c r="Z97" s="6" t="str">
        <f aca="false">IF(X97="N",Y97,"0")</f>
        <v>0</v>
      </c>
      <c r="AA97" s="6" t="n">
        <f aca="false">IF(X97="P",Y97,"0")</f>
        <v>400</v>
      </c>
      <c r="AB97" s="11"/>
      <c r="AC97" s="33"/>
      <c r="AD97" s="11"/>
      <c r="AE97" s="11"/>
      <c r="AF97" s="11"/>
    </row>
    <row r="98" customFormat="false" ht="12.75" hidden="false" customHeight="false" outlineLevel="0" collapsed="false">
      <c r="A98" s="75" t="s">
        <v>169</v>
      </c>
      <c r="B98" s="76" t="n">
        <v>27</v>
      </c>
      <c r="C98" s="75" t="s">
        <v>170</v>
      </c>
      <c r="D98" s="75" t="s">
        <v>186</v>
      </c>
      <c r="E98" s="77" t="s">
        <v>58</v>
      </c>
      <c r="F98" s="77" t="n">
        <v>8</v>
      </c>
      <c r="G98" s="77" t="n">
        <v>50</v>
      </c>
      <c r="H98" s="77"/>
      <c r="I98" s="78" t="s">
        <v>171</v>
      </c>
      <c r="J98" s="106" t="s">
        <v>31</v>
      </c>
      <c r="K98" s="103" t="s">
        <v>127</v>
      </c>
      <c r="L98" s="28" t="s">
        <v>33</v>
      </c>
      <c r="M98" s="29" t="s">
        <v>149</v>
      </c>
      <c r="N98" s="26" t="s">
        <v>31</v>
      </c>
      <c r="O98" s="104" t="s">
        <v>172</v>
      </c>
      <c r="P98" s="77" t="n">
        <v>50</v>
      </c>
      <c r="Q98" s="75" t="s">
        <v>124</v>
      </c>
      <c r="R98" s="76" t="n">
        <v>28</v>
      </c>
      <c r="S98" s="105" t="s">
        <v>173</v>
      </c>
      <c r="T98" s="75" t="s">
        <v>174</v>
      </c>
      <c r="U98" s="77" t="s">
        <v>65</v>
      </c>
      <c r="V98" s="11" t="s">
        <v>65</v>
      </c>
      <c r="W98" s="11" t="s">
        <v>66</v>
      </c>
      <c r="X98" s="11" t="s">
        <v>67</v>
      </c>
      <c r="Y98" s="32" t="n">
        <f aca="false">F98*G98*2</f>
        <v>800</v>
      </c>
      <c r="Z98" s="6" t="str">
        <f aca="false">IF(X98="N",Y98,"0")</f>
        <v>0</v>
      </c>
      <c r="AA98" s="6" t="n">
        <f aca="false">IF(X98="P",Y98,"0")</f>
        <v>800</v>
      </c>
      <c r="AB98" s="77"/>
      <c r="AC98" s="80"/>
      <c r="AD98" s="77"/>
      <c r="AE98" s="77"/>
      <c r="AF98" s="77"/>
    </row>
    <row r="99" customFormat="false" ht="12.75" hidden="false" customHeight="false" outlineLevel="0" collapsed="false">
      <c r="C99" s="102" t="s">
        <v>175</v>
      </c>
      <c r="G99" s="0"/>
      <c r="H99" s="0"/>
      <c r="I99" s="0"/>
      <c r="J99" s="15"/>
      <c r="K99" s="0"/>
      <c r="M99" s="0"/>
      <c r="N99" s="15"/>
      <c r="O99" s="0"/>
      <c r="P99" s="0"/>
      <c r="S99" s="20"/>
      <c r="X99" s="0"/>
      <c r="Y99" s="32" t="n">
        <f aca="false">F99*G99*2</f>
        <v>0</v>
      </c>
      <c r="Z99" s="6" t="str">
        <f aca="false">IF(X99="N",Y99,"0")</f>
        <v>0</v>
      </c>
      <c r="AA99" s="6" t="str">
        <f aca="false">IF(X99="P",Y99,"0")</f>
        <v>0</v>
      </c>
    </row>
    <row r="100" customFormat="false" ht="12.75" hidden="false" customHeight="false" outlineLevel="0" collapsed="false">
      <c r="C100" s="102" t="s">
        <v>176</v>
      </c>
      <c r="G100" s="0"/>
      <c r="H100" s="0"/>
      <c r="I100" s="0"/>
      <c r="J100" s="15"/>
      <c r="K100" s="0"/>
      <c r="M100" s="0"/>
      <c r="N100" s="15"/>
      <c r="O100" s="0"/>
      <c r="P100" s="0"/>
      <c r="S100" s="20"/>
      <c r="X100" s="0"/>
      <c r="Y100" s="32" t="n">
        <f aca="false">F100*G100*2</f>
        <v>0</v>
      </c>
      <c r="Z100" s="6" t="str">
        <f aca="false">IF(X100="N",Y100,"0")</f>
        <v>0</v>
      </c>
      <c r="AA100" s="6" t="str">
        <f aca="false">IF(X100="P",Y100,"0")</f>
        <v>0</v>
      </c>
    </row>
    <row r="101" customFormat="false" ht="11.85" hidden="false" customHeight="true" outlineLevel="0" collapsed="false">
      <c r="A101" s="22" t="s">
        <v>177</v>
      </c>
      <c r="B101" s="23" t="n">
        <v>650</v>
      </c>
      <c r="C101" s="22" t="s">
        <v>178</v>
      </c>
      <c r="D101" s="22" t="s">
        <v>179</v>
      </c>
      <c r="E101" s="11" t="s">
        <v>58</v>
      </c>
      <c r="F101" s="11" t="n">
        <v>16</v>
      </c>
      <c r="G101" s="11" t="n">
        <v>25</v>
      </c>
      <c r="H101" s="77"/>
      <c r="I101" s="11" t="s">
        <v>180</v>
      </c>
      <c r="J101" s="14" t="s">
        <v>31</v>
      </c>
      <c r="K101" s="103" t="s">
        <v>181</v>
      </c>
      <c r="L101" s="107" t="s">
        <v>33</v>
      </c>
      <c r="M101" s="29" t="s">
        <v>161</v>
      </c>
      <c r="N101" s="14" t="s">
        <v>31</v>
      </c>
      <c r="O101" s="11" t="s">
        <v>182</v>
      </c>
      <c r="P101" s="11" t="n">
        <v>25</v>
      </c>
      <c r="Q101" s="22" t="s">
        <v>178</v>
      </c>
      <c r="R101" s="23" t="n">
        <v>575</v>
      </c>
      <c r="S101" s="12" t="s">
        <v>161</v>
      </c>
      <c r="T101" s="22" t="s">
        <v>183</v>
      </c>
      <c r="U101" s="11" t="s">
        <v>184</v>
      </c>
      <c r="V101" s="11" t="s">
        <v>184</v>
      </c>
      <c r="W101" s="58" t="s">
        <v>66</v>
      </c>
      <c r="X101" s="58" t="s">
        <v>67</v>
      </c>
      <c r="Y101" s="32" t="n">
        <f aca="false">F101*G101*2</f>
        <v>800</v>
      </c>
      <c r="Z101" s="6" t="str">
        <f aca="false">IF(X101="N",Y101,"0")</f>
        <v>0</v>
      </c>
      <c r="AA101" s="6" t="n">
        <f aca="false">IF(X101="P",Y101,"0")</f>
        <v>800</v>
      </c>
    </row>
    <row r="102" customFormat="false" ht="11.85" hidden="false" customHeight="true" outlineLevel="0" collapsed="false">
      <c r="A102" s="22" t="s">
        <v>185</v>
      </c>
      <c r="B102" s="23" t="n">
        <v>475</v>
      </c>
      <c r="C102" s="22" t="s">
        <v>178</v>
      </c>
      <c r="D102" s="22" t="s">
        <v>186</v>
      </c>
      <c r="E102" s="11" t="s">
        <v>58</v>
      </c>
      <c r="F102" s="11" t="n">
        <v>8</v>
      </c>
      <c r="G102" s="11" t="n">
        <v>25</v>
      </c>
      <c r="H102" s="77"/>
      <c r="I102" s="11" t="s">
        <v>180</v>
      </c>
      <c r="J102" s="14" t="s">
        <v>31</v>
      </c>
      <c r="K102" s="103" t="s">
        <v>181</v>
      </c>
      <c r="L102" s="107" t="s">
        <v>33</v>
      </c>
      <c r="M102" s="29" t="s">
        <v>161</v>
      </c>
      <c r="N102" s="14" t="s">
        <v>31</v>
      </c>
      <c r="O102" s="11" t="s">
        <v>182</v>
      </c>
      <c r="P102" s="11" t="n">
        <v>25</v>
      </c>
      <c r="Q102" s="22" t="s">
        <v>178</v>
      </c>
      <c r="R102" s="23" t="n">
        <v>575</v>
      </c>
      <c r="S102" s="12" t="s">
        <v>161</v>
      </c>
      <c r="T102" s="22" t="s">
        <v>183</v>
      </c>
      <c r="U102" s="11" t="s">
        <v>184</v>
      </c>
      <c r="V102" s="11" t="s">
        <v>184</v>
      </c>
      <c r="W102" s="58" t="s">
        <v>66</v>
      </c>
      <c r="X102" s="58" t="s">
        <v>67</v>
      </c>
      <c r="Y102" s="32" t="n">
        <f aca="false">F102*G102*2</f>
        <v>400</v>
      </c>
      <c r="Z102" s="6" t="str">
        <f aca="false">IF(X102="N",Y102,"0")</f>
        <v>0</v>
      </c>
      <c r="AA102" s="6" t="n">
        <f aca="false">IF(X102="P",Y102,"0")</f>
        <v>400</v>
      </c>
    </row>
    <row r="103" customFormat="false" ht="12.75" hidden="false" customHeight="false" outlineLevel="0" collapsed="false">
      <c r="G103" s="0"/>
      <c r="H103" s="108"/>
      <c r="I103" s="108"/>
      <c r="J103" s="0"/>
      <c r="K103" s="0"/>
      <c r="L103" s="15"/>
      <c r="M103" s="0"/>
      <c r="N103" s="0"/>
      <c r="O103" s="0"/>
      <c r="P103" s="0"/>
      <c r="S103" s="0"/>
      <c r="X103" s="0"/>
      <c r="Y103" s="32" t="n">
        <f aca="false">F103*G103*2</f>
        <v>0</v>
      </c>
      <c r="Z103" s="6" t="str">
        <f aca="false">IF(X103="N",Y103,"0")</f>
        <v>0</v>
      </c>
      <c r="AA103" s="6" t="str">
        <f aca="false">IF(X103="P",Y103,"0")</f>
        <v>0</v>
      </c>
    </row>
    <row r="104" customFormat="false" ht="11.85" hidden="false" customHeight="true" outlineLevel="0" collapsed="false">
      <c r="A104" s="60"/>
      <c r="B104" s="129"/>
      <c r="C104" s="176" t="s">
        <v>452</v>
      </c>
      <c r="D104" s="127"/>
      <c r="E104" s="60"/>
      <c r="F104" s="128"/>
      <c r="G104" s="128"/>
      <c r="H104" s="60"/>
      <c r="I104" s="60"/>
      <c r="J104" s="60"/>
      <c r="K104" s="60"/>
      <c r="L104" s="60"/>
      <c r="M104" s="60"/>
      <c r="N104" s="60"/>
      <c r="O104" s="60"/>
      <c r="P104" s="128"/>
      <c r="Q104" s="60"/>
      <c r="R104" s="129"/>
      <c r="S104" s="60"/>
      <c r="T104" s="60"/>
      <c r="U104" s="60"/>
      <c r="V104" s="60"/>
      <c r="W104" s="60"/>
      <c r="X104" s="60"/>
      <c r="Y104" s="32" t="n">
        <f aca="false">F104*G104*2</f>
        <v>0</v>
      </c>
      <c r="Z104" s="6" t="str">
        <f aca="false">IF(X104="N",Y104,"0")</f>
        <v>0</v>
      </c>
      <c r="AA104" s="6" t="str">
        <f aca="false">IF(X104="P",Y104,"0")</f>
        <v>0</v>
      </c>
      <c r="AB104" s="60"/>
      <c r="AC104" s="60"/>
      <c r="AD104" s="60"/>
      <c r="AE104" s="60"/>
      <c r="AF104" s="60"/>
      <c r="AG104" s="60"/>
      <c r="AH104" s="60"/>
    </row>
    <row r="105" customFormat="false" ht="11.85" hidden="false" customHeight="true" outlineLevel="0" collapsed="false">
      <c r="A105" s="11"/>
      <c r="B105" s="11"/>
      <c r="C105" s="11"/>
      <c r="D105" s="11"/>
      <c r="E105" s="11"/>
      <c r="F105" s="11"/>
      <c r="L105" s="22" t="s">
        <v>33</v>
      </c>
      <c r="M105" s="38"/>
      <c r="Q105" s="11"/>
      <c r="R105" s="11"/>
      <c r="S105" s="11"/>
      <c r="T105" s="11"/>
      <c r="U105" s="11"/>
      <c r="V105" s="11"/>
      <c r="W105" s="11"/>
      <c r="Y105" s="32" t="n">
        <f aca="false">F105*G105*2</f>
        <v>0</v>
      </c>
      <c r="Z105" s="6" t="str">
        <f aca="false">IF(X105="N",Y105,"0")</f>
        <v>0</v>
      </c>
      <c r="AA105" s="6" t="str">
        <f aca="false">IF(X105="P",Y105,"0")</f>
        <v>0</v>
      </c>
      <c r="AC105" s="33"/>
    </row>
    <row r="106" customFormat="false" ht="11.85" hidden="false" customHeight="true" outlineLevel="0" collapsed="false">
      <c r="A106" s="75" t="s">
        <v>136</v>
      </c>
      <c r="B106" s="76" t="n">
        <v>24</v>
      </c>
      <c r="C106" s="75" t="s">
        <v>124</v>
      </c>
      <c r="D106" s="75" t="s">
        <v>179</v>
      </c>
      <c r="E106" s="77" t="s">
        <v>58</v>
      </c>
      <c r="F106" s="77" t="n">
        <v>16</v>
      </c>
      <c r="G106" s="77" t="n">
        <v>2</v>
      </c>
      <c r="H106" s="77" t="s">
        <v>125</v>
      </c>
      <c r="I106" s="78" t="s">
        <v>453</v>
      </c>
      <c r="J106" s="77" t="s">
        <v>31</v>
      </c>
      <c r="K106" s="78" t="s">
        <v>127</v>
      </c>
      <c r="L106" s="75" t="s">
        <v>33</v>
      </c>
      <c r="M106" s="77" t="s">
        <v>235</v>
      </c>
      <c r="N106" s="77" t="s">
        <v>31</v>
      </c>
      <c r="O106" s="77" t="s">
        <v>454</v>
      </c>
      <c r="P106" s="93" t="n">
        <v>2</v>
      </c>
      <c r="Q106" s="75" t="s">
        <v>63</v>
      </c>
      <c r="R106" s="76" t="n">
        <v>26.65</v>
      </c>
      <c r="S106" s="83" t="s">
        <v>349</v>
      </c>
      <c r="T106" s="75" t="s">
        <v>455</v>
      </c>
      <c r="U106" s="77" t="s">
        <v>194</v>
      </c>
      <c r="V106" s="77" t="s">
        <v>194</v>
      </c>
      <c r="W106" s="77" t="s">
        <v>66</v>
      </c>
      <c r="X106" s="11" t="s">
        <v>67</v>
      </c>
      <c r="Y106" s="32" t="n">
        <f aca="false">F106*G106*2</f>
        <v>64</v>
      </c>
      <c r="Z106" s="6" t="str">
        <f aca="false">IF(X106="N",Y106,"0")</f>
        <v>0</v>
      </c>
      <c r="AA106" s="6" t="n">
        <f aca="false">IF(X106="P",Y106,"0")</f>
        <v>64</v>
      </c>
      <c r="AC106" s="80"/>
    </row>
    <row r="107" customFormat="false" ht="11.85" hidden="false" customHeight="true" outlineLevel="0" collapsed="false">
      <c r="A107" s="75" t="s">
        <v>136</v>
      </c>
      <c r="B107" s="76" t="n">
        <v>24</v>
      </c>
      <c r="C107" s="75" t="s">
        <v>124</v>
      </c>
      <c r="D107" s="75" t="s">
        <v>179</v>
      </c>
      <c r="E107" s="77" t="s">
        <v>58</v>
      </c>
      <c r="F107" s="77" t="n">
        <v>16</v>
      </c>
      <c r="G107" s="77" t="n">
        <v>5</v>
      </c>
      <c r="H107" s="77" t="s">
        <v>125</v>
      </c>
      <c r="I107" s="78" t="s">
        <v>137</v>
      </c>
      <c r="J107" s="77" t="s">
        <v>31</v>
      </c>
      <c r="K107" s="78" t="s">
        <v>127</v>
      </c>
      <c r="L107" s="75" t="s">
        <v>33</v>
      </c>
      <c r="M107" s="77" t="s">
        <v>138</v>
      </c>
      <c r="N107" s="77" t="s">
        <v>31</v>
      </c>
      <c r="O107" s="111" t="s">
        <v>197</v>
      </c>
      <c r="P107" s="93" t="n">
        <v>5</v>
      </c>
      <c r="Q107" s="75" t="s">
        <v>63</v>
      </c>
      <c r="R107" s="76" t="n">
        <v>0</v>
      </c>
      <c r="S107" s="112" t="s">
        <v>456</v>
      </c>
      <c r="T107" s="75" t="s">
        <v>457</v>
      </c>
      <c r="U107" s="77" t="s">
        <v>194</v>
      </c>
      <c r="V107" s="77" t="s">
        <v>194</v>
      </c>
      <c r="W107" s="77" t="s">
        <v>66</v>
      </c>
      <c r="X107" s="77" t="s">
        <v>67</v>
      </c>
      <c r="Y107" s="32" t="n">
        <f aca="false">F107*G107*2</f>
        <v>160</v>
      </c>
      <c r="Z107" s="6" t="str">
        <f aca="false">IF(X107="N",Y107,"0")</f>
        <v>0</v>
      </c>
      <c r="AA107" s="6" t="n">
        <f aca="false">IF(X107="P",Y107,"0")</f>
        <v>160</v>
      </c>
      <c r="AC107" s="80"/>
    </row>
    <row r="108" customFormat="false" ht="11.85" hidden="false" customHeight="true" outlineLevel="0" collapsed="false">
      <c r="A108" s="75" t="s">
        <v>136</v>
      </c>
      <c r="B108" s="76" t="n">
        <v>24</v>
      </c>
      <c r="C108" s="75" t="s">
        <v>124</v>
      </c>
      <c r="D108" s="75" t="s">
        <v>179</v>
      </c>
      <c r="E108" s="77" t="s">
        <v>58</v>
      </c>
      <c r="F108" s="77" t="n">
        <v>16</v>
      </c>
      <c r="G108" s="77" t="n">
        <v>3</v>
      </c>
      <c r="H108" s="77" t="s">
        <v>125</v>
      </c>
      <c r="I108" s="78" t="s">
        <v>137</v>
      </c>
      <c r="J108" s="77" t="s">
        <v>31</v>
      </c>
      <c r="K108" s="78" t="s">
        <v>127</v>
      </c>
      <c r="L108" s="75" t="s">
        <v>33</v>
      </c>
      <c r="M108" s="77" t="s">
        <v>191</v>
      </c>
      <c r="N108" s="77" t="s">
        <v>31</v>
      </c>
      <c r="O108" s="94"/>
      <c r="P108" s="93" t="n">
        <v>3</v>
      </c>
      <c r="Q108" s="75" t="s">
        <v>328</v>
      </c>
      <c r="R108" s="76" t="n">
        <v>255</v>
      </c>
      <c r="S108" s="112" t="s">
        <v>458</v>
      </c>
      <c r="T108" s="75" t="s">
        <v>459</v>
      </c>
      <c r="U108" s="77" t="s">
        <v>194</v>
      </c>
      <c r="V108" s="77" t="s">
        <v>194</v>
      </c>
      <c r="W108" s="77" t="s">
        <v>66</v>
      </c>
      <c r="X108" s="77" t="s">
        <v>67</v>
      </c>
      <c r="Y108" s="32" t="n">
        <f aca="false">F108*G108*2</f>
        <v>96</v>
      </c>
      <c r="Z108" s="6" t="str">
        <f aca="false">IF(X108="N",Y108,"0")</f>
        <v>0</v>
      </c>
      <c r="AA108" s="6" t="n">
        <f aca="false">IF(X108="P",Y108,"0")</f>
        <v>96</v>
      </c>
      <c r="AC108" s="80"/>
    </row>
    <row r="109" customFormat="false" ht="11.85" hidden="false" customHeight="true" outlineLevel="0" collapsed="false">
      <c r="A109" s="75" t="s">
        <v>195</v>
      </c>
      <c r="B109" s="76" t="n">
        <v>24</v>
      </c>
      <c r="C109" s="75" t="s">
        <v>124</v>
      </c>
      <c r="D109" s="75" t="s">
        <v>179</v>
      </c>
      <c r="E109" s="77" t="s">
        <v>58</v>
      </c>
      <c r="F109" s="77" t="n">
        <v>16</v>
      </c>
      <c r="G109" s="77" t="n">
        <v>25</v>
      </c>
      <c r="H109" s="77"/>
      <c r="I109" s="78" t="s">
        <v>196</v>
      </c>
      <c r="J109" s="77" t="s">
        <v>31</v>
      </c>
      <c r="K109" s="78" t="s">
        <v>127</v>
      </c>
      <c r="L109" s="75" t="s">
        <v>33</v>
      </c>
      <c r="M109" s="77" t="s">
        <v>234</v>
      </c>
      <c r="N109" s="77" t="s">
        <v>31</v>
      </c>
      <c r="O109" s="94"/>
      <c r="P109" s="77" t="n">
        <v>25</v>
      </c>
      <c r="Q109" s="75" t="s">
        <v>460</v>
      </c>
      <c r="R109" s="76" t="n">
        <v>0</v>
      </c>
      <c r="S109" s="112" t="s">
        <v>461</v>
      </c>
      <c r="T109" s="75" t="s">
        <v>462</v>
      </c>
      <c r="U109" s="77" t="s">
        <v>194</v>
      </c>
      <c r="V109" s="77" t="s">
        <v>194</v>
      </c>
      <c r="W109" s="77" t="s">
        <v>66</v>
      </c>
      <c r="X109" s="77" t="s">
        <v>67</v>
      </c>
      <c r="Y109" s="32" t="n">
        <f aca="false">F109*G109*2</f>
        <v>800</v>
      </c>
      <c r="Z109" s="6" t="str">
        <f aca="false">IF(X109="N",Y109,"0")</f>
        <v>0</v>
      </c>
      <c r="AA109" s="6" t="n">
        <f aca="false">IF(X109="P",Y109,"0")</f>
        <v>800</v>
      </c>
      <c r="AC109" s="80"/>
    </row>
    <row r="110" customFormat="false" ht="11.85" hidden="false" customHeight="true" outlineLevel="0" collapsed="false">
      <c r="A110" s="75" t="s">
        <v>200</v>
      </c>
      <c r="B110" s="76" t="n">
        <v>27.3</v>
      </c>
      <c r="C110" s="75" t="s">
        <v>63</v>
      </c>
      <c r="D110" s="75" t="s">
        <v>179</v>
      </c>
      <c r="E110" s="77" t="s">
        <v>58</v>
      </c>
      <c r="F110" s="77" t="n">
        <v>16</v>
      </c>
      <c r="G110" s="77" t="n">
        <v>25</v>
      </c>
      <c r="H110" s="77"/>
      <c r="I110" s="78" t="s">
        <v>201</v>
      </c>
      <c r="J110" s="77" t="s">
        <v>31</v>
      </c>
      <c r="K110" s="78" t="s">
        <v>127</v>
      </c>
      <c r="L110" s="75" t="s">
        <v>33</v>
      </c>
      <c r="M110" s="77" t="s">
        <v>138</v>
      </c>
      <c r="N110" s="77" t="s">
        <v>31</v>
      </c>
      <c r="O110" s="111" t="s">
        <v>197</v>
      </c>
      <c r="P110" s="77" t="n">
        <v>25</v>
      </c>
      <c r="Q110" s="75" t="s">
        <v>63</v>
      </c>
      <c r="R110" s="76" t="n">
        <v>0</v>
      </c>
      <c r="S110" s="112" t="s">
        <v>202</v>
      </c>
      <c r="T110" s="75" t="s">
        <v>457</v>
      </c>
      <c r="U110" s="77" t="s">
        <v>194</v>
      </c>
      <c r="V110" s="77" t="s">
        <v>194</v>
      </c>
      <c r="W110" s="77" t="s">
        <v>66</v>
      </c>
      <c r="X110" s="77" t="s">
        <v>67</v>
      </c>
      <c r="Y110" s="32" t="n">
        <f aca="false">F110*G110*2</f>
        <v>800</v>
      </c>
      <c r="Z110" s="6" t="str">
        <f aca="false">IF(X110="N",Y110,"0")</f>
        <v>0</v>
      </c>
      <c r="AA110" s="6" t="n">
        <f aca="false">IF(X110="P",Y110,"0")</f>
        <v>800</v>
      </c>
      <c r="AC110" s="80"/>
    </row>
    <row r="111" customFormat="false" ht="11.85" hidden="false" customHeight="true" outlineLevel="0" collapsed="false">
      <c r="A111" s="22" t="s">
        <v>463</v>
      </c>
      <c r="B111" s="23" t="n">
        <v>275</v>
      </c>
      <c r="C111" s="22" t="s">
        <v>464</v>
      </c>
      <c r="D111" s="22" t="s">
        <v>179</v>
      </c>
      <c r="E111" s="11" t="s">
        <v>58</v>
      </c>
      <c r="F111" s="11" t="n">
        <v>16</v>
      </c>
      <c r="G111" s="77" t="n">
        <v>25</v>
      </c>
      <c r="I111" s="43" t="s">
        <v>465</v>
      </c>
      <c r="J111" s="77" t="s">
        <v>31</v>
      </c>
      <c r="K111" s="43" t="s">
        <v>127</v>
      </c>
      <c r="L111" s="75" t="s">
        <v>33</v>
      </c>
      <c r="M111" s="77" t="s">
        <v>161</v>
      </c>
      <c r="N111" s="77" t="s">
        <v>31</v>
      </c>
      <c r="O111" s="94" t="s">
        <v>466</v>
      </c>
      <c r="P111" s="11" t="n">
        <v>25</v>
      </c>
      <c r="Q111" s="22" t="s">
        <v>467</v>
      </c>
      <c r="R111" s="23" t="n">
        <v>310</v>
      </c>
      <c r="S111" s="112" t="s">
        <v>213</v>
      </c>
      <c r="T111" s="22" t="s">
        <v>468</v>
      </c>
      <c r="U111" s="77" t="s">
        <v>194</v>
      </c>
      <c r="V111" s="77" t="s">
        <v>194</v>
      </c>
      <c r="W111" s="77" t="s">
        <v>66</v>
      </c>
      <c r="X111" s="11" t="s">
        <v>67</v>
      </c>
      <c r="Y111" s="32" t="n">
        <f aca="false">F111*G111*2</f>
        <v>800</v>
      </c>
      <c r="Z111" s="6" t="str">
        <f aca="false">IF(X111="N",Y111,"0")</f>
        <v>0</v>
      </c>
      <c r="AA111" s="6" t="n">
        <f aca="false">IF(X111="P",Y111,"0")</f>
        <v>800</v>
      </c>
      <c r="AC111" s="80"/>
    </row>
    <row r="112" customFormat="false" ht="11.85" hidden="false" customHeight="true" outlineLevel="0" collapsed="false">
      <c r="A112" s="22" t="s">
        <v>463</v>
      </c>
      <c r="B112" s="23" t="n">
        <v>275</v>
      </c>
      <c r="C112" s="22" t="s">
        <v>464</v>
      </c>
      <c r="D112" s="22" t="s">
        <v>179</v>
      </c>
      <c r="E112" s="11" t="s">
        <v>58</v>
      </c>
      <c r="F112" s="11" t="n">
        <v>16</v>
      </c>
      <c r="G112" s="77" t="n">
        <v>25</v>
      </c>
      <c r="I112" s="43" t="s">
        <v>465</v>
      </c>
      <c r="J112" s="77" t="s">
        <v>31</v>
      </c>
      <c r="K112" s="43" t="s">
        <v>127</v>
      </c>
      <c r="L112" s="75" t="s">
        <v>33</v>
      </c>
      <c r="M112" s="77" t="s">
        <v>161</v>
      </c>
      <c r="N112" s="77" t="s">
        <v>31</v>
      </c>
      <c r="O112" s="94" t="s">
        <v>466</v>
      </c>
      <c r="P112" s="77" t="n">
        <v>25</v>
      </c>
      <c r="Q112" s="75" t="s">
        <v>467</v>
      </c>
      <c r="R112" s="76" t="n">
        <v>310</v>
      </c>
      <c r="S112" s="112" t="s">
        <v>213</v>
      </c>
      <c r="T112" s="75" t="s">
        <v>468</v>
      </c>
      <c r="U112" s="77" t="s">
        <v>194</v>
      </c>
      <c r="V112" s="77" t="s">
        <v>194</v>
      </c>
      <c r="W112" s="77" t="s">
        <v>66</v>
      </c>
      <c r="X112" s="77" t="s">
        <v>67</v>
      </c>
      <c r="Y112" s="32" t="n">
        <f aca="false">F112*G112*2</f>
        <v>800</v>
      </c>
      <c r="Z112" s="6" t="str">
        <f aca="false">IF(X112="N",Y112,"0")</f>
        <v>0</v>
      </c>
      <c r="AA112" s="6" t="n">
        <f aca="false">IF(X112="P",Y112,"0")</f>
        <v>800</v>
      </c>
      <c r="AC112" s="80"/>
    </row>
    <row r="113" customFormat="false" ht="11.85" hidden="false" customHeight="true" outlineLevel="0" collapsed="false">
      <c r="A113" s="22" t="s">
        <v>469</v>
      </c>
      <c r="B113" s="23" t="n">
        <v>175</v>
      </c>
      <c r="C113" s="22" t="s">
        <v>372</v>
      </c>
      <c r="D113" s="22" t="s">
        <v>179</v>
      </c>
      <c r="E113" s="11" t="s">
        <v>58</v>
      </c>
      <c r="F113" s="11" t="n">
        <v>16</v>
      </c>
      <c r="G113" s="38" t="n">
        <v>25</v>
      </c>
      <c r="I113" s="38"/>
      <c r="J113" s="11" t="s">
        <v>31</v>
      </c>
      <c r="K113" s="40" t="s">
        <v>470</v>
      </c>
      <c r="L113" s="22" t="s">
        <v>33</v>
      </c>
      <c r="M113" s="38" t="s">
        <v>470</v>
      </c>
      <c r="N113" s="77" t="s">
        <v>31</v>
      </c>
      <c r="O113" s="38"/>
      <c r="P113" s="38" t="n">
        <v>25</v>
      </c>
      <c r="Q113" s="22" t="s">
        <v>372</v>
      </c>
      <c r="R113" s="23" t="n">
        <v>176</v>
      </c>
      <c r="S113" s="83" t="s">
        <v>132</v>
      </c>
      <c r="T113" s="22" t="s">
        <v>471</v>
      </c>
      <c r="U113" s="11" t="s">
        <v>194</v>
      </c>
      <c r="V113" s="77" t="s">
        <v>194</v>
      </c>
      <c r="W113" s="77" t="s">
        <v>66</v>
      </c>
      <c r="X113" s="11" t="s">
        <v>134</v>
      </c>
      <c r="Y113" s="32" t="n">
        <f aca="false">F113*G113*2</f>
        <v>800</v>
      </c>
      <c r="Z113" s="6" t="n">
        <f aca="false">IF(X113="N",Y113,"0")</f>
        <v>800</v>
      </c>
      <c r="AA113" s="6" t="str">
        <f aca="false">IF(X113="P",Y113,"0")</f>
        <v>0</v>
      </c>
      <c r="AC113" s="33"/>
    </row>
    <row r="114" customFormat="false" ht="11.85" hidden="false" customHeight="true" outlineLevel="0" collapsed="false">
      <c r="A114" s="22" t="s">
        <v>472</v>
      </c>
      <c r="B114" s="23" t="n">
        <v>175</v>
      </c>
      <c r="C114" s="22" t="s">
        <v>372</v>
      </c>
      <c r="D114" s="22" t="s">
        <v>179</v>
      </c>
      <c r="E114" s="11" t="s">
        <v>58</v>
      </c>
      <c r="F114" s="11" t="n">
        <v>16</v>
      </c>
      <c r="G114" s="38" t="n">
        <v>25</v>
      </c>
      <c r="I114" s="38"/>
      <c r="J114" s="11" t="s">
        <v>31</v>
      </c>
      <c r="K114" s="40" t="s">
        <v>470</v>
      </c>
      <c r="L114" s="22" t="s">
        <v>33</v>
      </c>
      <c r="M114" s="38" t="s">
        <v>470</v>
      </c>
      <c r="N114" s="77" t="s">
        <v>31</v>
      </c>
      <c r="O114" s="38"/>
      <c r="P114" s="38" t="n">
        <v>25</v>
      </c>
      <c r="Q114" s="22" t="s">
        <v>372</v>
      </c>
      <c r="R114" s="23" t="n">
        <v>180</v>
      </c>
      <c r="S114" s="83" t="s">
        <v>132</v>
      </c>
      <c r="T114" s="22" t="s">
        <v>473</v>
      </c>
      <c r="U114" s="11" t="s">
        <v>194</v>
      </c>
      <c r="V114" s="77" t="s">
        <v>194</v>
      </c>
      <c r="W114" s="77" t="s">
        <v>66</v>
      </c>
      <c r="X114" s="11" t="s">
        <v>134</v>
      </c>
      <c r="Y114" s="32" t="n">
        <f aca="false">F114*G114*2</f>
        <v>800</v>
      </c>
      <c r="Z114" s="6" t="n">
        <f aca="false">IF(X114="N",Y114,"0")</f>
        <v>800</v>
      </c>
      <c r="AA114" s="6" t="str">
        <f aca="false">IF(X114="P",Y114,"0")</f>
        <v>0</v>
      </c>
      <c r="AC114" s="33"/>
    </row>
    <row r="115" customFormat="false" ht="11.85" hidden="false" customHeight="true" outlineLevel="0" collapsed="false">
      <c r="A115" s="22" t="s">
        <v>474</v>
      </c>
      <c r="B115" s="23" t="n">
        <v>175</v>
      </c>
      <c r="C115" s="22" t="s">
        <v>372</v>
      </c>
      <c r="D115" s="22" t="s">
        <v>179</v>
      </c>
      <c r="E115" s="11" t="s">
        <v>58</v>
      </c>
      <c r="F115" s="11" t="n">
        <v>16</v>
      </c>
      <c r="G115" s="38" t="n">
        <v>25</v>
      </c>
      <c r="I115" s="40" t="s">
        <v>234</v>
      </c>
      <c r="J115" s="11" t="s">
        <v>31</v>
      </c>
      <c r="K115" s="40" t="s">
        <v>470</v>
      </c>
      <c r="L115" s="75" t="s">
        <v>33</v>
      </c>
      <c r="M115" s="77" t="s">
        <v>234</v>
      </c>
      <c r="N115" s="77" t="s">
        <v>31</v>
      </c>
      <c r="O115" s="94"/>
      <c r="P115" s="77" t="n">
        <v>25</v>
      </c>
      <c r="Q115" s="75" t="s">
        <v>460</v>
      </c>
      <c r="R115" s="76" t="n">
        <v>0</v>
      </c>
      <c r="S115" s="83" t="s">
        <v>132</v>
      </c>
      <c r="T115" s="75" t="s">
        <v>462</v>
      </c>
      <c r="U115" s="77" t="s">
        <v>194</v>
      </c>
      <c r="V115" s="77" t="s">
        <v>194</v>
      </c>
      <c r="W115" s="77" t="s">
        <v>66</v>
      </c>
      <c r="X115" s="11" t="s">
        <v>134</v>
      </c>
      <c r="Y115" s="32" t="n">
        <f aca="false">F115*G115*2</f>
        <v>800</v>
      </c>
      <c r="Z115" s="6" t="n">
        <f aca="false">IF(X115="N",Y115,"0")</f>
        <v>800</v>
      </c>
      <c r="AA115" s="6" t="str">
        <f aca="false">IF(X115="P",Y115,"0")</f>
        <v>0</v>
      </c>
      <c r="AC115" s="80"/>
    </row>
    <row r="116" customFormat="false" ht="11.85" hidden="false" customHeight="true" outlineLevel="0" collapsed="false">
      <c r="A116" s="22" t="s">
        <v>475</v>
      </c>
      <c r="B116" s="23" t="n">
        <v>174</v>
      </c>
      <c r="C116" s="22" t="s">
        <v>372</v>
      </c>
      <c r="D116" s="22" t="s">
        <v>179</v>
      </c>
      <c r="E116" s="11" t="s">
        <v>58</v>
      </c>
      <c r="F116" s="11" t="n">
        <v>16</v>
      </c>
      <c r="G116" s="38" t="n">
        <v>25</v>
      </c>
      <c r="I116" s="38"/>
      <c r="J116" s="11" t="s">
        <v>31</v>
      </c>
      <c r="K116" s="40" t="s">
        <v>476</v>
      </c>
      <c r="L116" s="75" t="s">
        <v>33</v>
      </c>
      <c r="M116" s="11" t="s">
        <v>334</v>
      </c>
      <c r="N116" s="77" t="s">
        <v>31</v>
      </c>
      <c r="O116" s="38" t="s">
        <v>477</v>
      </c>
      <c r="P116" s="115" t="n">
        <v>25</v>
      </c>
      <c r="Q116" s="22" t="s">
        <v>63</v>
      </c>
      <c r="R116" s="23" t="n">
        <v>20.25</v>
      </c>
      <c r="S116" s="83" t="s">
        <v>132</v>
      </c>
      <c r="T116" s="22" t="s">
        <v>478</v>
      </c>
      <c r="U116" s="77" t="s">
        <v>194</v>
      </c>
      <c r="V116" s="77" t="s">
        <v>194</v>
      </c>
      <c r="W116" s="77" t="s">
        <v>66</v>
      </c>
      <c r="X116" s="11" t="s">
        <v>134</v>
      </c>
      <c r="Y116" s="32" t="n">
        <f aca="false">F116*G116*2</f>
        <v>800</v>
      </c>
      <c r="Z116" s="6" t="n">
        <f aca="false">IF(X116="N",Y116,"0")</f>
        <v>800</v>
      </c>
      <c r="AA116" s="6" t="str">
        <f aca="false">IF(X116="P",Y116,"0")</f>
        <v>0</v>
      </c>
      <c r="AC116" s="80"/>
    </row>
    <row r="117" customFormat="false" ht="11.85" hidden="false" customHeight="true" outlineLevel="0" collapsed="false">
      <c r="A117" s="22" t="s">
        <v>479</v>
      </c>
      <c r="B117" s="23" t="n">
        <v>190</v>
      </c>
      <c r="C117" s="22" t="s">
        <v>372</v>
      </c>
      <c r="D117" s="22" t="s">
        <v>179</v>
      </c>
      <c r="E117" s="11" t="s">
        <v>58</v>
      </c>
      <c r="F117" s="11" t="n">
        <v>16</v>
      </c>
      <c r="G117" s="38" t="n">
        <v>25</v>
      </c>
      <c r="I117" s="38"/>
      <c r="J117" s="11" t="s">
        <v>31</v>
      </c>
      <c r="K117" s="40" t="s">
        <v>476</v>
      </c>
      <c r="L117" s="75" t="s">
        <v>33</v>
      </c>
      <c r="M117" s="77" t="s">
        <v>190</v>
      </c>
      <c r="N117" s="77" t="s">
        <v>31</v>
      </c>
      <c r="O117" s="77"/>
      <c r="P117" s="77" t="n">
        <v>25</v>
      </c>
      <c r="Q117" s="75" t="s">
        <v>63</v>
      </c>
      <c r="R117" s="76" t="n">
        <v>79</v>
      </c>
      <c r="S117" s="83" t="s">
        <v>132</v>
      </c>
      <c r="T117" s="75" t="s">
        <v>480</v>
      </c>
      <c r="U117" s="77" t="s">
        <v>194</v>
      </c>
      <c r="V117" s="77" t="s">
        <v>194</v>
      </c>
      <c r="W117" s="77" t="s">
        <v>66</v>
      </c>
      <c r="X117" s="11" t="s">
        <v>134</v>
      </c>
      <c r="Y117" s="32" t="n">
        <f aca="false">F117*G117*2</f>
        <v>800</v>
      </c>
      <c r="Z117" s="6" t="n">
        <f aca="false">IF(X117="N",Y117,"0")</f>
        <v>800</v>
      </c>
      <c r="AA117" s="6" t="str">
        <f aca="false">IF(X117="P",Y117,"0")</f>
        <v>0</v>
      </c>
      <c r="AC117" s="80"/>
    </row>
    <row r="118" customFormat="false" ht="11.85" hidden="false" customHeight="true" outlineLevel="0" collapsed="false">
      <c r="A118" s="22" t="s">
        <v>481</v>
      </c>
      <c r="B118" s="23" t="n">
        <v>170</v>
      </c>
      <c r="C118" s="22" t="s">
        <v>372</v>
      </c>
      <c r="D118" s="22" t="s">
        <v>179</v>
      </c>
      <c r="E118" s="11" t="s">
        <v>58</v>
      </c>
      <c r="F118" s="11" t="n">
        <v>16</v>
      </c>
      <c r="G118" s="38" t="n">
        <v>25</v>
      </c>
      <c r="I118" s="38"/>
      <c r="J118" s="11" t="s">
        <v>31</v>
      </c>
      <c r="K118" s="40" t="s">
        <v>482</v>
      </c>
      <c r="L118" s="75" t="s">
        <v>33</v>
      </c>
      <c r="M118" s="77" t="s">
        <v>482</v>
      </c>
      <c r="N118" s="77" t="s">
        <v>31</v>
      </c>
      <c r="O118" s="94"/>
      <c r="P118" s="77" t="n">
        <v>25</v>
      </c>
      <c r="Q118" s="75" t="s">
        <v>63</v>
      </c>
      <c r="R118" s="76" t="n">
        <v>70</v>
      </c>
      <c r="S118" s="83" t="s">
        <v>132</v>
      </c>
      <c r="T118" s="75" t="s">
        <v>483</v>
      </c>
      <c r="U118" s="77" t="s">
        <v>194</v>
      </c>
      <c r="V118" s="77" t="s">
        <v>194</v>
      </c>
      <c r="W118" s="77" t="s">
        <v>66</v>
      </c>
      <c r="X118" s="11" t="s">
        <v>134</v>
      </c>
      <c r="Y118" s="32" t="n">
        <f aca="false">F118*G118*2</f>
        <v>800</v>
      </c>
      <c r="Z118" s="6" t="n">
        <f aca="false">IF(X118="N",Y118,"0")</f>
        <v>800</v>
      </c>
      <c r="AA118" s="6" t="str">
        <f aca="false">IF(X118="P",Y118,"0")</f>
        <v>0</v>
      </c>
      <c r="AC118" s="80"/>
    </row>
    <row r="119" customFormat="false" ht="11.85" hidden="false" customHeight="true" outlineLevel="0" collapsed="false">
      <c r="A119" s="22" t="s">
        <v>484</v>
      </c>
      <c r="B119" s="23" t="n">
        <v>190</v>
      </c>
      <c r="C119" s="22" t="s">
        <v>372</v>
      </c>
      <c r="D119" s="22" t="s">
        <v>179</v>
      </c>
      <c r="E119" s="11" t="s">
        <v>58</v>
      </c>
      <c r="F119" s="11" t="n">
        <v>16</v>
      </c>
      <c r="G119" s="38" t="n">
        <v>25</v>
      </c>
      <c r="I119" s="40" t="s">
        <v>334</v>
      </c>
      <c r="J119" s="11" t="s">
        <v>31</v>
      </c>
      <c r="K119" s="40" t="s">
        <v>222</v>
      </c>
      <c r="L119" s="75" t="s">
        <v>33</v>
      </c>
      <c r="M119" s="11" t="s">
        <v>334</v>
      </c>
      <c r="N119" s="77" t="s">
        <v>31</v>
      </c>
      <c r="O119" s="77"/>
      <c r="P119" s="11" t="n">
        <v>25</v>
      </c>
      <c r="Q119" s="22" t="s">
        <v>124</v>
      </c>
      <c r="R119" s="23" t="n">
        <v>90.25</v>
      </c>
      <c r="S119" s="83" t="s">
        <v>132</v>
      </c>
      <c r="T119" s="22" t="s">
        <v>485</v>
      </c>
      <c r="U119" s="11" t="s">
        <v>194</v>
      </c>
      <c r="V119" s="77" t="s">
        <v>194</v>
      </c>
      <c r="W119" s="77" t="s">
        <v>66</v>
      </c>
      <c r="X119" s="11" t="s">
        <v>134</v>
      </c>
      <c r="Y119" s="32" t="n">
        <f aca="false">F119*G119*2</f>
        <v>800</v>
      </c>
      <c r="Z119" s="6" t="n">
        <f aca="false">IF(X119="N",Y119,"0")</f>
        <v>800</v>
      </c>
      <c r="AA119" s="6" t="str">
        <f aca="false">IF(X119="P",Y119,"0")</f>
        <v>0</v>
      </c>
      <c r="AC119" s="80"/>
    </row>
    <row r="120" customFormat="false" ht="11.85" hidden="false" customHeight="true" outlineLevel="0" collapsed="false">
      <c r="A120" s="22" t="s">
        <v>486</v>
      </c>
      <c r="B120" s="23" t="n">
        <v>175</v>
      </c>
      <c r="C120" s="22" t="s">
        <v>372</v>
      </c>
      <c r="D120" s="22" t="s">
        <v>179</v>
      </c>
      <c r="E120" s="11" t="s">
        <v>58</v>
      </c>
      <c r="F120" s="11" t="n">
        <v>16</v>
      </c>
      <c r="G120" s="38" t="n">
        <v>25</v>
      </c>
      <c r="I120" s="38"/>
      <c r="J120" s="11" t="s">
        <v>31</v>
      </c>
      <c r="K120" s="40" t="s">
        <v>222</v>
      </c>
      <c r="L120" s="75" t="s">
        <v>33</v>
      </c>
      <c r="M120" s="77" t="s">
        <v>222</v>
      </c>
      <c r="N120" s="77" t="s">
        <v>31</v>
      </c>
      <c r="O120" s="94"/>
      <c r="P120" s="77" t="n">
        <v>25</v>
      </c>
      <c r="Q120" s="75" t="s">
        <v>487</v>
      </c>
      <c r="R120" s="76" t="n">
        <v>300.05</v>
      </c>
      <c r="S120" s="83" t="s">
        <v>132</v>
      </c>
      <c r="T120" s="75" t="s">
        <v>488</v>
      </c>
      <c r="U120" s="77" t="s">
        <v>194</v>
      </c>
      <c r="V120" s="77" t="s">
        <v>194</v>
      </c>
      <c r="W120" s="77" t="s">
        <v>66</v>
      </c>
      <c r="X120" s="11" t="s">
        <v>134</v>
      </c>
      <c r="Y120" s="32" t="n">
        <f aca="false">F120*G120*2</f>
        <v>800</v>
      </c>
      <c r="Z120" s="6" t="n">
        <f aca="false">IF(X120="N",Y120,"0")</f>
        <v>800</v>
      </c>
      <c r="AA120" s="6" t="str">
        <f aca="false">IF(X120="P",Y120,"0")</f>
        <v>0</v>
      </c>
      <c r="AC120" s="80"/>
    </row>
    <row r="121" customFormat="false" ht="11.85" hidden="false" customHeight="true" outlineLevel="0" collapsed="false">
      <c r="A121" s="22" t="s">
        <v>489</v>
      </c>
      <c r="B121" s="23" t="n">
        <v>175</v>
      </c>
      <c r="C121" s="22" t="s">
        <v>372</v>
      </c>
      <c r="D121" s="22" t="s">
        <v>179</v>
      </c>
      <c r="E121" s="11" t="s">
        <v>58</v>
      </c>
      <c r="F121" s="11" t="n">
        <v>16</v>
      </c>
      <c r="G121" s="38" t="n">
        <v>25</v>
      </c>
      <c r="I121" s="38"/>
      <c r="J121" s="11" t="s">
        <v>31</v>
      </c>
      <c r="K121" s="40" t="s">
        <v>222</v>
      </c>
      <c r="L121" s="75" t="s">
        <v>33</v>
      </c>
      <c r="M121" s="77" t="s">
        <v>222</v>
      </c>
      <c r="N121" s="77" t="s">
        <v>31</v>
      </c>
      <c r="O121" s="77"/>
      <c r="P121" s="77" t="n">
        <v>25</v>
      </c>
      <c r="Q121" s="75" t="s">
        <v>124</v>
      </c>
      <c r="R121" s="76" t="n">
        <v>78</v>
      </c>
      <c r="S121" s="83" t="s">
        <v>132</v>
      </c>
      <c r="T121" s="75" t="s">
        <v>490</v>
      </c>
      <c r="U121" s="77" t="s">
        <v>194</v>
      </c>
      <c r="V121" s="77" t="s">
        <v>194</v>
      </c>
      <c r="W121" s="77" t="s">
        <v>66</v>
      </c>
      <c r="X121" s="11" t="s">
        <v>134</v>
      </c>
      <c r="Y121" s="32" t="n">
        <f aca="false">F121*G121*2</f>
        <v>800</v>
      </c>
      <c r="Z121" s="6" t="n">
        <f aca="false">IF(X121="N",Y121,"0")</f>
        <v>800</v>
      </c>
      <c r="AA121" s="6" t="str">
        <f aca="false">IF(X121="P",Y121,"0")</f>
        <v>0</v>
      </c>
      <c r="AC121" s="80"/>
    </row>
    <row r="122" customFormat="false" ht="11.85" hidden="false" customHeight="true" outlineLevel="0" collapsed="false">
      <c r="A122" s="22" t="s">
        <v>491</v>
      </c>
      <c r="B122" s="23" t="n">
        <v>170</v>
      </c>
      <c r="C122" s="22" t="s">
        <v>372</v>
      </c>
      <c r="D122" s="22" t="s">
        <v>179</v>
      </c>
      <c r="E122" s="11" t="s">
        <v>58</v>
      </c>
      <c r="F122" s="11" t="n">
        <v>16</v>
      </c>
      <c r="G122" s="38" t="n">
        <v>25</v>
      </c>
      <c r="I122" s="40" t="s">
        <v>221</v>
      </c>
      <c r="J122" s="11" t="s">
        <v>31</v>
      </c>
      <c r="K122" s="40" t="s">
        <v>222</v>
      </c>
      <c r="L122" s="75" t="s">
        <v>33</v>
      </c>
      <c r="M122" s="77" t="s">
        <v>235</v>
      </c>
      <c r="N122" s="11" t="s">
        <v>31</v>
      </c>
      <c r="O122" s="94" t="s">
        <v>229</v>
      </c>
      <c r="P122" s="77" t="n">
        <v>25</v>
      </c>
      <c r="Q122" s="75" t="s">
        <v>63</v>
      </c>
      <c r="R122" s="76" t="n">
        <v>29.48</v>
      </c>
      <c r="S122" s="83" t="s">
        <v>349</v>
      </c>
      <c r="T122" s="75" t="s">
        <v>492</v>
      </c>
      <c r="U122" s="77" t="s">
        <v>194</v>
      </c>
      <c r="V122" s="77" t="s">
        <v>194</v>
      </c>
      <c r="W122" s="77" t="s">
        <v>66</v>
      </c>
      <c r="X122" s="11" t="s">
        <v>67</v>
      </c>
      <c r="Y122" s="32" t="n">
        <f aca="false">F122*G122*2</f>
        <v>800</v>
      </c>
      <c r="Z122" s="6" t="str">
        <f aca="false">IF(X122="N",Y122,"0")</f>
        <v>0</v>
      </c>
      <c r="AA122" s="6" t="n">
        <f aca="false">IF(X122="P",Y122,"0")</f>
        <v>800</v>
      </c>
      <c r="AC122" s="80"/>
    </row>
    <row r="123" customFormat="false" ht="11.85" hidden="false" customHeight="true" outlineLevel="0" collapsed="false">
      <c r="A123" s="22" t="s">
        <v>491</v>
      </c>
      <c r="B123" s="23" t="n">
        <v>170</v>
      </c>
      <c r="C123" s="22" t="s">
        <v>372</v>
      </c>
      <c r="D123" s="22" t="s">
        <v>179</v>
      </c>
      <c r="E123" s="11" t="s">
        <v>58</v>
      </c>
      <c r="F123" s="11" t="n">
        <v>16</v>
      </c>
      <c r="G123" s="94" t="n">
        <v>12</v>
      </c>
      <c r="H123" s="77" t="s">
        <v>125</v>
      </c>
      <c r="I123" s="81" t="s">
        <v>221</v>
      </c>
      <c r="J123" s="77" t="s">
        <v>31</v>
      </c>
      <c r="K123" s="81" t="s">
        <v>222</v>
      </c>
      <c r="L123" s="75" t="s">
        <v>33</v>
      </c>
      <c r="M123" s="77" t="s">
        <v>91</v>
      </c>
      <c r="N123" s="77" t="s">
        <v>31</v>
      </c>
      <c r="O123" s="94"/>
      <c r="P123" s="115" t="n">
        <v>12</v>
      </c>
      <c r="Q123" s="75" t="s">
        <v>63</v>
      </c>
      <c r="R123" s="76" t="n">
        <v>24.65</v>
      </c>
      <c r="S123" s="83" t="s">
        <v>493</v>
      </c>
      <c r="T123" s="75" t="s">
        <v>494</v>
      </c>
      <c r="U123" s="77" t="s">
        <v>194</v>
      </c>
      <c r="V123" s="77" t="s">
        <v>194</v>
      </c>
      <c r="W123" s="77" t="s">
        <v>66</v>
      </c>
      <c r="X123" s="77" t="s">
        <v>67</v>
      </c>
      <c r="Y123" s="32" t="n">
        <f aca="false">F123*G123*2</f>
        <v>384</v>
      </c>
      <c r="Z123" s="6" t="str">
        <f aca="false">IF(X123="N",Y123,"0")</f>
        <v>0</v>
      </c>
      <c r="AA123" s="6" t="n">
        <f aca="false">IF(X123="P",Y123,"0")</f>
        <v>384</v>
      </c>
      <c r="AC123" s="80"/>
    </row>
    <row r="124" customFormat="false" ht="11.85" hidden="false" customHeight="true" outlineLevel="0" collapsed="false">
      <c r="A124" s="158" t="s">
        <v>495</v>
      </c>
      <c r="B124" s="76" t="n">
        <v>0</v>
      </c>
      <c r="C124" s="75" t="s">
        <v>328</v>
      </c>
      <c r="D124" s="75" t="s">
        <v>179</v>
      </c>
      <c r="E124" s="77" t="s">
        <v>58</v>
      </c>
      <c r="F124" s="77" t="n">
        <v>16</v>
      </c>
      <c r="G124" s="93" t="n">
        <v>6</v>
      </c>
      <c r="H124" s="77" t="s">
        <v>125</v>
      </c>
      <c r="I124" s="177" t="s">
        <v>496</v>
      </c>
      <c r="J124" s="77" t="s">
        <v>31</v>
      </c>
      <c r="K124" s="78" t="s">
        <v>138</v>
      </c>
      <c r="L124" s="75" t="s">
        <v>33</v>
      </c>
      <c r="M124" s="77" t="s">
        <v>91</v>
      </c>
      <c r="N124" s="77" t="s">
        <v>31</v>
      </c>
      <c r="O124" s="94"/>
      <c r="P124" s="115" t="n">
        <v>6</v>
      </c>
      <c r="Q124" s="75" t="s">
        <v>63</v>
      </c>
      <c r="R124" s="76" t="n">
        <v>24.65</v>
      </c>
      <c r="S124" s="83" t="s">
        <v>497</v>
      </c>
      <c r="T124" s="75" t="s">
        <v>494</v>
      </c>
      <c r="U124" s="77" t="s">
        <v>194</v>
      </c>
      <c r="V124" s="77" t="s">
        <v>194</v>
      </c>
      <c r="W124" s="77" t="s">
        <v>66</v>
      </c>
      <c r="X124" s="77" t="s">
        <v>67</v>
      </c>
      <c r="Y124" s="32" t="n">
        <f aca="false">F124*G124*2</f>
        <v>192</v>
      </c>
      <c r="Z124" s="6" t="str">
        <f aca="false">IF(X124="N",Y124,"0")</f>
        <v>0</v>
      </c>
      <c r="AA124" s="6" t="n">
        <f aca="false">IF(X124="P",Y124,"0")</f>
        <v>192</v>
      </c>
      <c r="AC124" s="80"/>
    </row>
    <row r="125" customFormat="false" ht="11.85" hidden="false" customHeight="true" outlineLevel="0" collapsed="false">
      <c r="A125" s="22" t="s">
        <v>498</v>
      </c>
      <c r="B125" s="23" t="n">
        <v>170</v>
      </c>
      <c r="C125" s="22" t="s">
        <v>372</v>
      </c>
      <c r="D125" s="22" t="s">
        <v>179</v>
      </c>
      <c r="E125" s="11" t="s">
        <v>58</v>
      </c>
      <c r="F125" s="11" t="n">
        <v>16</v>
      </c>
      <c r="G125" s="38" t="n">
        <v>25</v>
      </c>
      <c r="I125" s="38"/>
      <c r="J125" s="11" t="s">
        <v>31</v>
      </c>
      <c r="K125" s="40" t="s">
        <v>499</v>
      </c>
      <c r="L125" s="22" t="s">
        <v>33</v>
      </c>
      <c r="M125" s="11" t="s">
        <v>499</v>
      </c>
      <c r="N125" s="77" t="s">
        <v>31</v>
      </c>
      <c r="O125" s="38"/>
      <c r="P125" s="11" t="n">
        <v>25</v>
      </c>
      <c r="Q125" s="22" t="s">
        <v>500</v>
      </c>
      <c r="R125" s="23" t="n">
        <v>1400</v>
      </c>
      <c r="S125" s="83" t="s">
        <v>132</v>
      </c>
      <c r="T125" s="22" t="s">
        <v>501</v>
      </c>
      <c r="U125" s="11" t="s">
        <v>194</v>
      </c>
      <c r="V125" s="77" t="s">
        <v>194</v>
      </c>
      <c r="W125" s="77" t="s">
        <v>66</v>
      </c>
      <c r="X125" s="11" t="s">
        <v>134</v>
      </c>
      <c r="Y125" s="32" t="n">
        <f aca="false">F125*G125*2</f>
        <v>800</v>
      </c>
      <c r="Z125" s="6" t="n">
        <f aca="false">IF(X125="N",Y125,"0")</f>
        <v>800</v>
      </c>
      <c r="AA125" s="6" t="str">
        <f aca="false">IF(X125="P",Y125,"0")</f>
        <v>0</v>
      </c>
      <c r="AC125" s="33"/>
    </row>
    <row r="126" customFormat="false" ht="11.85" hidden="false" customHeight="true" outlineLevel="0" collapsed="false">
      <c r="A126" s="158" t="s">
        <v>502</v>
      </c>
      <c r="B126" s="76" t="n">
        <v>130</v>
      </c>
      <c r="C126" s="75" t="s">
        <v>124</v>
      </c>
      <c r="D126" s="75" t="s">
        <v>179</v>
      </c>
      <c r="E126" s="77" t="s">
        <v>58</v>
      </c>
      <c r="F126" s="77" t="n">
        <v>16</v>
      </c>
      <c r="G126" s="77" t="n">
        <v>3</v>
      </c>
      <c r="H126" s="77" t="s">
        <v>125</v>
      </c>
      <c r="I126" s="81"/>
      <c r="J126" s="77" t="s">
        <v>31</v>
      </c>
      <c r="K126" s="78" t="s">
        <v>71</v>
      </c>
      <c r="L126" s="75" t="s">
        <v>33</v>
      </c>
      <c r="M126" s="77" t="s">
        <v>235</v>
      </c>
      <c r="N126" s="77" t="s">
        <v>31</v>
      </c>
      <c r="O126" s="77" t="s">
        <v>503</v>
      </c>
      <c r="P126" s="93" t="n">
        <v>3</v>
      </c>
      <c r="Q126" s="75" t="s">
        <v>63</v>
      </c>
      <c r="R126" s="76" t="n">
        <v>26.65</v>
      </c>
      <c r="S126" s="83" t="s">
        <v>132</v>
      </c>
      <c r="T126" s="75" t="s">
        <v>455</v>
      </c>
      <c r="U126" s="77" t="s">
        <v>194</v>
      </c>
      <c r="V126" s="77" t="s">
        <v>194</v>
      </c>
      <c r="W126" s="77" t="s">
        <v>66</v>
      </c>
      <c r="X126" s="11" t="s">
        <v>134</v>
      </c>
      <c r="Y126" s="32" t="n">
        <f aca="false">F126*G126*2</f>
        <v>96</v>
      </c>
      <c r="Z126" s="6" t="n">
        <f aca="false">IF(X126="N",Y126,"0")</f>
        <v>96</v>
      </c>
      <c r="AA126" s="6" t="str">
        <f aca="false">IF(X126="P",Y126,"0")</f>
        <v>0</v>
      </c>
      <c r="AC126" s="80"/>
    </row>
    <row r="127" customFormat="false" ht="11.85" hidden="false" customHeight="true" outlineLevel="0" collapsed="false">
      <c r="A127" s="158" t="s">
        <v>502</v>
      </c>
      <c r="B127" s="76" t="n">
        <v>130</v>
      </c>
      <c r="C127" s="75" t="s">
        <v>124</v>
      </c>
      <c r="D127" s="75" t="s">
        <v>179</v>
      </c>
      <c r="E127" s="77" t="s">
        <v>58</v>
      </c>
      <c r="F127" s="77" t="n">
        <v>16</v>
      </c>
      <c r="G127" s="77" t="n">
        <v>3</v>
      </c>
      <c r="H127" s="77" t="s">
        <v>125</v>
      </c>
      <c r="I127" s="81" t="s">
        <v>504</v>
      </c>
      <c r="J127" s="77" t="s">
        <v>31</v>
      </c>
      <c r="K127" s="78" t="s">
        <v>71</v>
      </c>
      <c r="L127" s="75" t="s">
        <v>33</v>
      </c>
      <c r="M127" s="77" t="s">
        <v>235</v>
      </c>
      <c r="N127" s="77" t="s">
        <v>31</v>
      </c>
      <c r="O127" s="178" t="s">
        <v>505</v>
      </c>
      <c r="P127" s="93" t="n">
        <v>3</v>
      </c>
      <c r="Q127" s="75" t="s">
        <v>63</v>
      </c>
      <c r="R127" s="76" t="n">
        <v>26.65</v>
      </c>
      <c r="S127" s="83" t="s">
        <v>349</v>
      </c>
      <c r="T127" s="75" t="s">
        <v>455</v>
      </c>
      <c r="U127" s="77" t="s">
        <v>194</v>
      </c>
      <c r="V127" s="77" t="s">
        <v>194</v>
      </c>
      <c r="W127" s="77" t="s">
        <v>66</v>
      </c>
      <c r="X127" s="11" t="s">
        <v>67</v>
      </c>
      <c r="Y127" s="32" t="n">
        <f aca="false">F127*G127*2</f>
        <v>96</v>
      </c>
      <c r="Z127" s="6" t="str">
        <f aca="false">IF(X127="N",Y127,"0")</f>
        <v>0</v>
      </c>
      <c r="AA127" s="6" t="n">
        <f aca="false">IF(X127="P",Y127,"0")</f>
        <v>96</v>
      </c>
      <c r="AC127" s="80"/>
    </row>
    <row r="128" customFormat="false" ht="11.85" hidden="false" customHeight="true" outlineLevel="0" collapsed="false">
      <c r="A128" s="158" t="s">
        <v>502</v>
      </c>
      <c r="B128" s="76" t="n">
        <v>130</v>
      </c>
      <c r="C128" s="75" t="s">
        <v>124</v>
      </c>
      <c r="D128" s="75" t="s">
        <v>179</v>
      </c>
      <c r="E128" s="77" t="s">
        <v>58</v>
      </c>
      <c r="F128" s="77" t="n">
        <v>16</v>
      </c>
      <c r="G128" s="77" t="n">
        <v>12</v>
      </c>
      <c r="H128" s="77" t="s">
        <v>125</v>
      </c>
      <c r="I128" s="81" t="s">
        <v>504</v>
      </c>
      <c r="J128" s="77" t="s">
        <v>31</v>
      </c>
      <c r="K128" s="78" t="s">
        <v>71</v>
      </c>
      <c r="L128" s="75" t="s">
        <v>33</v>
      </c>
      <c r="M128" s="77" t="s">
        <v>191</v>
      </c>
      <c r="N128" s="77" t="s">
        <v>31</v>
      </c>
      <c r="O128" s="114" t="s">
        <v>506</v>
      </c>
      <c r="P128" s="93" t="n">
        <v>12</v>
      </c>
      <c r="Q128" s="75" t="s">
        <v>328</v>
      </c>
      <c r="R128" s="76" t="n">
        <v>255</v>
      </c>
      <c r="S128" s="112" t="s">
        <v>507</v>
      </c>
      <c r="T128" s="75" t="s">
        <v>459</v>
      </c>
      <c r="U128" s="77" t="s">
        <v>194</v>
      </c>
      <c r="V128" s="77" t="s">
        <v>194</v>
      </c>
      <c r="W128" s="77" t="s">
        <v>66</v>
      </c>
      <c r="X128" s="77" t="s">
        <v>67</v>
      </c>
      <c r="Y128" s="32" t="n">
        <f aca="false">F128*G128*2</f>
        <v>384</v>
      </c>
      <c r="Z128" s="6" t="str">
        <f aca="false">IF(X128="N",Y128,"0")</f>
        <v>0</v>
      </c>
      <c r="AA128" s="6" t="n">
        <f aca="false">IF(X128="P",Y128,"0")</f>
        <v>384</v>
      </c>
      <c r="AC128" s="80"/>
    </row>
    <row r="129" customFormat="false" ht="11.85" hidden="false" customHeight="true" outlineLevel="0" collapsed="false">
      <c r="A129" s="158" t="s">
        <v>502</v>
      </c>
      <c r="B129" s="76" t="n">
        <v>130</v>
      </c>
      <c r="C129" s="75" t="s">
        <v>124</v>
      </c>
      <c r="D129" s="75" t="s">
        <v>179</v>
      </c>
      <c r="E129" s="77" t="s">
        <v>58</v>
      </c>
      <c r="F129" s="77" t="n">
        <v>16</v>
      </c>
      <c r="G129" s="77" t="n">
        <v>7</v>
      </c>
      <c r="H129" s="77" t="s">
        <v>125</v>
      </c>
      <c r="I129" s="81" t="s">
        <v>508</v>
      </c>
      <c r="J129" s="77" t="s">
        <v>31</v>
      </c>
      <c r="K129" s="78" t="s">
        <v>71</v>
      </c>
      <c r="L129" s="75" t="s">
        <v>33</v>
      </c>
      <c r="M129" s="77" t="s">
        <v>91</v>
      </c>
      <c r="N129" s="77" t="s">
        <v>31</v>
      </c>
      <c r="O129" s="94" t="s">
        <v>509</v>
      </c>
      <c r="P129" s="115" t="n">
        <v>7</v>
      </c>
      <c r="Q129" s="75" t="s">
        <v>63</v>
      </c>
      <c r="R129" s="76" t="n">
        <v>24.65</v>
      </c>
      <c r="S129" s="83" t="s">
        <v>510</v>
      </c>
      <c r="T129" s="75" t="s">
        <v>494</v>
      </c>
      <c r="U129" s="77" t="s">
        <v>194</v>
      </c>
      <c r="V129" s="77" t="s">
        <v>194</v>
      </c>
      <c r="W129" s="77" t="s">
        <v>66</v>
      </c>
      <c r="X129" s="77" t="s">
        <v>67</v>
      </c>
      <c r="Y129" s="32" t="n">
        <f aca="false">F129*G129*2</f>
        <v>224</v>
      </c>
      <c r="Z129" s="6" t="str">
        <f aca="false">IF(X129="N",Y129,"0")</f>
        <v>0</v>
      </c>
      <c r="AA129" s="6" t="n">
        <f aca="false">IF(X129="P",Y129,"0")</f>
        <v>224</v>
      </c>
      <c r="AC129" s="80"/>
    </row>
    <row r="130" customFormat="false" ht="11.85" hidden="false" customHeight="true" outlineLevel="0" collapsed="false">
      <c r="A130" s="158" t="s">
        <v>511</v>
      </c>
      <c r="B130" s="76" t="n">
        <v>137</v>
      </c>
      <c r="C130" s="75" t="s">
        <v>124</v>
      </c>
      <c r="D130" s="75" t="s">
        <v>179</v>
      </c>
      <c r="E130" s="77" t="s">
        <v>58</v>
      </c>
      <c r="F130" s="77" t="n">
        <v>16</v>
      </c>
      <c r="G130" s="77" t="n">
        <v>25</v>
      </c>
      <c r="H130" s="77"/>
      <c r="I130" s="81"/>
      <c r="J130" s="11" t="s">
        <v>31</v>
      </c>
      <c r="K130" s="78" t="s">
        <v>71</v>
      </c>
      <c r="L130" s="22" t="s">
        <v>33</v>
      </c>
      <c r="M130" s="38" t="s">
        <v>71</v>
      </c>
      <c r="N130" s="11" t="s">
        <v>31</v>
      </c>
      <c r="O130" s="38"/>
      <c r="P130" s="38" t="n">
        <v>25</v>
      </c>
      <c r="Q130" s="22" t="s">
        <v>372</v>
      </c>
      <c r="R130" s="23" t="n">
        <v>175</v>
      </c>
      <c r="S130" s="83" t="s">
        <v>132</v>
      </c>
      <c r="T130" s="22" t="s">
        <v>512</v>
      </c>
      <c r="U130" s="11" t="s">
        <v>194</v>
      </c>
      <c r="V130" s="77" t="s">
        <v>194</v>
      </c>
      <c r="W130" s="77" t="s">
        <v>66</v>
      </c>
      <c r="X130" s="11" t="s">
        <v>134</v>
      </c>
      <c r="Y130" s="32" t="n">
        <f aca="false">F130*G130*2</f>
        <v>800</v>
      </c>
      <c r="Z130" s="6" t="n">
        <f aca="false">IF(X130="N",Y130,"0")</f>
        <v>800</v>
      </c>
      <c r="AA130" s="6" t="str">
        <f aca="false">IF(X130="P",Y130,"0")</f>
        <v>0</v>
      </c>
      <c r="AC130" s="33"/>
    </row>
    <row r="131" customFormat="false" ht="11.85" hidden="false" customHeight="true" outlineLevel="0" collapsed="false">
      <c r="A131" s="158" t="s">
        <v>513</v>
      </c>
      <c r="B131" s="76" t="n">
        <v>210</v>
      </c>
      <c r="C131" s="75" t="s">
        <v>328</v>
      </c>
      <c r="D131" s="75" t="s">
        <v>179</v>
      </c>
      <c r="E131" s="77" t="s">
        <v>58</v>
      </c>
      <c r="F131" s="77" t="n">
        <v>16</v>
      </c>
      <c r="G131" s="77" t="n">
        <v>25</v>
      </c>
      <c r="H131" s="77"/>
      <c r="I131" s="81" t="s">
        <v>514</v>
      </c>
      <c r="J131" s="77" t="s">
        <v>31</v>
      </c>
      <c r="K131" s="78" t="s">
        <v>71</v>
      </c>
      <c r="L131" s="75" t="s">
        <v>33</v>
      </c>
      <c r="M131" s="77" t="s">
        <v>515</v>
      </c>
      <c r="N131" s="77" t="s">
        <v>31</v>
      </c>
      <c r="O131" s="94" t="s">
        <v>91</v>
      </c>
      <c r="P131" s="77" t="n">
        <v>25</v>
      </c>
      <c r="Q131" s="75" t="s">
        <v>124</v>
      </c>
      <c r="R131" s="76" t="n">
        <v>91.25</v>
      </c>
      <c r="S131" s="83" t="s">
        <v>516</v>
      </c>
      <c r="T131" s="75" t="s">
        <v>517</v>
      </c>
      <c r="U131" s="77" t="s">
        <v>194</v>
      </c>
      <c r="V131" s="77" t="s">
        <v>194</v>
      </c>
      <c r="W131" s="77" t="s">
        <v>66</v>
      </c>
      <c r="X131" s="11" t="s">
        <v>67</v>
      </c>
      <c r="Y131" s="32" t="n">
        <f aca="false">F131*G131*2</f>
        <v>800</v>
      </c>
      <c r="Z131" s="6" t="str">
        <f aca="false">IF(X131="N",Y131,"0")</f>
        <v>0</v>
      </c>
      <c r="AA131" s="6" t="n">
        <f aca="false">IF(X131="P",Y131,"0")</f>
        <v>800</v>
      </c>
      <c r="AC131" s="80"/>
    </row>
    <row r="132" customFormat="false" ht="11.85" hidden="false" customHeight="true" outlineLevel="0" collapsed="false">
      <c r="A132" s="158" t="s">
        <v>518</v>
      </c>
      <c r="B132" s="76" t="n">
        <v>210</v>
      </c>
      <c r="C132" s="75" t="s">
        <v>328</v>
      </c>
      <c r="D132" s="75" t="s">
        <v>179</v>
      </c>
      <c r="E132" s="77" t="s">
        <v>58</v>
      </c>
      <c r="F132" s="77" t="n">
        <v>16</v>
      </c>
      <c r="G132" s="77" t="n">
        <v>25</v>
      </c>
      <c r="H132" s="77"/>
      <c r="I132" s="81" t="s">
        <v>482</v>
      </c>
      <c r="J132" s="77" t="s">
        <v>31</v>
      </c>
      <c r="K132" s="78" t="s">
        <v>71</v>
      </c>
      <c r="L132" s="75" t="s">
        <v>33</v>
      </c>
      <c r="M132" s="77" t="s">
        <v>191</v>
      </c>
      <c r="N132" s="77" t="s">
        <v>31</v>
      </c>
      <c r="O132" s="114" t="s">
        <v>254</v>
      </c>
      <c r="P132" s="77" t="n">
        <v>25</v>
      </c>
      <c r="Q132" s="75" t="s">
        <v>328</v>
      </c>
      <c r="R132" s="76" t="n">
        <v>247.5</v>
      </c>
      <c r="S132" s="112" t="s">
        <v>519</v>
      </c>
      <c r="T132" s="75" t="s">
        <v>520</v>
      </c>
      <c r="U132" s="77" t="s">
        <v>194</v>
      </c>
      <c r="V132" s="77" t="s">
        <v>194</v>
      </c>
      <c r="W132" s="77" t="s">
        <v>66</v>
      </c>
      <c r="X132" s="77" t="s">
        <v>67</v>
      </c>
      <c r="Y132" s="32" t="n">
        <f aca="false">F132*G132*2</f>
        <v>800</v>
      </c>
      <c r="Z132" s="6" t="str">
        <f aca="false">IF(X132="N",Y132,"0")</f>
        <v>0</v>
      </c>
      <c r="AA132" s="6" t="n">
        <f aca="false">IF(X132="P",Y132,"0")</f>
        <v>800</v>
      </c>
      <c r="AC132" s="80"/>
    </row>
    <row r="133" customFormat="false" ht="11.85" hidden="false" customHeight="true" outlineLevel="0" collapsed="false">
      <c r="A133" s="158" t="s">
        <v>521</v>
      </c>
      <c r="B133" s="76" t="n">
        <v>275</v>
      </c>
      <c r="C133" s="75" t="s">
        <v>328</v>
      </c>
      <c r="D133" s="75" t="s">
        <v>179</v>
      </c>
      <c r="E133" s="77" t="s">
        <v>58</v>
      </c>
      <c r="F133" s="77" t="n">
        <v>16</v>
      </c>
      <c r="G133" s="77" t="n">
        <v>25</v>
      </c>
      <c r="H133" s="77"/>
      <c r="I133" s="81" t="s">
        <v>482</v>
      </c>
      <c r="J133" s="77" t="s">
        <v>31</v>
      </c>
      <c r="K133" s="78" t="s">
        <v>71</v>
      </c>
      <c r="L133" s="75" t="s">
        <v>33</v>
      </c>
      <c r="M133" s="77" t="s">
        <v>191</v>
      </c>
      <c r="N133" s="77" t="s">
        <v>31</v>
      </c>
      <c r="O133" s="114" t="s">
        <v>254</v>
      </c>
      <c r="P133" s="77" t="n">
        <v>25</v>
      </c>
      <c r="Q133" s="75" t="s">
        <v>63</v>
      </c>
      <c r="R133" s="76" t="n">
        <v>75</v>
      </c>
      <c r="S133" s="112" t="s">
        <v>519</v>
      </c>
      <c r="T133" s="75" t="s">
        <v>522</v>
      </c>
      <c r="U133" s="77" t="s">
        <v>194</v>
      </c>
      <c r="V133" s="77" t="s">
        <v>194</v>
      </c>
      <c r="W133" s="77" t="s">
        <v>66</v>
      </c>
      <c r="X133" s="77" t="s">
        <v>67</v>
      </c>
      <c r="Y133" s="32" t="n">
        <f aca="false">F133*G133*2</f>
        <v>800</v>
      </c>
      <c r="Z133" s="6" t="str">
        <f aca="false">IF(X133="N",Y133,"0")</f>
        <v>0</v>
      </c>
      <c r="AA133" s="6" t="n">
        <f aca="false">IF(X133="P",Y133,"0")</f>
        <v>800</v>
      </c>
      <c r="AC133" s="80"/>
    </row>
    <row r="134" customFormat="false" ht="11.85" hidden="false" customHeight="true" outlineLevel="0" collapsed="false">
      <c r="A134" s="158" t="s">
        <v>523</v>
      </c>
      <c r="B134" s="76" t="n">
        <v>301</v>
      </c>
      <c r="C134" s="75" t="s">
        <v>487</v>
      </c>
      <c r="D134" s="75" t="s">
        <v>179</v>
      </c>
      <c r="E134" s="77" t="s">
        <v>58</v>
      </c>
      <c r="F134" s="77" t="n">
        <v>16</v>
      </c>
      <c r="G134" s="77" t="n">
        <v>25</v>
      </c>
      <c r="H134" s="77"/>
      <c r="I134" s="81" t="s">
        <v>514</v>
      </c>
      <c r="J134" s="77" t="s">
        <v>31</v>
      </c>
      <c r="K134" s="78" t="s">
        <v>71</v>
      </c>
      <c r="L134" s="75" t="s">
        <v>33</v>
      </c>
      <c r="M134" s="77" t="s">
        <v>515</v>
      </c>
      <c r="N134" s="77" t="s">
        <v>31</v>
      </c>
      <c r="O134" s="94" t="s">
        <v>348</v>
      </c>
      <c r="P134" s="77" t="n">
        <v>25</v>
      </c>
      <c r="Q134" s="75" t="s">
        <v>63</v>
      </c>
      <c r="R134" s="76" t="n">
        <v>78</v>
      </c>
      <c r="S134" s="83" t="s">
        <v>516</v>
      </c>
      <c r="T134" s="75" t="s">
        <v>524</v>
      </c>
      <c r="U134" s="77" t="s">
        <v>194</v>
      </c>
      <c r="V134" s="77" t="s">
        <v>194</v>
      </c>
      <c r="W134" s="77" t="s">
        <v>66</v>
      </c>
      <c r="X134" s="11" t="s">
        <v>67</v>
      </c>
      <c r="Y134" s="32" t="n">
        <f aca="false">F134*G134*2</f>
        <v>800</v>
      </c>
      <c r="Z134" s="6" t="str">
        <f aca="false">IF(X134="N",Y134,"0")</f>
        <v>0</v>
      </c>
      <c r="AA134" s="6" t="n">
        <f aca="false">IF(X134="P",Y134,"0")</f>
        <v>800</v>
      </c>
      <c r="AC134" s="80"/>
    </row>
    <row r="135" customFormat="false" ht="11.85" hidden="false" customHeight="true" outlineLevel="0" collapsed="false">
      <c r="A135" s="158" t="s">
        <v>525</v>
      </c>
      <c r="B135" s="76" t="n">
        <v>310</v>
      </c>
      <c r="C135" s="75" t="s">
        <v>467</v>
      </c>
      <c r="D135" s="75" t="s">
        <v>179</v>
      </c>
      <c r="E135" s="77" t="s">
        <v>58</v>
      </c>
      <c r="F135" s="77" t="n">
        <v>16</v>
      </c>
      <c r="G135" s="77" t="n">
        <v>25</v>
      </c>
      <c r="H135" s="77"/>
      <c r="I135" s="81" t="s">
        <v>526</v>
      </c>
      <c r="J135" s="77" t="s">
        <v>31</v>
      </c>
      <c r="K135" s="78" t="s">
        <v>71</v>
      </c>
      <c r="L135" s="75" t="s">
        <v>33</v>
      </c>
      <c r="M135" s="77" t="s">
        <v>515</v>
      </c>
      <c r="N135" s="77" t="s">
        <v>31</v>
      </c>
      <c r="O135" s="94" t="s">
        <v>348</v>
      </c>
      <c r="P135" s="77" t="n">
        <v>25</v>
      </c>
      <c r="Q135" s="75" t="s">
        <v>63</v>
      </c>
      <c r="R135" s="76" t="n">
        <v>78</v>
      </c>
      <c r="S135" s="83" t="s">
        <v>516</v>
      </c>
      <c r="T135" s="75" t="s">
        <v>524</v>
      </c>
      <c r="U135" s="77" t="s">
        <v>194</v>
      </c>
      <c r="V135" s="77" t="s">
        <v>194</v>
      </c>
      <c r="W135" s="77" t="s">
        <v>66</v>
      </c>
      <c r="X135" s="11" t="s">
        <v>67</v>
      </c>
      <c r="Y135" s="32" t="n">
        <f aca="false">F135*G135*2</f>
        <v>800</v>
      </c>
      <c r="Z135" s="6" t="str">
        <f aca="false">IF(X135="N",Y135,"0")</f>
        <v>0</v>
      </c>
      <c r="AA135" s="6" t="n">
        <f aca="false">IF(X135="P",Y135,"0")</f>
        <v>800</v>
      </c>
      <c r="AC135" s="80"/>
    </row>
    <row r="136" customFormat="false" ht="11.85" hidden="false" customHeight="true" outlineLevel="0" collapsed="false">
      <c r="A136" s="158" t="s">
        <v>525</v>
      </c>
      <c r="B136" s="76" t="n">
        <v>310</v>
      </c>
      <c r="C136" s="75" t="s">
        <v>467</v>
      </c>
      <c r="D136" s="75" t="s">
        <v>179</v>
      </c>
      <c r="E136" s="77" t="s">
        <v>58</v>
      </c>
      <c r="F136" s="77" t="n">
        <v>16</v>
      </c>
      <c r="G136" s="77" t="n">
        <v>25</v>
      </c>
      <c r="H136" s="77"/>
      <c r="I136" s="81" t="s">
        <v>527</v>
      </c>
      <c r="J136" s="77" t="s">
        <v>31</v>
      </c>
      <c r="K136" s="78" t="s">
        <v>71</v>
      </c>
      <c r="L136" s="75" t="s">
        <v>33</v>
      </c>
      <c r="M136" s="77" t="s">
        <v>515</v>
      </c>
      <c r="N136" s="77" t="s">
        <v>31</v>
      </c>
      <c r="O136" s="94" t="s">
        <v>348</v>
      </c>
      <c r="P136" s="77" t="n">
        <v>25</v>
      </c>
      <c r="Q136" s="75" t="s">
        <v>63</v>
      </c>
      <c r="R136" s="76" t="n">
        <v>29.2</v>
      </c>
      <c r="S136" s="83" t="s">
        <v>516</v>
      </c>
      <c r="T136" s="75" t="s">
        <v>528</v>
      </c>
      <c r="U136" s="77" t="s">
        <v>194</v>
      </c>
      <c r="V136" s="77" t="s">
        <v>194</v>
      </c>
      <c r="W136" s="77" t="s">
        <v>66</v>
      </c>
      <c r="X136" s="11" t="s">
        <v>67</v>
      </c>
      <c r="Y136" s="32" t="n">
        <f aca="false">F136*G136*2</f>
        <v>800</v>
      </c>
      <c r="Z136" s="6" t="str">
        <f aca="false">IF(X136="N",Y136,"0")</f>
        <v>0</v>
      </c>
      <c r="AA136" s="6" t="n">
        <f aca="false">IF(X136="P",Y136,"0")</f>
        <v>800</v>
      </c>
      <c r="AC136" s="80"/>
    </row>
    <row r="137" customFormat="false" ht="11.85" hidden="false" customHeight="true" outlineLevel="0" collapsed="false">
      <c r="A137" s="158" t="s">
        <v>529</v>
      </c>
      <c r="B137" s="76" t="n">
        <v>93.5</v>
      </c>
      <c r="C137" s="75" t="s">
        <v>63</v>
      </c>
      <c r="D137" s="75" t="s">
        <v>179</v>
      </c>
      <c r="E137" s="77" t="s">
        <v>58</v>
      </c>
      <c r="F137" s="77" t="n">
        <v>16</v>
      </c>
      <c r="G137" s="77" t="n">
        <v>25</v>
      </c>
      <c r="H137" s="77"/>
      <c r="I137" s="81" t="s">
        <v>530</v>
      </c>
      <c r="J137" s="77" t="s">
        <v>31</v>
      </c>
      <c r="K137" s="78" t="s">
        <v>531</v>
      </c>
      <c r="L137" s="75" t="s">
        <v>33</v>
      </c>
      <c r="M137" s="77" t="s">
        <v>235</v>
      </c>
      <c r="N137" s="77" t="s">
        <v>31</v>
      </c>
      <c r="O137" s="94" t="s">
        <v>466</v>
      </c>
      <c r="P137" s="77" t="n">
        <v>25</v>
      </c>
      <c r="Q137" s="75" t="s">
        <v>63</v>
      </c>
      <c r="R137" s="76" t="n">
        <v>24.45</v>
      </c>
      <c r="S137" s="83" t="s">
        <v>349</v>
      </c>
      <c r="T137" s="75" t="s">
        <v>350</v>
      </c>
      <c r="U137" s="77" t="s">
        <v>194</v>
      </c>
      <c r="V137" s="77" t="s">
        <v>194</v>
      </c>
      <c r="W137" s="77" t="s">
        <v>66</v>
      </c>
      <c r="X137" s="11" t="s">
        <v>67</v>
      </c>
      <c r="Y137" s="32" t="n">
        <f aca="false">F137*G137*2</f>
        <v>800</v>
      </c>
      <c r="Z137" s="6" t="str">
        <f aca="false">IF(X137="N",Y137,"0")</f>
        <v>0</v>
      </c>
      <c r="AA137" s="6" t="n">
        <f aca="false">IF(X137="P",Y137,"0")</f>
        <v>800</v>
      </c>
      <c r="AC137" s="80"/>
    </row>
    <row r="138" customFormat="false" ht="11.85" hidden="false" customHeight="true" outlineLevel="0" collapsed="false">
      <c r="A138" s="158" t="s">
        <v>532</v>
      </c>
      <c r="B138" s="76" t="n">
        <v>93.75</v>
      </c>
      <c r="C138" s="75" t="s">
        <v>124</v>
      </c>
      <c r="D138" s="75" t="s">
        <v>179</v>
      </c>
      <c r="E138" s="77" t="s">
        <v>58</v>
      </c>
      <c r="F138" s="77" t="n">
        <v>16</v>
      </c>
      <c r="G138" s="77" t="n">
        <v>25</v>
      </c>
      <c r="H138" s="77"/>
      <c r="I138" s="81" t="s">
        <v>530</v>
      </c>
      <c r="J138" s="77" t="s">
        <v>31</v>
      </c>
      <c r="K138" s="78" t="s">
        <v>531</v>
      </c>
      <c r="L138" s="75" t="s">
        <v>33</v>
      </c>
      <c r="M138" s="77" t="s">
        <v>235</v>
      </c>
      <c r="N138" s="77" t="s">
        <v>31</v>
      </c>
      <c r="O138" s="94" t="s">
        <v>466</v>
      </c>
      <c r="P138" s="77" t="n">
        <v>25</v>
      </c>
      <c r="Q138" s="75" t="s">
        <v>63</v>
      </c>
      <c r="R138" s="76" t="n">
        <v>24.05</v>
      </c>
      <c r="S138" s="83" t="s">
        <v>349</v>
      </c>
      <c r="T138" s="75" t="s">
        <v>236</v>
      </c>
      <c r="U138" s="77" t="s">
        <v>194</v>
      </c>
      <c r="V138" s="77" t="s">
        <v>194</v>
      </c>
      <c r="W138" s="77" t="s">
        <v>66</v>
      </c>
      <c r="X138" s="11" t="s">
        <v>67</v>
      </c>
      <c r="Y138" s="32" t="n">
        <f aca="false">F138*G138*2</f>
        <v>800</v>
      </c>
      <c r="Z138" s="6" t="str">
        <f aca="false">IF(X138="N",Y138,"0")</f>
        <v>0</v>
      </c>
      <c r="AA138" s="6" t="n">
        <f aca="false">IF(X138="P",Y138,"0")</f>
        <v>800</v>
      </c>
      <c r="AC138" s="80"/>
    </row>
    <row r="139" customFormat="false" ht="11.85" hidden="false" customHeight="true" outlineLevel="0" collapsed="false">
      <c r="A139" s="158" t="s">
        <v>533</v>
      </c>
      <c r="B139" s="76" t="n">
        <v>96.5</v>
      </c>
      <c r="C139" s="75" t="s">
        <v>124</v>
      </c>
      <c r="D139" s="75" t="s">
        <v>179</v>
      </c>
      <c r="E139" s="77" t="s">
        <v>58</v>
      </c>
      <c r="F139" s="77" t="n">
        <v>16</v>
      </c>
      <c r="G139" s="77" t="n">
        <v>25</v>
      </c>
      <c r="H139" s="77"/>
      <c r="I139" s="81" t="s">
        <v>534</v>
      </c>
      <c r="J139" s="77" t="s">
        <v>31</v>
      </c>
      <c r="K139" s="78" t="s">
        <v>531</v>
      </c>
      <c r="L139" s="75" t="s">
        <v>33</v>
      </c>
      <c r="M139" s="77" t="s">
        <v>235</v>
      </c>
      <c r="N139" s="77" t="s">
        <v>31</v>
      </c>
      <c r="O139" s="94" t="s">
        <v>348</v>
      </c>
      <c r="P139" s="77" t="n">
        <v>25</v>
      </c>
      <c r="Q139" s="75" t="s">
        <v>63</v>
      </c>
      <c r="R139" s="76" t="n">
        <v>22.48</v>
      </c>
      <c r="S139" s="83" t="s">
        <v>349</v>
      </c>
      <c r="T139" s="75" t="s">
        <v>238</v>
      </c>
      <c r="U139" s="77" t="s">
        <v>194</v>
      </c>
      <c r="V139" s="77" t="s">
        <v>194</v>
      </c>
      <c r="W139" s="77" t="s">
        <v>66</v>
      </c>
      <c r="X139" s="11" t="s">
        <v>67</v>
      </c>
      <c r="Y139" s="32" t="n">
        <f aca="false">F139*G139*2</f>
        <v>800</v>
      </c>
      <c r="Z139" s="6" t="str">
        <f aca="false">IF(X139="N",Y139,"0")</f>
        <v>0</v>
      </c>
      <c r="AA139" s="6" t="n">
        <f aca="false">IF(X139="P",Y139,"0")</f>
        <v>800</v>
      </c>
      <c r="AC139" s="80"/>
    </row>
    <row r="140" customFormat="false" ht="11.85" hidden="false" customHeight="true" outlineLevel="0" collapsed="false">
      <c r="A140" s="158" t="s">
        <v>535</v>
      </c>
      <c r="B140" s="76" t="n">
        <v>117.5</v>
      </c>
      <c r="C140" s="75" t="s">
        <v>124</v>
      </c>
      <c r="D140" s="75" t="s">
        <v>179</v>
      </c>
      <c r="E140" s="77" t="s">
        <v>58</v>
      </c>
      <c r="F140" s="77" t="n">
        <v>16</v>
      </c>
      <c r="G140" s="77" t="n">
        <v>25</v>
      </c>
      <c r="H140" s="77"/>
      <c r="I140" s="81" t="s">
        <v>534</v>
      </c>
      <c r="J140" s="77" t="s">
        <v>31</v>
      </c>
      <c r="K140" s="78" t="s">
        <v>531</v>
      </c>
      <c r="L140" s="75" t="s">
        <v>33</v>
      </c>
      <c r="M140" s="77" t="s">
        <v>235</v>
      </c>
      <c r="N140" s="77" t="s">
        <v>31</v>
      </c>
      <c r="O140" s="94" t="s">
        <v>348</v>
      </c>
      <c r="P140" s="77" t="n">
        <v>25</v>
      </c>
      <c r="Q140" s="75" t="s">
        <v>63</v>
      </c>
      <c r="R140" s="76" t="n">
        <v>22.48</v>
      </c>
      <c r="S140" s="83" t="s">
        <v>349</v>
      </c>
      <c r="T140" s="75" t="s">
        <v>238</v>
      </c>
      <c r="U140" s="77" t="s">
        <v>194</v>
      </c>
      <c r="V140" s="77" t="s">
        <v>194</v>
      </c>
      <c r="W140" s="77" t="s">
        <v>66</v>
      </c>
      <c r="X140" s="11" t="s">
        <v>67</v>
      </c>
      <c r="Y140" s="32" t="n">
        <f aca="false">F140*G140*2</f>
        <v>800</v>
      </c>
      <c r="Z140" s="6" t="str">
        <f aca="false">IF(X140="N",Y140,"0")</f>
        <v>0</v>
      </c>
      <c r="AA140" s="6" t="n">
        <f aca="false">IF(X140="P",Y140,"0")</f>
        <v>800</v>
      </c>
      <c r="AC140" s="80"/>
    </row>
    <row r="141" customFormat="false" ht="11.85" hidden="false" customHeight="true" outlineLevel="0" collapsed="false">
      <c r="A141" s="11"/>
      <c r="B141" s="11"/>
      <c r="C141" s="11"/>
      <c r="D141" s="11"/>
      <c r="E141" s="11"/>
      <c r="F141" s="11"/>
      <c r="L141" s="75" t="s">
        <v>33</v>
      </c>
      <c r="Q141" s="22"/>
      <c r="R141" s="23"/>
      <c r="S141" s="179"/>
      <c r="T141" s="22"/>
      <c r="U141" s="11"/>
      <c r="V141" s="11"/>
      <c r="W141" s="11"/>
      <c r="Y141" s="32" t="n">
        <f aca="false">F141*G141*2</f>
        <v>0</v>
      </c>
      <c r="Z141" s="6" t="str">
        <f aca="false">IF(X141="N",Y141,"0")</f>
        <v>0</v>
      </c>
      <c r="AA141" s="6" t="str">
        <f aca="false">IF(X141="P",Y141,"0")</f>
        <v>0</v>
      </c>
      <c r="AC141" s="33"/>
    </row>
    <row r="142" customFormat="false" ht="11.85" hidden="false" customHeight="true" outlineLevel="0" collapsed="false">
      <c r="A142" s="166"/>
      <c r="B142" s="166"/>
      <c r="C142" s="166"/>
      <c r="D142" s="166"/>
      <c r="E142" s="166"/>
      <c r="F142" s="166"/>
      <c r="G142" s="180" t="n">
        <f aca="false">SUM(G104:G140)</f>
        <v>703</v>
      </c>
      <c r="H142" s="162"/>
      <c r="I142" s="162"/>
      <c r="J142" s="162"/>
      <c r="K142" s="162"/>
      <c r="L142" s="167"/>
      <c r="M142" s="162" t="n">
        <f aca="false">G142-P142</f>
        <v>0</v>
      </c>
      <c r="N142" s="162"/>
      <c r="O142" s="162"/>
      <c r="P142" s="180" t="n">
        <f aca="false">SUM(P104:P141)</f>
        <v>703</v>
      </c>
      <c r="Q142" s="161"/>
      <c r="R142" s="161"/>
      <c r="S142" s="165"/>
      <c r="T142" s="161"/>
      <c r="U142" s="166"/>
      <c r="V142" s="166"/>
      <c r="W142" s="166"/>
      <c r="X142" s="161"/>
      <c r="Y142" s="32" t="n">
        <f aca="false">F142*G142*2</f>
        <v>0</v>
      </c>
      <c r="Z142" s="6" t="str">
        <f aca="false">IF(X142="N",Y142,"0")</f>
        <v>0</v>
      </c>
      <c r="AA142" s="6" t="str">
        <f aca="false">IF(X142="P",Y142,"0")</f>
        <v>0</v>
      </c>
    </row>
    <row r="143" customFormat="false" ht="11.85" hidden="false" customHeight="true" outlineLevel="0" collapsed="false">
      <c r="A143" s="89"/>
      <c r="B143" s="89"/>
      <c r="C143" s="90" t="s">
        <v>187</v>
      </c>
      <c r="D143" s="89"/>
      <c r="E143" s="89"/>
      <c r="F143" s="89"/>
      <c r="G143" s="77"/>
      <c r="H143" s="77"/>
      <c r="I143" s="77"/>
      <c r="J143" s="77"/>
      <c r="K143" s="77"/>
      <c r="L143" s="92"/>
      <c r="M143" s="77"/>
      <c r="N143" s="77"/>
      <c r="O143" s="77"/>
      <c r="P143" s="77"/>
      <c r="Q143" s="77"/>
      <c r="R143" s="77"/>
      <c r="S143" s="104"/>
      <c r="T143" s="77"/>
      <c r="U143" s="89"/>
      <c r="V143" s="89"/>
      <c r="W143" s="89"/>
      <c r="X143" s="77"/>
      <c r="Y143" s="32" t="n">
        <f aca="false">F143*G143*2</f>
        <v>0</v>
      </c>
      <c r="Z143" s="6" t="str">
        <f aca="false">IF(X143="N",Y143,"0")</f>
        <v>0</v>
      </c>
      <c r="AA143" s="6" t="str">
        <f aca="false">IF(X143="P",Y143,"0")</f>
        <v>0</v>
      </c>
    </row>
    <row r="144" customFormat="false" ht="11.85" hidden="false" customHeight="true" outlineLevel="0" collapsed="false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5" t="s">
        <v>33</v>
      </c>
      <c r="M144" s="94"/>
      <c r="N144" s="77"/>
      <c r="O144" s="109"/>
      <c r="P144" s="77"/>
      <c r="Q144" s="75"/>
      <c r="R144" s="76"/>
      <c r="S144" s="110"/>
      <c r="T144" s="75"/>
      <c r="U144" s="77"/>
      <c r="V144" s="77"/>
      <c r="W144" s="77"/>
      <c r="X144" s="77"/>
      <c r="Y144" s="32" t="n">
        <f aca="false">F144*G144*2</f>
        <v>0</v>
      </c>
      <c r="Z144" s="6" t="str">
        <f aca="false">IF(X144="N",Y144,"0")</f>
        <v>0</v>
      </c>
      <c r="AA144" s="6" t="str">
        <f aca="false">IF(X144="P",Y144,"0")</f>
        <v>0</v>
      </c>
      <c r="AC144" s="80"/>
    </row>
    <row r="145" customFormat="false" ht="11.85" hidden="false" customHeight="true" outlineLevel="0" collapsed="false">
      <c r="A145" s="22" t="s">
        <v>188</v>
      </c>
      <c r="B145" s="23" t="n">
        <v>160</v>
      </c>
      <c r="C145" s="22" t="s">
        <v>372</v>
      </c>
      <c r="D145" s="22" t="s">
        <v>186</v>
      </c>
      <c r="E145" s="11" t="s">
        <v>58</v>
      </c>
      <c r="F145" s="11" t="n">
        <v>8</v>
      </c>
      <c r="G145" s="94" t="n">
        <v>25</v>
      </c>
      <c r="H145" s="77"/>
      <c r="I145" s="81" t="s">
        <v>189</v>
      </c>
      <c r="J145" s="77" t="s">
        <v>31</v>
      </c>
      <c r="K145" s="81" t="s">
        <v>161</v>
      </c>
      <c r="L145" s="75" t="s">
        <v>33</v>
      </c>
      <c r="M145" s="77" t="s">
        <v>190</v>
      </c>
      <c r="N145" s="77" t="s">
        <v>31</v>
      </c>
      <c r="O145" s="109" t="s">
        <v>191</v>
      </c>
      <c r="P145" s="77" t="n">
        <v>25</v>
      </c>
      <c r="Q145" s="75" t="s">
        <v>124</v>
      </c>
      <c r="R145" s="76" t="n">
        <v>77</v>
      </c>
      <c r="S145" s="83" t="s">
        <v>192</v>
      </c>
      <c r="T145" s="75" t="s">
        <v>193</v>
      </c>
      <c r="U145" s="77" t="s">
        <v>194</v>
      </c>
      <c r="V145" s="77" t="s">
        <v>194</v>
      </c>
      <c r="W145" s="77" t="s">
        <v>66</v>
      </c>
      <c r="X145" s="77" t="s">
        <v>67</v>
      </c>
      <c r="Y145" s="32" t="n">
        <f aca="false">F145*G145*2</f>
        <v>400</v>
      </c>
      <c r="Z145" s="6" t="str">
        <f aca="false">IF(X145="N",Y145,"0")</f>
        <v>0</v>
      </c>
      <c r="AA145" s="6" t="n">
        <f aca="false">IF(X145="P",Y145,"0")</f>
        <v>400</v>
      </c>
      <c r="AC145" s="80"/>
    </row>
    <row r="146" customFormat="false" ht="11.85" hidden="false" customHeight="true" outlineLevel="0" collapsed="false">
      <c r="A146" s="75" t="s">
        <v>195</v>
      </c>
      <c r="B146" s="76" t="n">
        <v>24</v>
      </c>
      <c r="C146" s="75" t="s">
        <v>124</v>
      </c>
      <c r="D146" s="75" t="s">
        <v>186</v>
      </c>
      <c r="E146" s="77" t="s">
        <v>58</v>
      </c>
      <c r="F146" s="77" t="n">
        <v>8</v>
      </c>
      <c r="G146" s="77" t="n">
        <v>25</v>
      </c>
      <c r="H146" s="77"/>
      <c r="I146" s="78" t="s">
        <v>196</v>
      </c>
      <c r="J146" s="77" t="s">
        <v>31</v>
      </c>
      <c r="K146" s="78" t="s">
        <v>127</v>
      </c>
      <c r="L146" s="75" t="s">
        <v>33</v>
      </c>
      <c r="M146" s="77" t="s">
        <v>138</v>
      </c>
      <c r="N146" s="77" t="s">
        <v>31</v>
      </c>
      <c r="O146" s="111" t="s">
        <v>197</v>
      </c>
      <c r="P146" s="77" t="n">
        <v>25</v>
      </c>
      <c r="Q146" s="75" t="s">
        <v>63</v>
      </c>
      <c r="R146" s="76" t="n">
        <v>0</v>
      </c>
      <c r="S146" s="112" t="s">
        <v>536</v>
      </c>
      <c r="T146" s="75" t="s">
        <v>199</v>
      </c>
      <c r="U146" s="77" t="s">
        <v>194</v>
      </c>
      <c r="V146" s="77" t="s">
        <v>194</v>
      </c>
      <c r="W146" s="77" t="s">
        <v>66</v>
      </c>
      <c r="X146" s="77" t="s">
        <v>67</v>
      </c>
      <c r="Y146" s="32" t="n">
        <f aca="false">F146*G146*2</f>
        <v>400</v>
      </c>
      <c r="Z146" s="6" t="str">
        <f aca="false">IF(X146="N",Y146,"0")</f>
        <v>0</v>
      </c>
      <c r="AA146" s="6" t="n">
        <f aca="false">IF(X146="P",Y146,"0")</f>
        <v>400</v>
      </c>
      <c r="AC146" s="80"/>
    </row>
    <row r="147" customFormat="false" ht="11.85" hidden="false" customHeight="true" outlineLevel="0" collapsed="false">
      <c r="A147" s="75" t="s">
        <v>200</v>
      </c>
      <c r="B147" s="76" t="n">
        <v>27.3</v>
      </c>
      <c r="C147" s="75" t="s">
        <v>63</v>
      </c>
      <c r="D147" s="75" t="s">
        <v>186</v>
      </c>
      <c r="E147" s="77" t="s">
        <v>58</v>
      </c>
      <c r="F147" s="77" t="n">
        <v>8</v>
      </c>
      <c r="G147" s="77" t="n">
        <v>25</v>
      </c>
      <c r="H147" s="77"/>
      <c r="I147" s="78" t="s">
        <v>201</v>
      </c>
      <c r="J147" s="77" t="s">
        <v>31</v>
      </c>
      <c r="K147" s="78" t="s">
        <v>127</v>
      </c>
      <c r="L147" s="75" t="s">
        <v>33</v>
      </c>
      <c r="M147" s="77" t="s">
        <v>138</v>
      </c>
      <c r="N147" s="77" t="s">
        <v>31</v>
      </c>
      <c r="O147" s="111" t="s">
        <v>197</v>
      </c>
      <c r="P147" s="77" t="n">
        <v>25</v>
      </c>
      <c r="Q147" s="75" t="s">
        <v>63</v>
      </c>
      <c r="R147" s="76" t="n">
        <v>0</v>
      </c>
      <c r="S147" s="112" t="s">
        <v>202</v>
      </c>
      <c r="T147" s="75" t="s">
        <v>199</v>
      </c>
      <c r="U147" s="77" t="s">
        <v>194</v>
      </c>
      <c r="V147" s="77" t="s">
        <v>194</v>
      </c>
      <c r="W147" s="77" t="s">
        <v>66</v>
      </c>
      <c r="X147" s="77" t="s">
        <v>67</v>
      </c>
      <c r="Y147" s="32" t="n">
        <f aca="false">F147*G147*2</f>
        <v>400</v>
      </c>
      <c r="Z147" s="6" t="str">
        <f aca="false">IF(X147="N",Y147,"0")</f>
        <v>0</v>
      </c>
      <c r="AA147" s="6" t="n">
        <f aca="false">IF(X147="P",Y147,"0")</f>
        <v>400</v>
      </c>
      <c r="AC147" s="80"/>
    </row>
    <row r="148" customFormat="false" ht="11.85" hidden="false" customHeight="true" outlineLevel="0" collapsed="false">
      <c r="A148" s="75" t="s">
        <v>203</v>
      </c>
      <c r="B148" s="76" t="n">
        <v>28</v>
      </c>
      <c r="C148" s="75" t="s">
        <v>170</v>
      </c>
      <c r="D148" s="75" t="s">
        <v>186</v>
      </c>
      <c r="E148" s="77" t="s">
        <v>58</v>
      </c>
      <c r="F148" s="77" t="n">
        <v>8</v>
      </c>
      <c r="G148" s="77" t="n">
        <v>25</v>
      </c>
      <c r="H148" s="77"/>
      <c r="I148" s="81" t="s">
        <v>204</v>
      </c>
      <c r="J148" s="77" t="s">
        <v>31</v>
      </c>
      <c r="K148" s="78" t="s">
        <v>83</v>
      </c>
      <c r="L148" s="75" t="s">
        <v>33</v>
      </c>
      <c r="M148" s="77" t="s">
        <v>205</v>
      </c>
      <c r="N148" s="77" t="s">
        <v>31</v>
      </c>
      <c r="O148" s="113"/>
      <c r="P148" s="77" t="n">
        <v>25</v>
      </c>
      <c r="Q148" s="75" t="s">
        <v>63</v>
      </c>
      <c r="R148" s="76" t="n">
        <v>24</v>
      </c>
      <c r="S148" s="112" t="s">
        <v>537</v>
      </c>
      <c r="T148" s="75" t="s">
        <v>207</v>
      </c>
      <c r="U148" s="77" t="s">
        <v>194</v>
      </c>
      <c r="V148" s="77" t="s">
        <v>194</v>
      </c>
      <c r="W148" s="77" t="s">
        <v>66</v>
      </c>
      <c r="X148" s="77" t="s">
        <v>67</v>
      </c>
      <c r="Y148" s="32" t="n">
        <f aca="false">F148*G148*2</f>
        <v>400</v>
      </c>
      <c r="Z148" s="6" t="str">
        <f aca="false">IF(X148="N",Y148,"0")</f>
        <v>0</v>
      </c>
      <c r="AA148" s="6" t="n">
        <f aca="false">IF(X148="P",Y148,"0")</f>
        <v>400</v>
      </c>
      <c r="AC148" s="80"/>
    </row>
    <row r="149" customFormat="false" ht="11.85" hidden="false" customHeight="true" outlineLevel="0" collapsed="false">
      <c r="A149" s="75" t="s">
        <v>208</v>
      </c>
      <c r="B149" s="76" t="n">
        <v>96</v>
      </c>
      <c r="C149" s="75" t="s">
        <v>124</v>
      </c>
      <c r="D149" s="75" t="s">
        <v>186</v>
      </c>
      <c r="E149" s="77" t="s">
        <v>58</v>
      </c>
      <c r="F149" s="77" t="n">
        <v>8</v>
      </c>
      <c r="G149" s="77" t="n">
        <v>8</v>
      </c>
      <c r="H149" s="77"/>
      <c r="I149" s="81" t="s">
        <v>209</v>
      </c>
      <c r="J149" s="77" t="s">
        <v>31</v>
      </c>
      <c r="K149" s="78" t="s">
        <v>210</v>
      </c>
      <c r="L149" s="75" t="s">
        <v>33</v>
      </c>
      <c r="M149" s="77" t="s">
        <v>211</v>
      </c>
      <c r="N149" s="77" t="s">
        <v>31</v>
      </c>
      <c r="O149" s="109" t="s">
        <v>212</v>
      </c>
      <c r="P149" s="93" t="n">
        <v>8</v>
      </c>
      <c r="Q149" s="75" t="s">
        <v>63</v>
      </c>
      <c r="R149" s="76" t="n">
        <v>18.5</v>
      </c>
      <c r="S149" s="83" t="s">
        <v>213</v>
      </c>
      <c r="T149" s="75" t="s">
        <v>214</v>
      </c>
      <c r="U149" s="77" t="s">
        <v>194</v>
      </c>
      <c r="V149" s="77" t="s">
        <v>194</v>
      </c>
      <c r="W149" s="77" t="s">
        <v>66</v>
      </c>
      <c r="X149" s="77" t="s">
        <v>67</v>
      </c>
      <c r="Y149" s="32" t="n">
        <f aca="false">F149*G149*2</f>
        <v>128</v>
      </c>
      <c r="Z149" s="6" t="str">
        <f aca="false">IF(X149="N",Y149,"0")</f>
        <v>0</v>
      </c>
      <c r="AA149" s="6" t="n">
        <f aca="false">IF(X149="P",Y149,"0")</f>
        <v>128</v>
      </c>
      <c r="AC149" s="80"/>
    </row>
    <row r="150" customFormat="false" ht="11.85" hidden="false" customHeight="true" outlineLevel="0" collapsed="false">
      <c r="A150" s="75" t="s">
        <v>215</v>
      </c>
      <c r="B150" s="76" t="n">
        <v>105</v>
      </c>
      <c r="C150" s="75" t="s">
        <v>63</v>
      </c>
      <c r="D150" s="75" t="s">
        <v>186</v>
      </c>
      <c r="E150" s="77" t="s">
        <v>58</v>
      </c>
      <c r="F150" s="77" t="n">
        <v>8</v>
      </c>
      <c r="G150" s="77" t="n">
        <v>25</v>
      </c>
      <c r="H150" s="77"/>
      <c r="I150" s="81" t="s">
        <v>204</v>
      </c>
      <c r="J150" s="77" t="s">
        <v>31</v>
      </c>
      <c r="K150" s="78" t="s">
        <v>210</v>
      </c>
      <c r="L150" s="75" t="s">
        <v>33</v>
      </c>
      <c r="M150" s="77" t="s">
        <v>216</v>
      </c>
      <c r="N150" s="77" t="s">
        <v>31</v>
      </c>
      <c r="O150" s="114"/>
      <c r="P150" s="77" t="n">
        <v>25</v>
      </c>
      <c r="Q150" s="75" t="s">
        <v>217</v>
      </c>
      <c r="R150" s="76" t="n">
        <v>240</v>
      </c>
      <c r="S150" s="112" t="s">
        <v>538</v>
      </c>
      <c r="T150" s="75" t="s">
        <v>219</v>
      </c>
      <c r="U150" s="77" t="s">
        <v>194</v>
      </c>
      <c r="V150" s="77" t="s">
        <v>194</v>
      </c>
      <c r="W150" s="77" t="s">
        <v>66</v>
      </c>
      <c r="X150" s="77" t="s">
        <v>67</v>
      </c>
      <c r="Y150" s="32" t="n">
        <f aca="false">F150*G150*2</f>
        <v>400</v>
      </c>
      <c r="Z150" s="6" t="str">
        <f aca="false">IF(X150="N",Y150,"0")</f>
        <v>0</v>
      </c>
      <c r="AA150" s="6" t="n">
        <f aca="false">IF(X150="P",Y150,"0")</f>
        <v>400</v>
      </c>
      <c r="AC150" s="80"/>
    </row>
    <row r="151" customFormat="false" ht="11.85" hidden="false" customHeight="true" outlineLevel="0" collapsed="false">
      <c r="A151" s="22" t="s">
        <v>220</v>
      </c>
      <c r="B151" s="23" t="n">
        <v>165</v>
      </c>
      <c r="C151" s="22" t="s">
        <v>372</v>
      </c>
      <c r="D151" s="22" t="s">
        <v>186</v>
      </c>
      <c r="E151" s="11" t="s">
        <v>58</v>
      </c>
      <c r="F151" s="11" t="n">
        <v>8</v>
      </c>
      <c r="G151" s="94" t="n">
        <v>25</v>
      </c>
      <c r="H151" s="77"/>
      <c r="I151" s="81" t="s">
        <v>221</v>
      </c>
      <c r="J151" s="77" t="s">
        <v>31</v>
      </c>
      <c r="K151" s="81" t="s">
        <v>222</v>
      </c>
      <c r="L151" s="75" t="s">
        <v>33</v>
      </c>
      <c r="M151" s="77" t="s">
        <v>191</v>
      </c>
      <c r="N151" s="77" t="s">
        <v>31</v>
      </c>
      <c r="O151" s="114"/>
      <c r="P151" s="77" t="n">
        <v>25</v>
      </c>
      <c r="Q151" s="75" t="s">
        <v>124</v>
      </c>
      <c r="R151" s="76" t="n">
        <v>78</v>
      </c>
      <c r="S151" s="112" t="s">
        <v>539</v>
      </c>
      <c r="T151" s="75" t="s">
        <v>224</v>
      </c>
      <c r="U151" s="77" t="s">
        <v>194</v>
      </c>
      <c r="V151" s="77" t="s">
        <v>194</v>
      </c>
      <c r="W151" s="77" t="s">
        <v>66</v>
      </c>
      <c r="X151" s="77" t="s">
        <v>67</v>
      </c>
      <c r="Y151" s="32" t="n">
        <f aca="false">F151*G151*2</f>
        <v>400</v>
      </c>
      <c r="Z151" s="6" t="str">
        <f aca="false">IF(X151="N",Y151,"0")</f>
        <v>0</v>
      </c>
      <c r="AA151" s="6" t="n">
        <f aca="false">IF(X151="P",Y151,"0")</f>
        <v>400</v>
      </c>
      <c r="AC151" s="80"/>
    </row>
    <row r="152" customFormat="false" ht="11.85" hidden="false" customHeight="true" outlineLevel="0" collapsed="false">
      <c r="A152" s="22" t="s">
        <v>225</v>
      </c>
      <c r="B152" s="23" t="n">
        <v>160</v>
      </c>
      <c r="C152" s="22" t="s">
        <v>372</v>
      </c>
      <c r="D152" s="22" t="s">
        <v>186</v>
      </c>
      <c r="E152" s="11" t="s">
        <v>58</v>
      </c>
      <c r="F152" s="11" t="n">
        <v>8</v>
      </c>
      <c r="G152" s="94" t="n">
        <v>25</v>
      </c>
      <c r="H152" s="77"/>
      <c r="I152" s="94"/>
      <c r="J152" s="77" t="s">
        <v>31</v>
      </c>
      <c r="K152" s="81" t="s">
        <v>222</v>
      </c>
      <c r="L152" s="75" t="s">
        <v>33</v>
      </c>
      <c r="M152" s="77" t="s">
        <v>222</v>
      </c>
      <c r="N152" s="77" t="s">
        <v>31</v>
      </c>
      <c r="O152" s="114"/>
      <c r="P152" s="77" t="n">
        <v>25</v>
      </c>
      <c r="Q152" s="75" t="s">
        <v>63</v>
      </c>
      <c r="R152" s="76" t="n">
        <v>73.5</v>
      </c>
      <c r="S152" s="83" t="s">
        <v>132</v>
      </c>
      <c r="T152" s="75" t="s">
        <v>226</v>
      </c>
      <c r="U152" s="77" t="s">
        <v>194</v>
      </c>
      <c r="V152" s="77" t="s">
        <v>194</v>
      </c>
      <c r="W152" s="77" t="s">
        <v>66</v>
      </c>
      <c r="X152" s="77" t="s">
        <v>134</v>
      </c>
      <c r="Y152" s="32" t="n">
        <f aca="false">F152*G152*2</f>
        <v>400</v>
      </c>
      <c r="Z152" s="6" t="n">
        <f aca="false">IF(X152="N",Y152,"0")</f>
        <v>400</v>
      </c>
      <c r="AA152" s="6" t="str">
        <f aca="false">IF(X152="P",Y152,"0")</f>
        <v>0</v>
      </c>
      <c r="AC152" s="80"/>
    </row>
    <row r="153" customFormat="false" ht="11.85" hidden="false" customHeight="true" outlineLevel="0" collapsed="false">
      <c r="A153" s="22" t="s">
        <v>227</v>
      </c>
      <c r="B153" s="23" t="n">
        <v>160</v>
      </c>
      <c r="C153" s="22" t="s">
        <v>372</v>
      </c>
      <c r="D153" s="22" t="s">
        <v>186</v>
      </c>
      <c r="E153" s="11" t="s">
        <v>58</v>
      </c>
      <c r="F153" s="11" t="n">
        <v>8</v>
      </c>
      <c r="G153" s="94" t="n">
        <v>25</v>
      </c>
      <c r="H153" s="77"/>
      <c r="I153" s="40" t="s">
        <v>221</v>
      </c>
      <c r="J153" s="77" t="s">
        <v>31</v>
      </c>
      <c r="K153" s="81" t="s">
        <v>222</v>
      </c>
      <c r="L153" s="75" t="s">
        <v>33</v>
      </c>
      <c r="M153" s="77" t="s">
        <v>228</v>
      </c>
      <c r="N153" s="77" t="s">
        <v>31</v>
      </c>
      <c r="O153" s="115" t="s">
        <v>229</v>
      </c>
      <c r="P153" s="77" t="n">
        <v>25</v>
      </c>
      <c r="Q153" s="75" t="s">
        <v>124</v>
      </c>
      <c r="R153" s="76" t="n">
        <v>92</v>
      </c>
      <c r="S153" s="83" t="s">
        <v>230</v>
      </c>
      <c r="T153" s="75" t="s">
        <v>231</v>
      </c>
      <c r="U153" s="77" t="s">
        <v>194</v>
      </c>
      <c r="V153" s="77" t="s">
        <v>194</v>
      </c>
      <c r="W153" s="77" t="s">
        <v>66</v>
      </c>
      <c r="X153" s="77" t="s">
        <v>67</v>
      </c>
      <c r="Y153" s="32" t="n">
        <f aca="false">F153*G153*2</f>
        <v>400</v>
      </c>
      <c r="Z153" s="6" t="str">
        <f aca="false">IF(X153="N",Y153,"0")</f>
        <v>0</v>
      </c>
      <c r="AA153" s="6" t="n">
        <f aca="false">IF(X153="P",Y153,"0")</f>
        <v>400</v>
      </c>
      <c r="AC153" s="80"/>
    </row>
    <row r="154" customFormat="false" ht="11.85" hidden="false" customHeight="true" outlineLevel="0" collapsed="false">
      <c r="A154" s="75" t="s">
        <v>232</v>
      </c>
      <c r="B154" s="76" t="n">
        <v>70.75</v>
      </c>
      <c r="C154" s="75" t="s">
        <v>63</v>
      </c>
      <c r="D154" s="75" t="s">
        <v>186</v>
      </c>
      <c r="E154" s="77" t="s">
        <v>58</v>
      </c>
      <c r="F154" s="77" t="n">
        <v>8</v>
      </c>
      <c r="G154" s="77" t="n">
        <v>25</v>
      </c>
      <c r="H154" s="77"/>
      <c r="I154" s="81" t="s">
        <v>233</v>
      </c>
      <c r="J154" s="77" t="s">
        <v>31</v>
      </c>
      <c r="K154" s="78" t="s">
        <v>234</v>
      </c>
      <c r="L154" s="75" t="s">
        <v>33</v>
      </c>
      <c r="M154" s="77" t="s">
        <v>235</v>
      </c>
      <c r="N154" s="77" t="s">
        <v>31</v>
      </c>
      <c r="O154" s="114"/>
      <c r="P154" s="77" t="n">
        <v>25</v>
      </c>
      <c r="Q154" s="75" t="s">
        <v>63</v>
      </c>
      <c r="R154" s="76" t="n">
        <v>24.05</v>
      </c>
      <c r="S154" s="83" t="s">
        <v>132</v>
      </c>
      <c r="T154" s="75" t="s">
        <v>236</v>
      </c>
      <c r="U154" s="77" t="s">
        <v>194</v>
      </c>
      <c r="V154" s="77" t="s">
        <v>194</v>
      </c>
      <c r="W154" s="77" t="s">
        <v>66</v>
      </c>
      <c r="X154" s="77" t="s">
        <v>134</v>
      </c>
      <c r="Y154" s="32" t="n">
        <f aca="false">F154*G154*2</f>
        <v>400</v>
      </c>
      <c r="Z154" s="6" t="n">
        <f aca="false">IF(X154="N",Y154,"0")</f>
        <v>400</v>
      </c>
      <c r="AA154" s="6" t="str">
        <f aca="false">IF(X154="P",Y154,"0")</f>
        <v>0</v>
      </c>
      <c r="AC154" s="80"/>
    </row>
    <row r="155" customFormat="false" ht="11.85" hidden="false" customHeight="true" outlineLevel="0" collapsed="false">
      <c r="A155" s="75" t="s">
        <v>237</v>
      </c>
      <c r="B155" s="76" t="n">
        <v>86</v>
      </c>
      <c r="C155" s="75" t="s">
        <v>63</v>
      </c>
      <c r="D155" s="75" t="s">
        <v>186</v>
      </c>
      <c r="E155" s="77" t="s">
        <v>58</v>
      </c>
      <c r="F155" s="77" t="n">
        <v>8</v>
      </c>
      <c r="G155" s="77" t="n">
        <v>25</v>
      </c>
      <c r="H155" s="77"/>
      <c r="I155" s="81" t="s">
        <v>233</v>
      </c>
      <c r="J155" s="77" t="s">
        <v>31</v>
      </c>
      <c r="K155" s="78" t="s">
        <v>234</v>
      </c>
      <c r="L155" s="75" t="s">
        <v>33</v>
      </c>
      <c r="M155" s="77" t="s">
        <v>235</v>
      </c>
      <c r="N155" s="77" t="s">
        <v>31</v>
      </c>
      <c r="O155" s="114"/>
      <c r="P155" s="77" t="n">
        <v>25</v>
      </c>
      <c r="Q155" s="75" t="s">
        <v>63</v>
      </c>
      <c r="R155" s="76" t="n">
        <v>22.48</v>
      </c>
      <c r="S155" s="83" t="s">
        <v>132</v>
      </c>
      <c r="T155" s="75" t="s">
        <v>238</v>
      </c>
      <c r="U155" s="77" t="s">
        <v>194</v>
      </c>
      <c r="V155" s="77" t="s">
        <v>194</v>
      </c>
      <c r="W155" s="77" t="s">
        <v>66</v>
      </c>
      <c r="X155" s="77" t="s">
        <v>134</v>
      </c>
      <c r="Y155" s="32" t="n">
        <f aca="false">F155*G155*2</f>
        <v>400</v>
      </c>
      <c r="Z155" s="6" t="n">
        <f aca="false">IF(X155="N",Y155,"0")</f>
        <v>400</v>
      </c>
      <c r="AA155" s="6" t="str">
        <f aca="false">IF(X155="P",Y155,"0")</f>
        <v>0</v>
      </c>
      <c r="AC155" s="80"/>
    </row>
    <row r="156" customFormat="false" ht="11.85" hidden="false" customHeight="true" outlineLevel="0" collapsed="false">
      <c r="A156" s="75" t="s">
        <v>239</v>
      </c>
      <c r="B156" s="76" t="n">
        <v>87</v>
      </c>
      <c r="C156" s="75" t="s">
        <v>63</v>
      </c>
      <c r="D156" s="75" t="s">
        <v>186</v>
      </c>
      <c r="E156" s="77" t="s">
        <v>58</v>
      </c>
      <c r="F156" s="77" t="n">
        <v>8</v>
      </c>
      <c r="G156" s="77" t="n">
        <v>25</v>
      </c>
      <c r="H156" s="77"/>
      <c r="I156" s="81" t="s">
        <v>233</v>
      </c>
      <c r="J156" s="77" t="s">
        <v>31</v>
      </c>
      <c r="K156" s="78" t="s">
        <v>234</v>
      </c>
      <c r="L156" s="75" t="s">
        <v>33</v>
      </c>
      <c r="M156" s="77" t="s">
        <v>235</v>
      </c>
      <c r="N156" s="77" t="s">
        <v>31</v>
      </c>
      <c r="O156" s="114"/>
      <c r="P156" s="77" t="n">
        <v>25</v>
      </c>
      <c r="Q156" s="75" t="s">
        <v>63</v>
      </c>
      <c r="R156" s="76" t="n">
        <v>22.48</v>
      </c>
      <c r="S156" s="83" t="s">
        <v>132</v>
      </c>
      <c r="T156" s="75" t="s">
        <v>238</v>
      </c>
      <c r="U156" s="77" t="s">
        <v>194</v>
      </c>
      <c r="V156" s="77" t="s">
        <v>194</v>
      </c>
      <c r="W156" s="77" t="s">
        <v>66</v>
      </c>
      <c r="X156" s="77" t="s">
        <v>134</v>
      </c>
      <c r="Y156" s="32" t="n">
        <f aca="false">F156*G156*2</f>
        <v>400</v>
      </c>
      <c r="Z156" s="6" t="n">
        <f aca="false">IF(X156="N",Y156,"0")</f>
        <v>400</v>
      </c>
      <c r="AA156" s="6" t="str">
        <f aca="false">IF(X156="P",Y156,"0")</f>
        <v>0</v>
      </c>
      <c r="AC156" s="80"/>
    </row>
    <row r="157" customFormat="false" ht="11.85" hidden="false" customHeight="true" outlineLevel="0" collapsed="false">
      <c r="A157" s="75" t="s">
        <v>240</v>
      </c>
      <c r="B157" s="76" t="n">
        <v>65</v>
      </c>
      <c r="C157" s="75" t="s">
        <v>63</v>
      </c>
      <c r="D157" s="75" t="s">
        <v>186</v>
      </c>
      <c r="E157" s="77" t="s">
        <v>58</v>
      </c>
      <c r="F157" s="77" t="n">
        <v>8</v>
      </c>
      <c r="G157" s="77" t="n">
        <v>25</v>
      </c>
      <c r="H157" s="77"/>
      <c r="I157" s="81"/>
      <c r="J157" s="77" t="s">
        <v>31</v>
      </c>
      <c r="K157" s="78" t="s">
        <v>71</v>
      </c>
      <c r="L157" s="75" t="s">
        <v>33</v>
      </c>
      <c r="M157" s="77" t="s">
        <v>205</v>
      </c>
      <c r="N157" s="77" t="s">
        <v>31</v>
      </c>
      <c r="O157" s="94" t="s">
        <v>71</v>
      </c>
      <c r="P157" s="77" t="n">
        <v>25</v>
      </c>
      <c r="Q157" s="75" t="s">
        <v>63</v>
      </c>
      <c r="R157" s="76" t="n">
        <v>104.5</v>
      </c>
      <c r="S157" s="112" t="s">
        <v>132</v>
      </c>
      <c r="T157" s="75" t="s">
        <v>241</v>
      </c>
      <c r="U157" s="77" t="s">
        <v>194</v>
      </c>
      <c r="V157" s="77" t="s">
        <v>194</v>
      </c>
      <c r="W157" s="77" t="s">
        <v>66</v>
      </c>
      <c r="X157" s="77" t="s">
        <v>134</v>
      </c>
      <c r="Y157" s="32" t="n">
        <f aca="false">F157*G157*2</f>
        <v>400</v>
      </c>
      <c r="Z157" s="6" t="n">
        <f aca="false">IF(X157="N",Y157,"0")</f>
        <v>400</v>
      </c>
      <c r="AA157" s="6" t="str">
        <f aca="false">IF(X157="P",Y157,"0")</f>
        <v>0</v>
      </c>
      <c r="AC157" s="80"/>
    </row>
    <row r="158" customFormat="false" ht="11.85" hidden="false" customHeight="true" outlineLevel="0" collapsed="false">
      <c r="A158" s="75" t="s">
        <v>242</v>
      </c>
      <c r="B158" s="76" t="n">
        <v>83</v>
      </c>
      <c r="C158" s="75" t="s">
        <v>63</v>
      </c>
      <c r="D158" s="75" t="s">
        <v>186</v>
      </c>
      <c r="E158" s="77" t="s">
        <v>58</v>
      </c>
      <c r="F158" s="77" t="n">
        <v>8</v>
      </c>
      <c r="G158" s="77" t="n">
        <v>25</v>
      </c>
      <c r="H158" s="77"/>
      <c r="I158" s="81" t="s">
        <v>243</v>
      </c>
      <c r="J158" s="77" t="s">
        <v>31</v>
      </c>
      <c r="K158" s="78" t="s">
        <v>71</v>
      </c>
      <c r="L158" s="75" t="s">
        <v>33</v>
      </c>
      <c r="M158" s="77" t="s">
        <v>205</v>
      </c>
      <c r="N158" s="77" t="s">
        <v>31</v>
      </c>
      <c r="O158" s="94"/>
      <c r="P158" s="77" t="n">
        <v>25</v>
      </c>
      <c r="Q158" s="75" t="s">
        <v>124</v>
      </c>
      <c r="R158" s="76" t="n">
        <v>101</v>
      </c>
      <c r="S158" s="112" t="s">
        <v>540</v>
      </c>
      <c r="T158" s="75" t="s">
        <v>245</v>
      </c>
      <c r="U158" s="77" t="s">
        <v>194</v>
      </c>
      <c r="V158" s="77" t="s">
        <v>194</v>
      </c>
      <c r="W158" s="77" t="s">
        <v>66</v>
      </c>
      <c r="X158" s="77" t="s">
        <v>67</v>
      </c>
      <c r="Y158" s="32" t="n">
        <f aca="false">F158*G158*2</f>
        <v>400</v>
      </c>
      <c r="Z158" s="6" t="str">
        <f aca="false">IF(X158="N",Y158,"0")</f>
        <v>0</v>
      </c>
      <c r="AA158" s="6" t="n">
        <f aca="false">IF(X158="P",Y158,"0")</f>
        <v>400</v>
      </c>
      <c r="AC158" s="80"/>
    </row>
    <row r="159" customFormat="false" ht="11.85" hidden="false" customHeight="true" outlineLevel="0" collapsed="false">
      <c r="A159" s="75" t="s">
        <v>246</v>
      </c>
      <c r="B159" s="76" t="n">
        <v>68.25</v>
      </c>
      <c r="C159" s="75" t="s">
        <v>63</v>
      </c>
      <c r="D159" s="75" t="s">
        <v>186</v>
      </c>
      <c r="E159" s="77" t="s">
        <v>58</v>
      </c>
      <c r="F159" s="77" t="n">
        <v>8</v>
      </c>
      <c r="G159" s="77" t="n">
        <v>25</v>
      </c>
      <c r="H159" s="77"/>
      <c r="I159" s="81" t="s">
        <v>247</v>
      </c>
      <c r="J159" s="77" t="s">
        <v>31</v>
      </c>
      <c r="K159" s="78" t="s">
        <v>248</v>
      </c>
      <c r="L159" s="75" t="s">
        <v>33</v>
      </c>
      <c r="M159" s="77" t="s">
        <v>249</v>
      </c>
      <c r="N159" s="77" t="s">
        <v>31</v>
      </c>
      <c r="O159" s="116" t="s">
        <v>250</v>
      </c>
      <c r="P159" s="77" t="n">
        <v>25</v>
      </c>
      <c r="Q159" s="75" t="s">
        <v>124</v>
      </c>
      <c r="R159" s="76" t="n">
        <v>76.25</v>
      </c>
      <c r="S159" s="83" t="s">
        <v>251</v>
      </c>
      <c r="T159" s="75" t="s">
        <v>252</v>
      </c>
      <c r="U159" s="77" t="s">
        <v>194</v>
      </c>
      <c r="V159" s="77" t="s">
        <v>194</v>
      </c>
      <c r="W159" s="77" t="s">
        <v>66</v>
      </c>
      <c r="X159" s="77" t="s">
        <v>67</v>
      </c>
      <c r="Y159" s="32" t="n">
        <f aca="false">F159*G159*2</f>
        <v>400</v>
      </c>
      <c r="Z159" s="6" t="str">
        <f aca="false">IF(X159="N",Y159,"0")</f>
        <v>0</v>
      </c>
      <c r="AA159" s="6" t="n">
        <f aca="false">IF(X159="P",Y159,"0")</f>
        <v>400</v>
      </c>
      <c r="AC159" s="80"/>
    </row>
    <row r="160" customFormat="false" ht="11.85" hidden="false" customHeight="true" outlineLevel="0" collapsed="false">
      <c r="A160" s="22" t="s">
        <v>253</v>
      </c>
      <c r="B160" s="23" t="n">
        <v>155</v>
      </c>
      <c r="C160" s="22" t="s">
        <v>372</v>
      </c>
      <c r="D160" s="22" t="s">
        <v>186</v>
      </c>
      <c r="E160" s="11" t="s">
        <v>58</v>
      </c>
      <c r="F160" s="11" t="n">
        <v>8</v>
      </c>
      <c r="G160" s="94" t="n">
        <v>20</v>
      </c>
      <c r="H160" s="77" t="s">
        <v>125</v>
      </c>
      <c r="I160" s="94"/>
      <c r="J160" s="77" t="s">
        <v>31</v>
      </c>
      <c r="K160" s="81" t="s">
        <v>91</v>
      </c>
      <c r="L160" s="75" t="s">
        <v>33</v>
      </c>
      <c r="M160" s="77" t="s">
        <v>191</v>
      </c>
      <c r="N160" s="77" t="s">
        <v>31</v>
      </c>
      <c r="O160" s="114" t="s">
        <v>254</v>
      </c>
      <c r="P160" s="91" t="n">
        <v>20</v>
      </c>
      <c r="Q160" s="75" t="s">
        <v>124</v>
      </c>
      <c r="R160" s="76" t="n">
        <v>78</v>
      </c>
      <c r="S160" s="112" t="s">
        <v>541</v>
      </c>
      <c r="T160" s="75" t="s">
        <v>256</v>
      </c>
      <c r="U160" s="77" t="s">
        <v>194</v>
      </c>
      <c r="V160" s="77" t="s">
        <v>194</v>
      </c>
      <c r="W160" s="77" t="s">
        <v>66</v>
      </c>
      <c r="X160" s="77" t="s">
        <v>67</v>
      </c>
      <c r="Y160" s="32" t="n">
        <f aca="false">F160*G160*2</f>
        <v>320</v>
      </c>
      <c r="Z160" s="6" t="str">
        <f aca="false">IF(X160="N",Y160,"0")</f>
        <v>0</v>
      </c>
      <c r="AA160" s="6" t="n">
        <f aca="false">IF(X160="P",Y160,"0")</f>
        <v>320</v>
      </c>
      <c r="AC160" s="80"/>
    </row>
    <row r="161" customFormat="false" ht="11.85" hidden="false" customHeight="true" outlineLevel="0" collapsed="false">
      <c r="A161" s="22" t="s">
        <v>253</v>
      </c>
      <c r="B161" s="23" t="n">
        <v>155</v>
      </c>
      <c r="C161" s="22" t="s">
        <v>372</v>
      </c>
      <c r="D161" s="22" t="s">
        <v>186</v>
      </c>
      <c r="E161" s="11" t="s">
        <v>58</v>
      </c>
      <c r="F161" s="11" t="n">
        <v>8</v>
      </c>
      <c r="G161" s="94" t="n">
        <v>5</v>
      </c>
      <c r="H161" s="77" t="s">
        <v>125</v>
      </c>
      <c r="I161" s="81" t="s">
        <v>221</v>
      </c>
      <c r="J161" s="77" t="s">
        <v>31</v>
      </c>
      <c r="K161" s="81" t="s">
        <v>91</v>
      </c>
      <c r="L161" s="75" t="s">
        <v>33</v>
      </c>
      <c r="M161" s="77" t="s">
        <v>138</v>
      </c>
      <c r="N161" s="77" t="s">
        <v>31</v>
      </c>
      <c r="O161" s="111" t="s">
        <v>197</v>
      </c>
      <c r="P161" s="93" t="n">
        <v>5</v>
      </c>
      <c r="Q161" s="75" t="s">
        <v>63</v>
      </c>
      <c r="R161" s="76" t="n">
        <v>0</v>
      </c>
      <c r="S161" s="112" t="s">
        <v>542</v>
      </c>
      <c r="T161" s="75" t="s">
        <v>199</v>
      </c>
      <c r="U161" s="77" t="s">
        <v>194</v>
      </c>
      <c r="V161" s="77" t="s">
        <v>194</v>
      </c>
      <c r="W161" s="77" t="s">
        <v>66</v>
      </c>
      <c r="X161" s="77" t="s">
        <v>67</v>
      </c>
      <c r="Y161" s="32" t="n">
        <f aca="false">F161*G161*2</f>
        <v>80</v>
      </c>
      <c r="Z161" s="6" t="str">
        <f aca="false">IF(X161="N",Y161,"0")</f>
        <v>0</v>
      </c>
      <c r="AA161" s="6" t="n">
        <f aca="false">IF(X161="P",Y161,"0")</f>
        <v>80</v>
      </c>
      <c r="AC161" s="80"/>
    </row>
    <row r="162" customFormat="false" ht="11.85" hidden="false" customHeight="true" outlineLevel="0" collapsed="false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5" t="s">
        <v>33</v>
      </c>
      <c r="M162" s="94"/>
      <c r="N162" s="77"/>
      <c r="O162" s="94"/>
      <c r="P162" s="77"/>
      <c r="Q162" s="96"/>
      <c r="R162" s="23"/>
      <c r="S162" s="112"/>
      <c r="T162" s="22"/>
      <c r="U162" s="77"/>
      <c r="V162" s="77"/>
      <c r="W162" s="77"/>
      <c r="X162" s="77"/>
      <c r="Y162" s="32" t="n">
        <f aca="false">F162*G162*2</f>
        <v>0</v>
      </c>
      <c r="Z162" s="6" t="str">
        <f aca="false">IF(X162="N",Y162,"0")</f>
        <v>0</v>
      </c>
      <c r="AA162" s="6" t="str">
        <f aca="false">IF(X162="P",Y162,"0")</f>
        <v>0</v>
      </c>
      <c r="AC162" s="80"/>
    </row>
    <row r="163" customFormat="false" ht="11.85" hidden="false" customHeight="true" outlineLevel="0" collapsed="false">
      <c r="A163" s="84"/>
      <c r="B163" s="84"/>
      <c r="C163" s="84"/>
      <c r="D163" s="84"/>
      <c r="E163" s="84"/>
      <c r="F163" s="84"/>
      <c r="G163" s="85" t="n">
        <f aca="false">SUM(G145:G161)</f>
        <v>383</v>
      </c>
      <c r="H163" s="85"/>
      <c r="I163" s="85"/>
      <c r="J163" s="85"/>
      <c r="K163" s="85"/>
      <c r="L163" s="86"/>
      <c r="M163" s="85" t="n">
        <f aca="false">G163-P163</f>
        <v>0</v>
      </c>
      <c r="N163" s="85"/>
      <c r="O163" s="85"/>
      <c r="P163" s="85" t="n">
        <f aca="false">SUM(P144:P162)</f>
        <v>383</v>
      </c>
      <c r="Q163" s="87"/>
      <c r="R163" s="87"/>
      <c r="S163" s="88"/>
      <c r="T163" s="87"/>
      <c r="U163" s="84"/>
      <c r="V163" s="84"/>
      <c r="W163" s="84"/>
      <c r="X163" s="87"/>
      <c r="Y163" s="32" t="n">
        <f aca="false">F163*G163*2</f>
        <v>0</v>
      </c>
      <c r="Z163" s="6" t="str">
        <f aca="false">IF(X163="N",Y163,"0")</f>
        <v>0</v>
      </c>
      <c r="AA163" s="6" t="str">
        <f aca="false">IF(X163="P",Y163,"0")</f>
        <v>0</v>
      </c>
    </row>
    <row r="164" customFormat="false" ht="11.85" hidden="false" customHeight="true" outlineLevel="0" collapsed="false">
      <c r="A164" s="89"/>
      <c r="B164" s="89"/>
      <c r="C164" s="69" t="s">
        <v>258</v>
      </c>
      <c r="D164" s="89"/>
      <c r="E164" s="89"/>
      <c r="F164" s="89"/>
      <c r="G164" s="77"/>
      <c r="H164" s="77"/>
      <c r="I164" s="77"/>
      <c r="J164" s="104"/>
      <c r="K164" s="77"/>
      <c r="L164" s="92"/>
      <c r="M164" s="77"/>
      <c r="N164" s="104"/>
      <c r="O164" s="77"/>
      <c r="P164" s="77"/>
      <c r="Q164" s="77"/>
      <c r="R164" s="77"/>
      <c r="S164" s="104"/>
      <c r="T164" s="77"/>
      <c r="U164" s="89"/>
      <c r="V164" s="89"/>
      <c r="W164" s="89"/>
      <c r="X164" s="77"/>
      <c r="Y164" s="32" t="n">
        <f aca="false">F164*G164*2</f>
        <v>0</v>
      </c>
      <c r="Z164" s="6" t="str">
        <f aca="false">IF(X164="N",Y164,"0")</f>
        <v>0</v>
      </c>
      <c r="AA164" s="6" t="str">
        <f aca="false">IF(X164="P",Y164,"0")</f>
        <v>0</v>
      </c>
    </row>
    <row r="165" customFormat="false" ht="12" hidden="false" customHeight="true" outlineLevel="0" collapsed="false">
      <c r="A165" s="75" t="s">
        <v>259</v>
      </c>
      <c r="B165" s="76" t="n">
        <v>0</v>
      </c>
      <c r="C165" s="75" t="s">
        <v>63</v>
      </c>
      <c r="D165" s="75" t="s">
        <v>186</v>
      </c>
      <c r="E165" s="77" t="s">
        <v>58</v>
      </c>
      <c r="F165" s="77" t="n">
        <v>8</v>
      </c>
      <c r="G165" s="77" t="n">
        <v>25</v>
      </c>
      <c r="H165" s="77"/>
      <c r="I165" s="81" t="s">
        <v>260</v>
      </c>
      <c r="J165" s="77" t="s">
        <v>31</v>
      </c>
      <c r="K165" s="78" t="s">
        <v>71</v>
      </c>
      <c r="L165" s="75" t="s">
        <v>33</v>
      </c>
      <c r="M165" s="77" t="s">
        <v>205</v>
      </c>
      <c r="N165" s="77" t="s">
        <v>31</v>
      </c>
      <c r="O165" s="94" t="s">
        <v>261</v>
      </c>
      <c r="P165" s="77" t="n">
        <v>25</v>
      </c>
      <c r="Q165" s="75" t="s">
        <v>63</v>
      </c>
      <c r="R165" s="76" t="n">
        <v>24</v>
      </c>
      <c r="S165" s="112" t="s">
        <v>543</v>
      </c>
      <c r="T165" s="75" t="s">
        <v>263</v>
      </c>
      <c r="U165" s="77" t="s">
        <v>264</v>
      </c>
      <c r="V165" s="77" t="s">
        <v>264</v>
      </c>
      <c r="W165" s="77" t="s">
        <v>66</v>
      </c>
      <c r="X165" s="77" t="s">
        <v>67</v>
      </c>
      <c r="Y165" s="32" t="n">
        <f aca="false">F165*G165*2</f>
        <v>400</v>
      </c>
      <c r="Z165" s="6" t="str">
        <f aca="false">IF(X165="N",Y165,"0")</f>
        <v>0</v>
      </c>
      <c r="AA165" s="6" t="n">
        <f aca="false">IF(X165="P",Y165,"0")</f>
        <v>400</v>
      </c>
      <c r="AB165" s="109"/>
    </row>
    <row r="166" customFormat="false" ht="11.85" hidden="false" customHeight="true" outlineLevel="0" collapsed="false">
      <c r="A166" s="75" t="s">
        <v>208</v>
      </c>
      <c r="B166" s="76" t="n">
        <v>96</v>
      </c>
      <c r="C166" s="75" t="s">
        <v>124</v>
      </c>
      <c r="D166" s="75" t="s">
        <v>186</v>
      </c>
      <c r="E166" s="77" t="s">
        <v>58</v>
      </c>
      <c r="F166" s="77" t="n">
        <v>8</v>
      </c>
      <c r="G166" s="77" t="n">
        <v>17</v>
      </c>
      <c r="H166" s="77" t="s">
        <v>125</v>
      </c>
      <c r="I166" s="81" t="s">
        <v>265</v>
      </c>
      <c r="J166" s="77" t="s">
        <v>31</v>
      </c>
      <c r="K166" s="78" t="s">
        <v>210</v>
      </c>
      <c r="L166" s="75" t="s">
        <v>33</v>
      </c>
      <c r="M166" s="77" t="s">
        <v>205</v>
      </c>
      <c r="N166" s="77" t="s">
        <v>31</v>
      </c>
      <c r="O166" s="94"/>
      <c r="P166" s="77" t="n">
        <v>17</v>
      </c>
      <c r="Q166" s="75" t="s">
        <v>63</v>
      </c>
      <c r="R166" s="76" t="n">
        <v>24</v>
      </c>
      <c r="S166" s="112" t="s">
        <v>544</v>
      </c>
      <c r="T166" s="75" t="s">
        <v>263</v>
      </c>
      <c r="U166" s="77" t="s">
        <v>264</v>
      </c>
      <c r="V166" s="77" t="s">
        <v>264</v>
      </c>
      <c r="W166" s="77" t="s">
        <v>66</v>
      </c>
      <c r="X166" s="77" t="s">
        <v>67</v>
      </c>
      <c r="Y166" s="32" t="n">
        <f aca="false">F166*G166*2</f>
        <v>272</v>
      </c>
      <c r="Z166" s="6" t="str">
        <f aca="false">IF(X166="N",Y166,"0")</f>
        <v>0</v>
      </c>
      <c r="AA166" s="6" t="n">
        <f aca="false">IF(X166="P",Y166,"0")</f>
        <v>272</v>
      </c>
      <c r="AB166" s="109"/>
    </row>
    <row r="167" customFormat="false" ht="11.85" hidden="false" customHeight="true" outlineLevel="0" collapsed="false">
      <c r="A167" s="22"/>
      <c r="B167" s="23"/>
      <c r="C167" s="22"/>
      <c r="D167" s="22"/>
      <c r="E167" s="11"/>
      <c r="F167" s="11"/>
      <c r="G167" s="77"/>
      <c r="H167" s="77"/>
      <c r="I167" s="78"/>
      <c r="J167" s="104"/>
      <c r="K167" s="78"/>
      <c r="L167" s="22" t="s">
        <v>33</v>
      </c>
      <c r="M167" s="77"/>
      <c r="N167" s="104"/>
      <c r="O167" s="30"/>
      <c r="P167" s="77"/>
      <c r="Q167" s="22"/>
      <c r="R167" s="23"/>
      <c r="S167" s="83"/>
      <c r="T167" s="22"/>
      <c r="U167" s="11"/>
      <c r="V167" s="11"/>
      <c r="W167" s="11"/>
      <c r="X167" s="77"/>
      <c r="Y167" s="32" t="n">
        <f aca="false">F167*G167*2</f>
        <v>0</v>
      </c>
      <c r="Z167" s="6" t="str">
        <f aca="false">IF(X167="N",Y167,"0")</f>
        <v>0</v>
      </c>
      <c r="AA167" s="6" t="str">
        <f aca="false">IF(X167="P",Y167,"0")</f>
        <v>0</v>
      </c>
      <c r="AC167" s="80"/>
    </row>
    <row r="168" customFormat="false" ht="11.85" hidden="false" customHeight="true" outlineLevel="0" collapsed="false">
      <c r="A168" s="84"/>
      <c r="B168" s="84"/>
      <c r="C168" s="84"/>
      <c r="D168" s="84"/>
      <c r="E168" s="84"/>
      <c r="F168" s="84"/>
      <c r="G168" s="85" t="n">
        <f aca="false">SUM(G164:G167)</f>
        <v>42</v>
      </c>
      <c r="H168" s="85"/>
      <c r="I168" s="85"/>
      <c r="J168" s="85"/>
      <c r="K168" s="85"/>
      <c r="L168" s="86"/>
      <c r="M168" s="85" t="n">
        <f aca="false">G168-P168</f>
        <v>0</v>
      </c>
      <c r="N168" s="85"/>
      <c r="O168" s="85"/>
      <c r="P168" s="85" t="n">
        <f aca="false">SUM(P164:P167)</f>
        <v>42</v>
      </c>
      <c r="Q168" s="87"/>
      <c r="R168" s="87"/>
      <c r="S168" s="88"/>
      <c r="T168" s="87"/>
      <c r="U168" s="84"/>
      <c r="V168" s="84"/>
      <c r="W168" s="84"/>
      <c r="X168" s="87"/>
      <c r="Y168" s="32" t="n">
        <f aca="false">F168*G168*2</f>
        <v>0</v>
      </c>
      <c r="Z168" s="6" t="str">
        <f aca="false">IF(X168="N",Y168,"0")</f>
        <v>0</v>
      </c>
      <c r="AA168" s="6" t="str">
        <f aca="false">IF(X168="P",Y168,"0")</f>
        <v>0</v>
      </c>
    </row>
    <row r="169" customFormat="false" ht="11.85" hidden="false" customHeight="true" outlineLevel="0" collapsed="false">
      <c r="A169" s="89"/>
      <c r="B169" s="89"/>
      <c r="C169" s="69" t="s">
        <v>545</v>
      </c>
      <c r="D169" s="89"/>
      <c r="E169" s="89"/>
      <c r="F169" s="89"/>
      <c r="G169" s="77"/>
      <c r="H169" s="77"/>
      <c r="I169" s="77"/>
      <c r="J169" s="77"/>
      <c r="K169" s="77"/>
      <c r="L169" s="92"/>
      <c r="M169" s="77"/>
      <c r="N169" s="77"/>
      <c r="O169" s="77"/>
      <c r="P169" s="77"/>
      <c r="Q169" s="77"/>
      <c r="R169" s="77"/>
      <c r="S169" s="104"/>
      <c r="T169" s="77"/>
      <c r="U169" s="89"/>
      <c r="V169" s="89"/>
      <c r="W169" s="89"/>
      <c r="X169" s="77"/>
      <c r="Y169" s="32" t="n">
        <f aca="false">F169*G169*2</f>
        <v>0</v>
      </c>
      <c r="Z169" s="6" t="str">
        <f aca="false">IF(X169="N",Y169,"0")</f>
        <v>0</v>
      </c>
      <c r="AA169" s="6" t="str">
        <f aca="false">IF(X169="P",Y169,"0")</f>
        <v>0</v>
      </c>
    </row>
    <row r="170" customFormat="false" ht="11.25" hidden="false" customHeight="true" outlineLevel="0" collapsed="false">
      <c r="A170" s="75" t="s">
        <v>546</v>
      </c>
      <c r="B170" s="76" t="n">
        <v>0</v>
      </c>
      <c r="C170" s="75" t="s">
        <v>63</v>
      </c>
      <c r="D170" s="75" t="s">
        <v>179</v>
      </c>
      <c r="E170" s="77" t="s">
        <v>58</v>
      </c>
      <c r="F170" s="77" t="n">
        <v>16</v>
      </c>
      <c r="G170" s="77" t="n">
        <v>3</v>
      </c>
      <c r="H170" s="77" t="s">
        <v>125</v>
      </c>
      <c r="I170" s="117" t="s">
        <v>269</v>
      </c>
      <c r="J170" s="77" t="s">
        <v>31</v>
      </c>
      <c r="K170" s="78" t="s">
        <v>138</v>
      </c>
      <c r="L170" s="75" t="s">
        <v>33</v>
      </c>
      <c r="M170" s="77" t="s">
        <v>270</v>
      </c>
      <c r="N170" s="77" t="s">
        <v>31</v>
      </c>
      <c r="O170" s="77"/>
      <c r="P170" s="77" t="n">
        <v>3</v>
      </c>
      <c r="Q170" s="75" t="s">
        <v>271</v>
      </c>
      <c r="R170" s="76" t="n">
        <v>0</v>
      </c>
      <c r="S170" s="112" t="s">
        <v>272</v>
      </c>
      <c r="T170" s="75" t="s">
        <v>273</v>
      </c>
      <c r="U170" s="77" t="s">
        <v>274</v>
      </c>
      <c r="V170" s="77" t="s">
        <v>274</v>
      </c>
      <c r="W170" s="77" t="s">
        <v>66</v>
      </c>
      <c r="X170" s="77" t="s">
        <v>67</v>
      </c>
      <c r="Y170" s="32" t="n">
        <f aca="false">F170*G170*2</f>
        <v>96</v>
      </c>
      <c r="Z170" s="6" t="str">
        <f aca="false">IF(X170="N",Y170,"0")</f>
        <v>0</v>
      </c>
      <c r="AA170" s="6" t="n">
        <f aca="false">IF(X170="P",Y170,"0")</f>
        <v>96</v>
      </c>
      <c r="AC170" s="80"/>
    </row>
    <row r="171" customFormat="false" ht="11.85" hidden="false" customHeight="true" outlineLevel="0" collapsed="false">
      <c r="A171" s="75" t="s">
        <v>546</v>
      </c>
      <c r="B171" s="76" t="n">
        <v>0</v>
      </c>
      <c r="C171" s="75" t="s">
        <v>63</v>
      </c>
      <c r="D171" s="75" t="s">
        <v>179</v>
      </c>
      <c r="E171" s="77" t="s">
        <v>58</v>
      </c>
      <c r="F171" s="77" t="n">
        <v>16</v>
      </c>
      <c r="G171" s="77" t="n">
        <v>25</v>
      </c>
      <c r="H171" s="77"/>
      <c r="I171" s="117" t="s">
        <v>269</v>
      </c>
      <c r="J171" s="77" t="s">
        <v>31</v>
      </c>
      <c r="K171" s="78" t="s">
        <v>138</v>
      </c>
      <c r="L171" s="75" t="s">
        <v>33</v>
      </c>
      <c r="M171" s="77" t="s">
        <v>270</v>
      </c>
      <c r="N171" s="77" t="s">
        <v>31</v>
      </c>
      <c r="O171" s="77"/>
      <c r="P171" s="77" t="n">
        <v>25</v>
      </c>
      <c r="Q171" s="75" t="s">
        <v>170</v>
      </c>
      <c r="R171" s="76" t="n">
        <v>54.65</v>
      </c>
      <c r="S171" s="112" t="s">
        <v>272</v>
      </c>
      <c r="T171" s="75" t="s">
        <v>275</v>
      </c>
      <c r="U171" s="77" t="s">
        <v>274</v>
      </c>
      <c r="V171" s="77" t="s">
        <v>274</v>
      </c>
      <c r="W171" s="77" t="s">
        <v>66</v>
      </c>
      <c r="X171" s="77" t="s">
        <v>67</v>
      </c>
      <c r="Y171" s="32" t="n">
        <f aca="false">F171*G171*2</f>
        <v>800</v>
      </c>
      <c r="Z171" s="6" t="str">
        <f aca="false">IF(X171="N",Y171,"0")</f>
        <v>0</v>
      </c>
      <c r="AA171" s="6" t="n">
        <f aca="false">IF(X171="P",Y171,"0")</f>
        <v>800</v>
      </c>
      <c r="AC171" s="80"/>
    </row>
    <row r="172" customFormat="false" ht="11.85" hidden="false" customHeight="true" outlineLevel="0" collapsed="false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5" t="s">
        <v>33</v>
      </c>
      <c r="M172" s="77"/>
      <c r="N172" s="77"/>
      <c r="O172" s="93"/>
      <c r="P172" s="77"/>
      <c r="Q172" s="75"/>
      <c r="R172" s="76"/>
      <c r="S172" s="104"/>
      <c r="T172" s="75"/>
      <c r="U172" s="77"/>
      <c r="V172" s="77"/>
      <c r="W172" s="77"/>
      <c r="X172" s="77"/>
      <c r="Y172" s="32" t="n">
        <f aca="false">F172*G172*2</f>
        <v>0</v>
      </c>
      <c r="Z172" s="6" t="str">
        <f aca="false">IF(X172="N",Y172,"0")</f>
        <v>0</v>
      </c>
      <c r="AA172" s="6" t="str">
        <f aca="false">IF(X172="P",Y172,"0")</f>
        <v>0</v>
      </c>
      <c r="AC172" s="80"/>
    </row>
    <row r="173" customFormat="false" ht="11.85" hidden="false" customHeight="true" outlineLevel="0" collapsed="false">
      <c r="A173" s="159"/>
      <c r="B173" s="160"/>
      <c r="C173" s="159"/>
      <c r="D173" s="159"/>
      <c r="E173" s="161"/>
      <c r="F173" s="161"/>
      <c r="G173" s="162" t="n">
        <f aca="false">SUM(G169:G172)</f>
        <v>28</v>
      </c>
      <c r="H173" s="162"/>
      <c r="I173" s="162"/>
      <c r="J173" s="162"/>
      <c r="K173" s="163"/>
      <c r="L173" s="164"/>
      <c r="M173" s="162" t="n">
        <f aca="false">G173-P173</f>
        <v>0</v>
      </c>
      <c r="N173" s="162"/>
      <c r="O173" s="162"/>
      <c r="P173" s="162" t="n">
        <f aca="false">SUM(P169:P172)</f>
        <v>28</v>
      </c>
      <c r="Q173" s="159"/>
      <c r="R173" s="160"/>
      <c r="S173" s="165"/>
      <c r="T173" s="159"/>
      <c r="U173" s="161"/>
      <c r="V173" s="161"/>
      <c r="W173" s="161"/>
      <c r="X173" s="161"/>
      <c r="Y173" s="32" t="n">
        <f aca="false">F173*G173*2</f>
        <v>0</v>
      </c>
      <c r="Z173" s="6" t="str">
        <f aca="false">IF(X173="N",Y173,"0")</f>
        <v>0</v>
      </c>
      <c r="AA173" s="6" t="str">
        <f aca="false">IF(X173="P",Y173,"0")</f>
        <v>0</v>
      </c>
      <c r="AC173" s="181"/>
    </row>
    <row r="174" customFormat="false" ht="11.85" hidden="false" customHeight="true" outlineLevel="0" collapsed="false">
      <c r="A174" s="89"/>
      <c r="B174" s="89"/>
      <c r="C174" s="69" t="s">
        <v>267</v>
      </c>
      <c r="D174" s="89"/>
      <c r="E174" s="89"/>
      <c r="F174" s="89"/>
      <c r="G174" s="77"/>
      <c r="H174" s="77"/>
      <c r="I174" s="77"/>
      <c r="J174" s="77"/>
      <c r="K174" s="77"/>
      <c r="L174" s="75"/>
      <c r="M174" s="77"/>
      <c r="N174" s="77"/>
      <c r="O174" s="77"/>
      <c r="P174" s="77"/>
      <c r="Q174" s="77"/>
      <c r="R174" s="77"/>
      <c r="S174" s="104"/>
      <c r="T174" s="77"/>
      <c r="U174" s="89"/>
      <c r="V174" s="89"/>
      <c r="W174" s="89"/>
      <c r="X174" s="77"/>
      <c r="Y174" s="32" t="n">
        <f aca="false">F174*G174*2</f>
        <v>0</v>
      </c>
      <c r="Z174" s="6" t="str">
        <f aca="false">IF(X174="N",Y174,"0")</f>
        <v>0</v>
      </c>
      <c r="AA174" s="6" t="str">
        <f aca="false">IF(X174="P",Y174,"0")</f>
        <v>0</v>
      </c>
    </row>
    <row r="175" customFormat="false" ht="11.85" hidden="false" customHeight="true" outlineLevel="0" collapsed="false">
      <c r="A175" s="75" t="s">
        <v>268</v>
      </c>
      <c r="B175" s="76" t="n">
        <v>0</v>
      </c>
      <c r="C175" s="75" t="s">
        <v>63</v>
      </c>
      <c r="D175" s="75" t="s">
        <v>186</v>
      </c>
      <c r="E175" s="77" t="s">
        <v>58</v>
      </c>
      <c r="F175" s="77" t="n">
        <v>8</v>
      </c>
      <c r="G175" s="77" t="n">
        <v>3</v>
      </c>
      <c r="H175" s="77" t="s">
        <v>125</v>
      </c>
      <c r="I175" s="117" t="s">
        <v>269</v>
      </c>
      <c r="J175" s="77" t="s">
        <v>31</v>
      </c>
      <c r="K175" s="78" t="s">
        <v>138</v>
      </c>
      <c r="L175" s="75" t="s">
        <v>33</v>
      </c>
      <c r="M175" s="77" t="s">
        <v>270</v>
      </c>
      <c r="N175" s="77" t="s">
        <v>31</v>
      </c>
      <c r="O175" s="77"/>
      <c r="P175" s="77" t="n">
        <v>3</v>
      </c>
      <c r="Q175" s="75" t="s">
        <v>271</v>
      </c>
      <c r="R175" s="76" t="n">
        <v>0</v>
      </c>
      <c r="S175" s="112" t="s">
        <v>272</v>
      </c>
      <c r="T175" s="75" t="s">
        <v>273</v>
      </c>
      <c r="U175" s="77" t="s">
        <v>274</v>
      </c>
      <c r="V175" s="77" t="s">
        <v>274</v>
      </c>
      <c r="W175" s="77" t="s">
        <v>66</v>
      </c>
      <c r="X175" s="77" t="s">
        <v>67</v>
      </c>
      <c r="Y175" s="32" t="n">
        <f aca="false">F175*G175*2</f>
        <v>48</v>
      </c>
      <c r="Z175" s="6" t="str">
        <f aca="false">IF(X175="N",Y175,"0")</f>
        <v>0</v>
      </c>
      <c r="AA175" s="6" t="n">
        <f aca="false">IF(X175="P",Y175,"0")</f>
        <v>48</v>
      </c>
      <c r="AC175" s="80"/>
    </row>
    <row r="176" customFormat="false" ht="11.85" hidden="false" customHeight="true" outlineLevel="0" collapsed="false">
      <c r="A176" s="75" t="s">
        <v>268</v>
      </c>
      <c r="B176" s="76" t="n">
        <v>0</v>
      </c>
      <c r="C176" s="75" t="s">
        <v>63</v>
      </c>
      <c r="D176" s="75" t="s">
        <v>186</v>
      </c>
      <c r="E176" s="77" t="s">
        <v>58</v>
      </c>
      <c r="F176" s="77" t="n">
        <v>8</v>
      </c>
      <c r="G176" s="77" t="n">
        <v>25</v>
      </c>
      <c r="H176" s="77"/>
      <c r="I176" s="117" t="s">
        <v>269</v>
      </c>
      <c r="J176" s="77" t="s">
        <v>31</v>
      </c>
      <c r="K176" s="78" t="s">
        <v>138</v>
      </c>
      <c r="L176" s="75" t="s">
        <v>33</v>
      </c>
      <c r="M176" s="77" t="s">
        <v>270</v>
      </c>
      <c r="N176" s="77" t="s">
        <v>31</v>
      </c>
      <c r="O176" s="77"/>
      <c r="P176" s="77" t="n">
        <v>25</v>
      </c>
      <c r="Q176" s="75" t="s">
        <v>170</v>
      </c>
      <c r="R176" s="76" t="n">
        <v>54.65</v>
      </c>
      <c r="S176" s="112" t="s">
        <v>272</v>
      </c>
      <c r="T176" s="75" t="s">
        <v>275</v>
      </c>
      <c r="U176" s="77" t="s">
        <v>274</v>
      </c>
      <c r="V176" s="77" t="s">
        <v>274</v>
      </c>
      <c r="W176" s="77" t="s">
        <v>66</v>
      </c>
      <c r="X176" s="77" t="s">
        <v>67</v>
      </c>
      <c r="Y176" s="32" t="n">
        <f aca="false">F176*G176*2</f>
        <v>400</v>
      </c>
      <c r="Z176" s="6" t="str">
        <f aca="false">IF(X176="N",Y176,"0")</f>
        <v>0</v>
      </c>
      <c r="AA176" s="6" t="n">
        <f aca="false">IF(X176="P",Y176,"0")</f>
        <v>400</v>
      </c>
      <c r="AC176" s="80"/>
    </row>
    <row r="177" customFormat="false" ht="11.85" hidden="false" customHeight="true" outlineLevel="0" collapsed="false">
      <c r="A177" s="11"/>
      <c r="B177" s="11"/>
      <c r="C177" s="11"/>
      <c r="D177" s="11"/>
      <c r="E177" s="11"/>
      <c r="F177" s="11"/>
      <c r="L177" s="22" t="s">
        <v>33</v>
      </c>
      <c r="O177" s="93"/>
      <c r="Q177" s="22"/>
      <c r="R177" s="23"/>
      <c r="T177" s="22"/>
      <c r="U177" s="11"/>
      <c r="V177" s="11"/>
      <c r="W177" s="11"/>
      <c r="X177" s="77"/>
      <c r="Y177" s="32" t="n">
        <f aca="false">F177*G177*2</f>
        <v>0</v>
      </c>
      <c r="Z177" s="6" t="str">
        <f aca="false">IF(X177="N",Y177,"0")</f>
        <v>0</v>
      </c>
      <c r="AA177" s="6" t="str">
        <f aca="false">IF(X177="P",Y177,"0")</f>
        <v>0</v>
      </c>
      <c r="AC177" s="33"/>
    </row>
    <row r="178" customFormat="false" ht="11.85" hidden="false" customHeight="true" outlineLevel="0" collapsed="false">
      <c r="A178" s="84"/>
      <c r="B178" s="84"/>
      <c r="C178" s="84"/>
      <c r="D178" s="84"/>
      <c r="E178" s="84"/>
      <c r="F178" s="84"/>
      <c r="G178" s="85" t="n">
        <f aca="false">SUM(G174:G177)</f>
        <v>28</v>
      </c>
      <c r="H178" s="85"/>
      <c r="I178" s="85"/>
      <c r="J178" s="85"/>
      <c r="K178" s="85"/>
      <c r="L178" s="86"/>
      <c r="M178" s="85" t="n">
        <f aca="false">G178-P178</f>
        <v>0</v>
      </c>
      <c r="N178" s="85"/>
      <c r="O178" s="85"/>
      <c r="P178" s="85" t="n">
        <f aca="false">SUM(P174:P177)</f>
        <v>28</v>
      </c>
      <c r="Q178" s="87"/>
      <c r="R178" s="87"/>
      <c r="S178" s="88"/>
      <c r="T178" s="87"/>
      <c r="U178" s="84"/>
      <c r="V178" s="84"/>
      <c r="W178" s="84"/>
      <c r="X178" s="87"/>
      <c r="Y178" s="32" t="n">
        <f aca="false">F178*G178*2</f>
        <v>0</v>
      </c>
      <c r="Z178" s="6" t="str">
        <f aca="false">IF(X178="N",Y178,"0")</f>
        <v>0</v>
      </c>
      <c r="AA178" s="6" t="str">
        <f aca="false">IF(X178="P",Y178,"0")</f>
        <v>0</v>
      </c>
    </row>
    <row r="179" customFormat="false" ht="11.85" hidden="false" customHeight="true" outlineLevel="0" collapsed="false">
      <c r="A179" s="89"/>
      <c r="B179" s="89"/>
      <c r="C179" s="69" t="s">
        <v>547</v>
      </c>
      <c r="D179" s="89"/>
      <c r="E179" s="89"/>
      <c r="F179" s="89"/>
      <c r="G179" s="77"/>
      <c r="H179" s="77"/>
      <c r="I179" s="77"/>
      <c r="J179" s="77"/>
      <c r="K179" s="77"/>
      <c r="L179" s="92"/>
      <c r="M179" s="77"/>
      <c r="N179" s="77"/>
      <c r="O179" s="77"/>
      <c r="P179" s="77"/>
      <c r="Q179" s="77"/>
      <c r="R179" s="77"/>
      <c r="S179" s="104"/>
      <c r="T179" s="77"/>
      <c r="U179" s="89"/>
      <c r="V179" s="89"/>
      <c r="W179" s="89"/>
      <c r="X179" s="77"/>
      <c r="Y179" s="32" t="n">
        <f aca="false">F179*G179*2</f>
        <v>0</v>
      </c>
      <c r="Z179" s="6" t="str">
        <f aca="false">IF(X179="N",Y179,"0")</f>
        <v>0</v>
      </c>
      <c r="AA179" s="6" t="str">
        <f aca="false">IF(X179="P",Y179,"0")</f>
        <v>0</v>
      </c>
    </row>
    <row r="180" customFormat="false" ht="11.85" hidden="false" customHeight="true" outlineLevel="0" collapsed="false">
      <c r="A180" s="89"/>
      <c r="B180" s="89"/>
      <c r="C180" s="182" t="s">
        <v>548</v>
      </c>
      <c r="D180" s="89"/>
      <c r="E180" s="89"/>
      <c r="F180" s="89"/>
      <c r="G180" s="77"/>
      <c r="H180" s="77"/>
      <c r="I180" s="77"/>
      <c r="J180" s="77"/>
      <c r="K180" s="77"/>
      <c r="L180" s="92"/>
      <c r="M180" s="77"/>
      <c r="N180" s="77"/>
      <c r="O180" s="77"/>
      <c r="P180" s="77"/>
      <c r="Q180" s="77"/>
      <c r="R180" s="77"/>
      <c r="S180" s="104"/>
      <c r="T180" s="77"/>
      <c r="U180" s="89"/>
      <c r="V180" s="89"/>
      <c r="W180" s="89"/>
      <c r="X180" s="77"/>
      <c r="Y180" s="32" t="n">
        <f aca="false">F180*G180*2</f>
        <v>0</v>
      </c>
      <c r="Z180" s="6" t="str">
        <f aca="false">IF(X180="N",Y180,"0")</f>
        <v>0</v>
      </c>
      <c r="AA180" s="6" t="str">
        <f aca="false">IF(X180="P",Y180,"0")</f>
        <v>0</v>
      </c>
    </row>
    <row r="181" customFormat="false" ht="11.85" hidden="false" customHeight="true" outlineLevel="0" collapsed="false">
      <c r="A181" s="11"/>
      <c r="B181" s="11"/>
      <c r="C181" s="11"/>
      <c r="D181" s="11"/>
      <c r="E181" s="11"/>
      <c r="F181" s="11"/>
      <c r="L181" s="22" t="s">
        <v>33</v>
      </c>
      <c r="Q181" s="22"/>
      <c r="R181" s="23"/>
      <c r="T181" s="22"/>
      <c r="U181" s="11"/>
      <c r="V181" s="11"/>
      <c r="W181" s="11"/>
      <c r="Y181" s="32" t="n">
        <f aca="false">F181*G181*2</f>
        <v>0</v>
      </c>
      <c r="Z181" s="6" t="str">
        <f aca="false">IF(X181="N",Y181,"0")</f>
        <v>0</v>
      </c>
      <c r="AA181" s="6" t="str">
        <f aca="false">IF(X181="P",Y181,"0")</f>
        <v>0</v>
      </c>
      <c r="AC181" s="33"/>
    </row>
    <row r="182" customFormat="false" ht="11.85" hidden="false" customHeight="true" outlineLevel="0" collapsed="false">
      <c r="A182" s="11"/>
      <c r="B182" s="11"/>
      <c r="C182" s="11"/>
      <c r="D182" s="11"/>
      <c r="E182" s="11"/>
      <c r="F182" s="11"/>
      <c r="L182" s="22" t="s">
        <v>33</v>
      </c>
      <c r="Q182" s="22"/>
      <c r="R182" s="23"/>
      <c r="T182" s="22"/>
      <c r="U182" s="11"/>
      <c r="V182" s="11"/>
      <c r="W182" s="11"/>
      <c r="Y182" s="32" t="n">
        <f aca="false">F182*G182*2</f>
        <v>0</v>
      </c>
      <c r="Z182" s="6" t="str">
        <f aca="false">IF(X182="N",Y182,"0")</f>
        <v>0</v>
      </c>
      <c r="AA182" s="6" t="str">
        <f aca="false">IF(X182="P",Y182,"0")</f>
        <v>0</v>
      </c>
      <c r="AC182" s="33"/>
    </row>
    <row r="183" customFormat="false" ht="10.5" hidden="false" customHeight="true" outlineLevel="0" collapsed="false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22" t="s">
        <v>33</v>
      </c>
      <c r="M183" s="77"/>
      <c r="N183" s="77"/>
      <c r="O183" s="77"/>
      <c r="P183" s="77"/>
      <c r="Q183" s="75"/>
      <c r="R183" s="76"/>
      <c r="S183" s="104"/>
      <c r="T183" s="75"/>
      <c r="U183" s="77"/>
      <c r="V183" s="77"/>
      <c r="W183" s="77"/>
      <c r="X183" s="77"/>
      <c r="Y183" s="32" t="n">
        <f aca="false">F183*G183*2</f>
        <v>0</v>
      </c>
      <c r="Z183" s="6" t="str">
        <f aca="false">IF(X183="N",Y183,"0")</f>
        <v>0</v>
      </c>
      <c r="AA183" s="6" t="str">
        <f aca="false">IF(X183="P",Y183,"0")</f>
        <v>0</v>
      </c>
      <c r="AC183" s="80"/>
    </row>
    <row r="184" customFormat="false" ht="12" hidden="false" customHeight="true" outlineLevel="0" collapsed="false">
      <c r="A184" s="75"/>
      <c r="B184" s="76"/>
      <c r="C184" s="75"/>
      <c r="D184" s="75"/>
      <c r="E184" s="77"/>
      <c r="F184" s="77"/>
      <c r="G184" s="77"/>
      <c r="H184" s="77"/>
      <c r="I184" s="78"/>
      <c r="J184" s="77"/>
      <c r="K184" s="78"/>
      <c r="L184" s="22" t="s">
        <v>33</v>
      </c>
      <c r="M184" s="77"/>
      <c r="N184" s="77"/>
      <c r="O184" s="77"/>
      <c r="P184" s="77"/>
      <c r="Q184" s="75"/>
      <c r="R184" s="76"/>
      <c r="S184" s="104"/>
      <c r="T184" s="75"/>
      <c r="U184" s="77"/>
      <c r="V184" s="77"/>
      <c r="W184" s="77"/>
      <c r="X184" s="77"/>
      <c r="Y184" s="32" t="n">
        <f aca="false">F184*G184*2</f>
        <v>0</v>
      </c>
      <c r="Z184" s="6" t="str">
        <f aca="false">IF(X184="N",Y184,"0")</f>
        <v>0</v>
      </c>
      <c r="AA184" s="6" t="str">
        <f aca="false">IF(X184="P",Y184,"0")</f>
        <v>0</v>
      </c>
      <c r="AC184" s="80"/>
    </row>
    <row r="185" customFormat="false" ht="12" hidden="false" customHeight="true" outlineLevel="0" collapsed="false">
      <c r="A185" s="75"/>
      <c r="B185" s="76"/>
      <c r="C185" s="182" t="s">
        <v>549</v>
      </c>
      <c r="D185" s="75"/>
      <c r="E185" s="77"/>
      <c r="F185" s="77"/>
      <c r="G185" s="77"/>
      <c r="H185" s="77"/>
      <c r="I185" s="78"/>
      <c r="J185" s="77"/>
      <c r="K185" s="78"/>
      <c r="L185" s="75"/>
      <c r="M185" s="77"/>
      <c r="N185" s="77"/>
      <c r="O185" s="77"/>
      <c r="P185" s="77"/>
      <c r="Q185" s="75"/>
      <c r="R185" s="76"/>
      <c r="S185" s="104"/>
      <c r="T185" s="75"/>
      <c r="U185" s="77"/>
      <c r="V185" s="77"/>
      <c r="W185" s="77"/>
      <c r="X185" s="77"/>
      <c r="Y185" s="32" t="n">
        <f aca="false">F185*G185*2</f>
        <v>0</v>
      </c>
      <c r="Z185" s="6" t="str">
        <f aca="false">IF(X185="N",Y185,"0")</f>
        <v>0</v>
      </c>
      <c r="AA185" s="6" t="str">
        <f aca="false">IF(X185="P",Y185,"0")</f>
        <v>0</v>
      </c>
      <c r="AC185" s="80"/>
    </row>
    <row r="186" customFormat="false" ht="11.85" hidden="false" customHeight="true" outlineLevel="0" collapsed="false">
      <c r="A186" s="11"/>
      <c r="B186" s="11"/>
      <c r="C186" s="11"/>
      <c r="D186" s="11"/>
      <c r="E186" s="11"/>
      <c r="F186" s="11"/>
      <c r="L186" s="22" t="s">
        <v>33</v>
      </c>
      <c r="Q186" s="22"/>
      <c r="R186" s="23"/>
      <c r="T186" s="22"/>
      <c r="U186" s="11"/>
      <c r="V186" s="11"/>
      <c r="W186" s="11"/>
      <c r="Y186" s="32" t="n">
        <f aca="false">F186*G186*2</f>
        <v>0</v>
      </c>
      <c r="Z186" s="6" t="str">
        <f aca="false">IF(X186="N",Y186,"0")</f>
        <v>0</v>
      </c>
      <c r="AA186" s="6" t="str">
        <f aca="false">IF(X186="P",Y186,"0")</f>
        <v>0</v>
      </c>
      <c r="AC186" s="33"/>
    </row>
    <row r="187" customFormat="false" ht="11.85" hidden="false" customHeight="true" outlineLevel="0" collapsed="false">
      <c r="A187" s="11"/>
      <c r="B187" s="11"/>
      <c r="C187" s="11"/>
      <c r="D187" s="11"/>
      <c r="E187" s="11"/>
      <c r="F187" s="11"/>
      <c r="L187" s="22" t="s">
        <v>33</v>
      </c>
      <c r="Q187" s="22"/>
      <c r="R187" s="23"/>
      <c r="T187" s="22"/>
      <c r="U187" s="11"/>
      <c r="V187" s="11"/>
      <c r="W187" s="11"/>
      <c r="Y187" s="32" t="n">
        <f aca="false">F187*G187*2</f>
        <v>0</v>
      </c>
      <c r="Z187" s="6" t="str">
        <f aca="false">IF(X187="N",Y187,"0")</f>
        <v>0</v>
      </c>
      <c r="AA187" s="6" t="str">
        <f aca="false">IF(X187="P",Y187,"0")</f>
        <v>0</v>
      </c>
      <c r="AC187" s="33"/>
    </row>
    <row r="188" customFormat="false" ht="11.85" hidden="false" customHeight="true" outlineLevel="0" collapsed="false">
      <c r="A188" s="75"/>
      <c r="B188" s="76"/>
      <c r="C188" s="75"/>
      <c r="D188" s="75"/>
      <c r="E188" s="77"/>
      <c r="F188" s="77"/>
      <c r="G188" s="77"/>
      <c r="H188" s="77"/>
      <c r="I188" s="78"/>
      <c r="J188" s="77"/>
      <c r="K188" s="78"/>
      <c r="L188" s="22" t="s">
        <v>33</v>
      </c>
      <c r="N188" s="77"/>
      <c r="Q188" s="22"/>
      <c r="R188" s="23"/>
      <c r="S188" s="179"/>
      <c r="T188" s="22"/>
      <c r="U188" s="11"/>
      <c r="V188" s="11"/>
      <c r="W188" s="11"/>
      <c r="Y188" s="32" t="n">
        <f aca="false">F188*G188*2</f>
        <v>0</v>
      </c>
      <c r="Z188" s="6" t="str">
        <f aca="false">IF(X188="N",Y188,"0")</f>
        <v>0</v>
      </c>
      <c r="AA188" s="6" t="str">
        <f aca="false">IF(X188="P",Y188,"0")</f>
        <v>0</v>
      </c>
      <c r="AC188" s="33"/>
    </row>
    <row r="189" customFormat="false" ht="11.85" hidden="false" customHeight="true" outlineLevel="0" collapsed="false">
      <c r="A189" s="53"/>
      <c r="B189" s="68"/>
      <c r="C189" s="53"/>
      <c r="D189" s="53"/>
      <c r="E189" s="56"/>
      <c r="F189" s="56"/>
      <c r="G189" s="77"/>
      <c r="H189" s="77"/>
      <c r="I189" s="78"/>
      <c r="J189" s="56"/>
      <c r="K189" s="95"/>
      <c r="L189" s="22" t="s">
        <v>33</v>
      </c>
      <c r="M189" s="56"/>
      <c r="N189" s="56"/>
      <c r="O189" s="56"/>
      <c r="P189" s="56"/>
      <c r="Q189" s="56"/>
      <c r="R189" s="56"/>
      <c r="S189" s="183"/>
      <c r="T189" s="56"/>
      <c r="U189" s="74"/>
      <c r="V189" s="74"/>
      <c r="W189" s="74"/>
      <c r="X189" s="56"/>
      <c r="Y189" s="32" t="n">
        <f aca="false">F189*G189*2</f>
        <v>0</v>
      </c>
      <c r="Z189" s="6" t="str">
        <f aca="false">IF(X189="N",Y189,"0")</f>
        <v>0</v>
      </c>
      <c r="AA189" s="6" t="str">
        <f aca="false">IF(X189="P",Y189,"0")</f>
        <v>0</v>
      </c>
    </row>
    <row r="190" customFormat="false" ht="11.85" hidden="false" customHeight="true" outlineLevel="0" collapsed="false">
      <c r="A190" s="155"/>
      <c r="B190" s="149"/>
      <c r="C190" s="155"/>
      <c r="D190" s="155"/>
      <c r="E190" s="87"/>
      <c r="F190" s="87"/>
      <c r="G190" s="87"/>
      <c r="H190" s="87"/>
      <c r="I190" s="154"/>
      <c r="J190" s="87"/>
      <c r="K190" s="154"/>
      <c r="L190" s="184"/>
      <c r="M190" s="87"/>
      <c r="N190" s="87"/>
      <c r="O190" s="87"/>
      <c r="P190" s="87"/>
      <c r="Q190" s="87"/>
      <c r="R190" s="87"/>
      <c r="S190" s="88"/>
      <c r="T190" s="87"/>
      <c r="U190" s="84"/>
      <c r="V190" s="84"/>
      <c r="W190" s="84"/>
      <c r="X190" s="87"/>
      <c r="Y190" s="32" t="n">
        <f aca="false">F190*G190*2</f>
        <v>0</v>
      </c>
      <c r="Z190" s="6" t="str">
        <f aca="false">IF(X190="N",Y190,"0")</f>
        <v>0</v>
      </c>
      <c r="AA190" s="6" t="str">
        <f aca="false">IF(X190="P",Y190,"0")</f>
        <v>0</v>
      </c>
    </row>
    <row r="191" customFormat="false" ht="11.85" hidden="false" customHeight="true" outlineLevel="0" collapsed="false">
      <c r="A191" s="89"/>
      <c r="B191" s="89"/>
      <c r="C191" s="69" t="s">
        <v>276</v>
      </c>
      <c r="D191" s="89"/>
      <c r="E191" s="89"/>
      <c r="F191" s="89"/>
      <c r="G191" s="77"/>
      <c r="H191" s="77"/>
      <c r="I191" s="77"/>
      <c r="J191" s="77"/>
      <c r="K191" s="77"/>
      <c r="L191" s="92"/>
      <c r="M191" s="77"/>
      <c r="N191" s="77"/>
      <c r="O191" s="77"/>
      <c r="P191" s="77"/>
      <c r="Q191" s="77"/>
      <c r="R191" s="77"/>
      <c r="S191" s="104"/>
      <c r="T191" s="77"/>
      <c r="U191" s="89"/>
      <c r="V191" s="89"/>
      <c r="W191" s="89"/>
      <c r="X191" s="77"/>
      <c r="Y191" s="32" t="n">
        <f aca="false">F191*G191*2</f>
        <v>0</v>
      </c>
      <c r="Z191" s="6" t="str">
        <f aca="false">IF(X191="N",Y191,"0")</f>
        <v>0</v>
      </c>
      <c r="AA191" s="6" t="str">
        <f aca="false">IF(X191="P",Y191,"0")</f>
        <v>0</v>
      </c>
    </row>
    <row r="192" customFormat="false" ht="11.85" hidden="false" customHeight="true" outlineLevel="0" collapsed="false">
      <c r="A192" s="75" t="s">
        <v>136</v>
      </c>
      <c r="B192" s="76" t="n">
        <v>24</v>
      </c>
      <c r="C192" s="75" t="s">
        <v>124</v>
      </c>
      <c r="D192" s="75" t="s">
        <v>57</v>
      </c>
      <c r="E192" s="77" t="s">
        <v>58</v>
      </c>
      <c r="F192" s="77" t="n">
        <v>24</v>
      </c>
      <c r="G192" s="77" t="n">
        <v>4</v>
      </c>
      <c r="H192" s="77" t="s">
        <v>125</v>
      </c>
      <c r="I192" s="78" t="s">
        <v>137</v>
      </c>
      <c r="J192" s="104" t="s">
        <v>31</v>
      </c>
      <c r="K192" s="78" t="s">
        <v>127</v>
      </c>
      <c r="L192" s="75" t="s">
        <v>33</v>
      </c>
      <c r="M192" s="77" t="s">
        <v>277</v>
      </c>
      <c r="N192" s="104" t="s">
        <v>31</v>
      </c>
      <c r="O192" s="77" t="s">
        <v>278</v>
      </c>
      <c r="P192" s="77" t="n">
        <v>4</v>
      </c>
      <c r="Q192" s="75" t="s">
        <v>279</v>
      </c>
      <c r="R192" s="76" t="n">
        <v>0</v>
      </c>
      <c r="S192" s="104" t="s">
        <v>280</v>
      </c>
      <c r="T192" s="75" t="s">
        <v>281</v>
      </c>
      <c r="U192" s="77" t="s">
        <v>282</v>
      </c>
      <c r="V192" s="77" t="s">
        <v>282</v>
      </c>
      <c r="W192" s="77" t="s">
        <v>283</v>
      </c>
      <c r="X192" s="77" t="s">
        <v>67</v>
      </c>
      <c r="Y192" s="32" t="n">
        <f aca="false">F192*G192*2</f>
        <v>192</v>
      </c>
      <c r="Z192" s="6" t="str">
        <f aca="false">IF(X192="N",Y192,"0")</f>
        <v>0</v>
      </c>
      <c r="AA192" s="6" t="n">
        <f aca="false">IF(X192="P",Y192,"0")</f>
        <v>192</v>
      </c>
      <c r="AC192" s="80"/>
    </row>
    <row r="193" customFormat="false" ht="11.85" hidden="false" customHeight="true" outlineLevel="0" collapsed="false">
      <c r="A193" s="84"/>
      <c r="B193" s="84"/>
      <c r="C193" s="84"/>
      <c r="D193" s="84"/>
      <c r="E193" s="84"/>
      <c r="F193" s="84"/>
      <c r="G193" s="85" t="n">
        <f aca="false">SUM(G191:G192)</f>
        <v>4</v>
      </c>
      <c r="H193" s="85"/>
      <c r="I193" s="85"/>
      <c r="J193" s="85"/>
      <c r="K193" s="85"/>
      <c r="L193" s="86"/>
      <c r="M193" s="85" t="n">
        <f aca="false">G193-P193</f>
        <v>0</v>
      </c>
      <c r="N193" s="85"/>
      <c r="O193" s="85"/>
      <c r="P193" s="85" t="n">
        <f aca="false">SUM(P191:P192)</f>
        <v>4</v>
      </c>
      <c r="Q193" s="87"/>
      <c r="R193" s="87"/>
      <c r="S193" s="88"/>
      <c r="T193" s="87"/>
      <c r="U193" s="84"/>
      <c r="V193" s="84"/>
      <c r="W193" s="84"/>
      <c r="X193" s="87"/>
      <c r="Y193" s="32" t="n">
        <f aca="false">F193*G193*2</f>
        <v>0</v>
      </c>
      <c r="Z193" s="6" t="str">
        <f aca="false">IF(X193="N",Y193,"0")</f>
        <v>0</v>
      </c>
      <c r="AA193" s="6" t="str">
        <f aca="false">IF(X193="P",Y193,"0")</f>
        <v>0</v>
      </c>
    </row>
    <row r="194" customFormat="false" ht="11.85" hidden="false" customHeight="true" outlineLevel="0" collapsed="false">
      <c r="A194" s="89"/>
      <c r="B194" s="89"/>
      <c r="C194" s="69" t="s">
        <v>284</v>
      </c>
      <c r="D194" s="89"/>
      <c r="E194" s="89"/>
      <c r="F194" s="89"/>
      <c r="G194" s="77"/>
      <c r="H194" s="77"/>
      <c r="I194" s="77"/>
      <c r="J194" s="77"/>
      <c r="K194" s="77"/>
      <c r="L194" s="92"/>
      <c r="M194" s="77"/>
      <c r="N194" s="77"/>
      <c r="O194" s="77"/>
      <c r="P194" s="77"/>
      <c r="Q194" s="77"/>
      <c r="R194" s="77"/>
      <c r="S194" s="104"/>
      <c r="T194" s="77"/>
      <c r="U194" s="89"/>
      <c r="V194" s="89"/>
      <c r="W194" s="89"/>
      <c r="X194" s="77"/>
      <c r="Y194" s="32" t="n">
        <f aca="false">F194*G194*2</f>
        <v>0</v>
      </c>
      <c r="Z194" s="6" t="str">
        <f aca="false">IF(X194="N",Y194,"0")</f>
        <v>0</v>
      </c>
      <c r="AA194" s="6" t="str">
        <f aca="false">IF(X194="P",Y194,"0")</f>
        <v>0</v>
      </c>
    </row>
    <row r="195" customFormat="false" ht="11.85" hidden="false" customHeight="true" outlineLevel="0" collapsed="false">
      <c r="A195" s="75" t="s">
        <v>136</v>
      </c>
      <c r="B195" s="76" t="n">
        <v>24</v>
      </c>
      <c r="C195" s="75" t="s">
        <v>124</v>
      </c>
      <c r="D195" s="75" t="s">
        <v>57</v>
      </c>
      <c r="E195" s="77" t="s">
        <v>58</v>
      </c>
      <c r="F195" s="77" t="n">
        <v>24</v>
      </c>
      <c r="G195" s="77" t="n">
        <v>9</v>
      </c>
      <c r="H195" s="77" t="s">
        <v>125</v>
      </c>
      <c r="I195" s="78" t="s">
        <v>137</v>
      </c>
      <c r="J195" s="104" t="s">
        <v>31</v>
      </c>
      <c r="K195" s="78" t="s">
        <v>127</v>
      </c>
      <c r="L195" s="75" t="s">
        <v>33</v>
      </c>
      <c r="M195" s="77" t="s">
        <v>285</v>
      </c>
      <c r="N195" s="104" t="s">
        <v>31</v>
      </c>
      <c r="O195" s="77"/>
      <c r="P195" s="77" t="n">
        <v>9</v>
      </c>
      <c r="Q195" s="75" t="s">
        <v>63</v>
      </c>
      <c r="R195" s="76" t="n">
        <v>15.7</v>
      </c>
      <c r="S195" s="104" t="s">
        <v>286</v>
      </c>
      <c r="T195" s="75" t="s">
        <v>287</v>
      </c>
      <c r="U195" s="77" t="s">
        <v>288</v>
      </c>
      <c r="V195" s="77" t="s">
        <v>288</v>
      </c>
      <c r="W195" s="77" t="s">
        <v>283</v>
      </c>
      <c r="X195" s="77" t="s">
        <v>67</v>
      </c>
      <c r="Y195" s="32" t="n">
        <f aca="false">F195*G195*2</f>
        <v>432</v>
      </c>
      <c r="Z195" s="6" t="str">
        <f aca="false">IF(X195="N",Y195,"0")</f>
        <v>0</v>
      </c>
      <c r="AA195" s="6" t="n">
        <f aca="false">IF(X195="P",Y195,"0")</f>
        <v>432</v>
      </c>
      <c r="AC195" s="80"/>
    </row>
    <row r="196" customFormat="false" ht="11.85" hidden="false" customHeight="true" outlineLevel="0" collapsed="false">
      <c r="A196" s="84"/>
      <c r="B196" s="84"/>
      <c r="C196" s="84"/>
      <c r="D196" s="84"/>
      <c r="E196" s="84"/>
      <c r="F196" s="84"/>
      <c r="G196" s="85" t="n">
        <f aca="false">SUM(G194:G195)</f>
        <v>9</v>
      </c>
      <c r="H196" s="85"/>
      <c r="I196" s="85"/>
      <c r="J196" s="85"/>
      <c r="K196" s="85"/>
      <c r="L196" s="86"/>
      <c r="M196" s="85" t="n">
        <f aca="false">G196-P196</f>
        <v>0</v>
      </c>
      <c r="N196" s="85"/>
      <c r="O196" s="85"/>
      <c r="P196" s="85" t="n">
        <f aca="false">SUM(P194:P195)</f>
        <v>9</v>
      </c>
      <c r="Q196" s="87"/>
      <c r="R196" s="87"/>
      <c r="S196" s="88"/>
      <c r="T196" s="87"/>
      <c r="U196" s="84"/>
      <c r="V196" s="84"/>
      <c r="W196" s="84"/>
      <c r="X196" s="87"/>
      <c r="Y196" s="32" t="n">
        <f aca="false">F196*G196*2</f>
        <v>0</v>
      </c>
      <c r="Z196" s="6" t="str">
        <f aca="false">IF(X196="N",Y196,"0")</f>
        <v>0</v>
      </c>
      <c r="AA196" s="6" t="str">
        <f aca="false">IF(X196="P",Y196,"0")</f>
        <v>0</v>
      </c>
    </row>
    <row r="197" customFormat="false" ht="12.75" hidden="false" customHeight="false" outlineLevel="0" collapsed="false">
      <c r="A197" s="89"/>
      <c r="B197" s="89"/>
      <c r="C197" s="69" t="s">
        <v>550</v>
      </c>
      <c r="D197" s="89"/>
      <c r="E197" s="89"/>
      <c r="F197" s="89"/>
      <c r="G197" s="77"/>
      <c r="H197" s="77"/>
      <c r="I197" s="185" t="s">
        <v>551</v>
      </c>
      <c r="J197" s="77"/>
      <c r="K197" s="77"/>
      <c r="L197" s="92"/>
      <c r="M197" s="77"/>
      <c r="N197" s="77"/>
      <c r="O197" s="89"/>
      <c r="P197" s="77"/>
      <c r="Q197" s="77"/>
      <c r="R197" s="77"/>
      <c r="S197" s="104"/>
      <c r="T197" s="77"/>
      <c r="U197" s="89"/>
      <c r="V197" s="89"/>
      <c r="W197" s="89"/>
      <c r="X197" s="77"/>
      <c r="Y197" s="32" t="n">
        <f aca="false">F197*G197*2</f>
        <v>0</v>
      </c>
      <c r="Z197" s="6" t="str">
        <f aca="false">IF(X197="N",Y197,"0")</f>
        <v>0</v>
      </c>
      <c r="AA197" s="6" t="str">
        <f aca="false">IF(X197="P",Y197,"0")</f>
        <v>0</v>
      </c>
    </row>
    <row r="198" customFormat="false" ht="11.85" hidden="false" customHeight="true" outlineLevel="0" collapsed="false">
      <c r="A198" s="75" t="s">
        <v>290</v>
      </c>
      <c r="B198" s="76" t="n">
        <v>20.85</v>
      </c>
      <c r="C198" s="75" t="s">
        <v>63</v>
      </c>
      <c r="D198" s="75" t="s">
        <v>179</v>
      </c>
      <c r="E198" s="77" t="s">
        <v>58</v>
      </c>
      <c r="F198" s="77" t="n">
        <v>16</v>
      </c>
      <c r="G198" s="77" t="n">
        <v>10</v>
      </c>
      <c r="H198" s="77" t="s">
        <v>125</v>
      </c>
      <c r="I198" s="78" t="s">
        <v>291</v>
      </c>
      <c r="J198" s="104" t="s">
        <v>31</v>
      </c>
      <c r="K198" s="78" t="s">
        <v>128</v>
      </c>
      <c r="L198" s="75" t="s">
        <v>33</v>
      </c>
      <c r="M198" s="77" t="s">
        <v>294</v>
      </c>
      <c r="N198" s="104" t="s">
        <v>31</v>
      </c>
      <c r="O198" s="77" t="s">
        <v>295</v>
      </c>
      <c r="P198" s="77" t="n">
        <v>10</v>
      </c>
      <c r="Q198" s="75" t="s">
        <v>170</v>
      </c>
      <c r="R198" s="76" t="n">
        <v>31.9</v>
      </c>
      <c r="S198" s="104" t="s">
        <v>296</v>
      </c>
      <c r="T198" s="75" t="s">
        <v>297</v>
      </c>
      <c r="U198" s="77" t="s">
        <v>264</v>
      </c>
      <c r="V198" s="77" t="s">
        <v>264</v>
      </c>
      <c r="W198" s="77" t="s">
        <v>283</v>
      </c>
      <c r="X198" s="77" t="s">
        <v>67</v>
      </c>
      <c r="Y198" s="32" t="n">
        <f aca="false">F198*G198*2</f>
        <v>320</v>
      </c>
      <c r="Z198" s="6" t="str">
        <f aca="false">IF(X198="N",Y198,"0")</f>
        <v>0</v>
      </c>
      <c r="AA198" s="6" t="n">
        <f aca="false">IF(X198="P",Y198,"0")</f>
        <v>320</v>
      </c>
      <c r="AC198" s="80"/>
    </row>
    <row r="199" customFormat="false" ht="11.85" hidden="false" customHeight="true" outlineLevel="0" collapsed="false">
      <c r="A199" s="75" t="s">
        <v>290</v>
      </c>
      <c r="B199" s="76" t="n">
        <v>20.85</v>
      </c>
      <c r="C199" s="75" t="s">
        <v>63</v>
      </c>
      <c r="D199" s="75" t="s">
        <v>179</v>
      </c>
      <c r="E199" s="77" t="s">
        <v>58</v>
      </c>
      <c r="F199" s="77" t="n">
        <v>16</v>
      </c>
      <c r="G199" s="77" t="n">
        <v>7</v>
      </c>
      <c r="H199" s="77" t="s">
        <v>125</v>
      </c>
      <c r="I199" s="78" t="s">
        <v>291</v>
      </c>
      <c r="J199" s="104" t="s">
        <v>31</v>
      </c>
      <c r="K199" s="78" t="s">
        <v>128</v>
      </c>
      <c r="L199" s="75" t="s">
        <v>33</v>
      </c>
      <c r="M199" s="77" t="s">
        <v>294</v>
      </c>
      <c r="N199" s="104" t="s">
        <v>31</v>
      </c>
      <c r="O199" s="77" t="s">
        <v>295</v>
      </c>
      <c r="P199" s="77" t="n">
        <v>7</v>
      </c>
      <c r="Q199" s="75" t="s">
        <v>170</v>
      </c>
      <c r="R199" s="76" t="n">
        <v>28.75</v>
      </c>
      <c r="S199" s="104" t="s">
        <v>296</v>
      </c>
      <c r="T199" s="75" t="s">
        <v>298</v>
      </c>
      <c r="U199" s="77" t="s">
        <v>264</v>
      </c>
      <c r="V199" s="77" t="s">
        <v>264</v>
      </c>
      <c r="W199" s="77" t="s">
        <v>283</v>
      </c>
      <c r="X199" s="77" t="s">
        <v>67</v>
      </c>
      <c r="Y199" s="32" t="n">
        <f aca="false">F199*G199*2</f>
        <v>224</v>
      </c>
      <c r="Z199" s="6" t="str">
        <f aca="false">IF(X199="N",Y199,"0")</f>
        <v>0</v>
      </c>
      <c r="AA199" s="6" t="n">
        <f aca="false">IF(X199="P",Y199,"0")</f>
        <v>224</v>
      </c>
      <c r="AC199" s="80"/>
    </row>
    <row r="200" customFormat="false" ht="11.85" hidden="false" customHeight="true" outlineLevel="0" collapsed="false">
      <c r="A200" s="75" t="s">
        <v>290</v>
      </c>
      <c r="B200" s="76" t="n">
        <v>20.85</v>
      </c>
      <c r="C200" s="75" t="s">
        <v>63</v>
      </c>
      <c r="D200" s="75" t="s">
        <v>179</v>
      </c>
      <c r="E200" s="77" t="s">
        <v>58</v>
      </c>
      <c r="F200" s="77" t="n">
        <v>16</v>
      </c>
      <c r="G200" s="77" t="n">
        <v>12</v>
      </c>
      <c r="H200" s="77" t="s">
        <v>125</v>
      </c>
      <c r="I200" s="78" t="s">
        <v>291</v>
      </c>
      <c r="J200" s="104" t="s">
        <v>31</v>
      </c>
      <c r="K200" s="78" t="s">
        <v>128</v>
      </c>
      <c r="L200" s="75" t="s">
        <v>33</v>
      </c>
      <c r="M200" s="77" t="s">
        <v>299</v>
      </c>
      <c r="N200" s="104" t="s">
        <v>31</v>
      </c>
      <c r="O200" s="77" t="s">
        <v>300</v>
      </c>
      <c r="P200" s="77" t="n">
        <v>12</v>
      </c>
      <c r="Q200" s="75" t="s">
        <v>301</v>
      </c>
      <c r="R200" s="76" t="n">
        <v>0</v>
      </c>
      <c r="S200" s="104" t="s">
        <v>302</v>
      </c>
      <c r="T200" s="75" t="s">
        <v>303</v>
      </c>
      <c r="U200" s="77" t="s">
        <v>264</v>
      </c>
      <c r="V200" s="77" t="s">
        <v>264</v>
      </c>
      <c r="W200" s="77" t="s">
        <v>283</v>
      </c>
      <c r="X200" s="77" t="s">
        <v>67</v>
      </c>
      <c r="Y200" s="32" t="n">
        <f aca="false">F200*G200*2</f>
        <v>384</v>
      </c>
      <c r="Z200" s="6" t="str">
        <f aca="false">IF(X200="N",Y200,"0")</f>
        <v>0</v>
      </c>
      <c r="AA200" s="6" t="n">
        <f aca="false">IF(X200="P",Y200,"0")</f>
        <v>384</v>
      </c>
      <c r="AC200" s="80"/>
    </row>
    <row r="201" customFormat="false" ht="11.85" hidden="false" customHeight="true" outlineLevel="0" collapsed="false">
      <c r="A201" s="75" t="s">
        <v>290</v>
      </c>
      <c r="B201" s="76" t="n">
        <v>20.85</v>
      </c>
      <c r="C201" s="75" t="s">
        <v>63</v>
      </c>
      <c r="D201" s="75" t="s">
        <v>179</v>
      </c>
      <c r="E201" s="77" t="s">
        <v>58</v>
      </c>
      <c r="F201" s="77" t="n">
        <v>16</v>
      </c>
      <c r="G201" s="77" t="n">
        <v>5</v>
      </c>
      <c r="H201" s="77" t="s">
        <v>125</v>
      </c>
      <c r="I201" s="78" t="s">
        <v>291</v>
      </c>
      <c r="J201" s="104" t="s">
        <v>31</v>
      </c>
      <c r="K201" s="78" t="s">
        <v>128</v>
      </c>
      <c r="L201" s="75" t="s">
        <v>33</v>
      </c>
      <c r="M201" s="77" t="s">
        <v>304</v>
      </c>
      <c r="N201" s="104" t="s">
        <v>31</v>
      </c>
      <c r="O201" s="77"/>
      <c r="P201" s="77" t="n">
        <v>5</v>
      </c>
      <c r="Q201" s="75" t="s">
        <v>170</v>
      </c>
      <c r="R201" s="76" t="n">
        <v>23.7</v>
      </c>
      <c r="S201" s="104" t="s">
        <v>305</v>
      </c>
      <c r="T201" s="75" t="s">
        <v>306</v>
      </c>
      <c r="U201" s="77" t="s">
        <v>264</v>
      </c>
      <c r="V201" s="77" t="s">
        <v>264</v>
      </c>
      <c r="W201" s="77" t="s">
        <v>283</v>
      </c>
      <c r="X201" s="77" t="s">
        <v>67</v>
      </c>
      <c r="Y201" s="32" t="n">
        <f aca="false">F201*G201*2</f>
        <v>160</v>
      </c>
      <c r="Z201" s="6" t="str">
        <f aca="false">IF(X201="N",Y201,"0")</f>
        <v>0</v>
      </c>
      <c r="AA201" s="6" t="n">
        <f aca="false">IF(X201="P",Y201,"0")</f>
        <v>160</v>
      </c>
      <c r="AC201" s="80"/>
    </row>
    <row r="202" customFormat="false" ht="11.85" hidden="false" customHeight="true" outlineLevel="0" collapsed="false">
      <c r="A202" s="75" t="s">
        <v>290</v>
      </c>
      <c r="B202" s="76" t="n">
        <v>20.85</v>
      </c>
      <c r="C202" s="75" t="s">
        <v>63</v>
      </c>
      <c r="D202" s="75" t="s">
        <v>179</v>
      </c>
      <c r="E202" s="77" t="s">
        <v>58</v>
      </c>
      <c r="F202" s="77" t="n">
        <v>16</v>
      </c>
      <c r="G202" s="77" t="n">
        <v>6</v>
      </c>
      <c r="H202" s="77" t="s">
        <v>125</v>
      </c>
      <c r="I202" s="78" t="s">
        <v>291</v>
      </c>
      <c r="J202" s="104" t="s">
        <v>31</v>
      </c>
      <c r="K202" s="78" t="s">
        <v>128</v>
      </c>
      <c r="L202" s="75" t="s">
        <v>33</v>
      </c>
      <c r="M202" s="77" t="s">
        <v>304</v>
      </c>
      <c r="N202" s="104" t="s">
        <v>31</v>
      </c>
      <c r="O202" s="77"/>
      <c r="P202" s="77" t="n">
        <v>6</v>
      </c>
      <c r="Q202" s="75" t="s">
        <v>170</v>
      </c>
      <c r="R202" s="76" t="n">
        <v>34.65</v>
      </c>
      <c r="S202" s="104" t="s">
        <v>305</v>
      </c>
      <c r="T202" s="75" t="s">
        <v>307</v>
      </c>
      <c r="U202" s="77" t="s">
        <v>264</v>
      </c>
      <c r="V202" s="77" t="s">
        <v>264</v>
      </c>
      <c r="W202" s="77" t="s">
        <v>283</v>
      </c>
      <c r="X202" s="77" t="s">
        <v>67</v>
      </c>
      <c r="Y202" s="32" t="n">
        <f aca="false">F202*G202*2</f>
        <v>192</v>
      </c>
      <c r="Z202" s="6" t="str">
        <f aca="false">IF(X202="N",Y202,"0")</f>
        <v>0</v>
      </c>
      <c r="AA202" s="6" t="n">
        <f aca="false">IF(X202="P",Y202,"0")</f>
        <v>192</v>
      </c>
      <c r="AC202" s="80"/>
    </row>
    <row r="203" customFormat="false" ht="11.85" hidden="false" customHeight="true" outlineLevel="0" collapsed="false">
      <c r="A203" s="75" t="s">
        <v>290</v>
      </c>
      <c r="B203" s="76" t="n">
        <v>20.85</v>
      </c>
      <c r="C203" s="75" t="s">
        <v>63</v>
      </c>
      <c r="D203" s="75" t="s">
        <v>179</v>
      </c>
      <c r="E203" s="77" t="s">
        <v>58</v>
      </c>
      <c r="F203" s="77" t="n">
        <v>16</v>
      </c>
      <c r="G203" s="77" t="n">
        <v>6</v>
      </c>
      <c r="H203" s="77" t="s">
        <v>125</v>
      </c>
      <c r="I203" s="78" t="s">
        <v>291</v>
      </c>
      <c r="J203" s="104" t="s">
        <v>31</v>
      </c>
      <c r="K203" s="78" t="s">
        <v>128</v>
      </c>
      <c r="L203" s="75" t="s">
        <v>33</v>
      </c>
      <c r="M203" s="77" t="s">
        <v>138</v>
      </c>
      <c r="N203" s="104" t="s">
        <v>31</v>
      </c>
      <c r="O203" s="104" t="s">
        <v>552</v>
      </c>
      <c r="P203" s="77" t="n">
        <v>6</v>
      </c>
      <c r="Q203" s="75" t="s">
        <v>328</v>
      </c>
      <c r="R203" s="76" t="n">
        <v>0</v>
      </c>
      <c r="S203" s="104" t="s">
        <v>553</v>
      </c>
      <c r="T203" s="75" t="s">
        <v>554</v>
      </c>
      <c r="U203" s="77" t="s">
        <v>264</v>
      </c>
      <c r="V203" s="77" t="s">
        <v>264</v>
      </c>
      <c r="W203" s="77" t="s">
        <v>283</v>
      </c>
      <c r="X203" s="77" t="s">
        <v>67</v>
      </c>
      <c r="Y203" s="32" t="n">
        <f aca="false">F203*G203*2</f>
        <v>192</v>
      </c>
      <c r="Z203" s="6" t="str">
        <f aca="false">IF(X203="N",Y203,"0")</f>
        <v>0</v>
      </c>
      <c r="AA203" s="6" t="n">
        <f aca="false">IF(X203="P",Y203,"0")</f>
        <v>192</v>
      </c>
      <c r="AC203" s="80"/>
    </row>
    <row r="204" customFormat="false" ht="11.85" hidden="false" customHeight="true" outlineLevel="0" collapsed="false">
      <c r="A204" s="166"/>
      <c r="B204" s="166"/>
      <c r="C204" s="166"/>
      <c r="D204" s="166"/>
      <c r="E204" s="166"/>
      <c r="F204" s="166"/>
      <c r="G204" s="162" t="n">
        <f aca="false">SUM(G197:G203)</f>
        <v>46</v>
      </c>
      <c r="H204" s="162"/>
      <c r="I204" s="162"/>
      <c r="J204" s="162"/>
      <c r="K204" s="162"/>
      <c r="L204" s="167"/>
      <c r="M204" s="162" t="n">
        <f aca="false">G204-P204</f>
        <v>0</v>
      </c>
      <c r="N204" s="162"/>
      <c r="O204" s="162"/>
      <c r="P204" s="162" t="n">
        <f aca="false">SUM(P197:P203)</f>
        <v>46</v>
      </c>
      <c r="Q204" s="161"/>
      <c r="R204" s="161"/>
      <c r="S204" s="165"/>
      <c r="T204" s="161"/>
      <c r="U204" s="166"/>
      <c r="V204" s="166"/>
      <c r="W204" s="166"/>
      <c r="X204" s="161"/>
      <c r="Y204" s="32" t="n">
        <f aca="false">F204*G204*2</f>
        <v>0</v>
      </c>
      <c r="Z204" s="6" t="str">
        <f aca="false">IF(X204="N",Y204,"0")</f>
        <v>0</v>
      </c>
      <c r="AA204" s="6" t="str">
        <f aca="false">IF(X204="P",Y204,"0")</f>
        <v>0</v>
      </c>
    </row>
    <row r="205" customFormat="false" ht="11.85" hidden="false" customHeight="true" outlineLevel="0" collapsed="false">
      <c r="A205" s="89"/>
      <c r="B205" s="89"/>
      <c r="C205" s="69" t="s">
        <v>289</v>
      </c>
      <c r="D205" s="89"/>
      <c r="E205" s="89"/>
      <c r="F205" s="89"/>
      <c r="G205" s="77"/>
      <c r="H205" s="77"/>
      <c r="I205" s="77"/>
      <c r="J205" s="104"/>
      <c r="K205" s="77"/>
      <c r="L205" s="92"/>
      <c r="M205" s="77"/>
      <c r="N205" s="104"/>
      <c r="O205" s="77"/>
      <c r="P205" s="77"/>
      <c r="Q205" s="77"/>
      <c r="R205" s="77"/>
      <c r="S205" s="104"/>
      <c r="T205" s="77"/>
      <c r="U205" s="89"/>
      <c r="V205" s="89"/>
      <c r="W205" s="89"/>
      <c r="X205" s="77"/>
      <c r="Y205" s="32" t="n">
        <f aca="false">F205*G205*2</f>
        <v>0</v>
      </c>
      <c r="Z205" s="6" t="str">
        <f aca="false">IF(X205="N",Y205,"0")</f>
        <v>0</v>
      </c>
      <c r="AA205" s="6" t="str">
        <f aca="false">IF(X205="P",Y205,"0")</f>
        <v>0</v>
      </c>
    </row>
    <row r="206" customFormat="false" ht="11.85" hidden="false" customHeight="true" outlineLevel="0" collapsed="false">
      <c r="A206" s="75" t="s">
        <v>290</v>
      </c>
      <c r="B206" s="76" t="n">
        <v>20.85</v>
      </c>
      <c r="C206" s="75" t="s">
        <v>63</v>
      </c>
      <c r="D206" s="75" t="s">
        <v>186</v>
      </c>
      <c r="E206" s="77" t="s">
        <v>58</v>
      </c>
      <c r="F206" s="77" t="n">
        <v>8</v>
      </c>
      <c r="G206" s="77" t="n">
        <v>8</v>
      </c>
      <c r="H206" s="77" t="s">
        <v>125</v>
      </c>
      <c r="I206" s="78" t="s">
        <v>291</v>
      </c>
      <c r="J206" s="104" t="s">
        <v>31</v>
      </c>
      <c r="K206" s="78" t="s">
        <v>128</v>
      </c>
      <c r="L206" s="75" t="s">
        <v>33</v>
      </c>
      <c r="M206" s="77" t="s">
        <v>205</v>
      </c>
      <c r="N206" s="104" t="s">
        <v>31</v>
      </c>
      <c r="O206" s="77" t="s">
        <v>292</v>
      </c>
      <c r="P206" s="77" t="n">
        <v>8</v>
      </c>
      <c r="Q206" s="75" t="s">
        <v>63</v>
      </c>
      <c r="R206" s="76" t="n">
        <v>24</v>
      </c>
      <c r="S206" s="104" t="s">
        <v>293</v>
      </c>
      <c r="T206" s="75" t="s">
        <v>263</v>
      </c>
      <c r="U206" s="77" t="s">
        <v>264</v>
      </c>
      <c r="V206" s="77" t="s">
        <v>264</v>
      </c>
      <c r="W206" s="77" t="s">
        <v>283</v>
      </c>
      <c r="X206" s="77" t="s">
        <v>67</v>
      </c>
      <c r="Y206" s="32" t="n">
        <f aca="false">F206*G206*2</f>
        <v>128</v>
      </c>
      <c r="Z206" s="6" t="str">
        <f aca="false">IF(X206="N",Y206,"0")</f>
        <v>0</v>
      </c>
      <c r="AA206" s="6" t="n">
        <f aca="false">IF(X206="P",Y206,"0")</f>
        <v>128</v>
      </c>
      <c r="AC206" s="80"/>
    </row>
    <row r="207" customFormat="false" ht="11.85" hidden="false" customHeight="true" outlineLevel="0" collapsed="false">
      <c r="A207" s="75" t="s">
        <v>290</v>
      </c>
      <c r="B207" s="76" t="n">
        <v>20.85</v>
      </c>
      <c r="C207" s="75" t="s">
        <v>63</v>
      </c>
      <c r="D207" s="75" t="s">
        <v>186</v>
      </c>
      <c r="E207" s="77" t="s">
        <v>58</v>
      </c>
      <c r="F207" s="77" t="n">
        <v>8</v>
      </c>
      <c r="G207" s="77" t="n">
        <v>8</v>
      </c>
      <c r="H207" s="77" t="s">
        <v>125</v>
      </c>
      <c r="I207" s="78" t="s">
        <v>291</v>
      </c>
      <c r="J207" s="104" t="s">
        <v>31</v>
      </c>
      <c r="K207" s="78" t="s">
        <v>128</v>
      </c>
      <c r="L207" s="75" t="s">
        <v>33</v>
      </c>
      <c r="M207" s="77" t="s">
        <v>294</v>
      </c>
      <c r="N207" s="104" t="s">
        <v>31</v>
      </c>
      <c r="O207" s="77" t="s">
        <v>295</v>
      </c>
      <c r="P207" s="77" t="n">
        <v>8</v>
      </c>
      <c r="Q207" s="75" t="s">
        <v>170</v>
      </c>
      <c r="R207" s="76" t="n">
        <v>31.9</v>
      </c>
      <c r="S207" s="104" t="s">
        <v>296</v>
      </c>
      <c r="T207" s="75" t="s">
        <v>297</v>
      </c>
      <c r="U207" s="77" t="s">
        <v>264</v>
      </c>
      <c r="V207" s="77" t="s">
        <v>264</v>
      </c>
      <c r="W207" s="77" t="s">
        <v>283</v>
      </c>
      <c r="X207" s="77" t="s">
        <v>67</v>
      </c>
      <c r="Y207" s="32" t="n">
        <f aca="false">F207*G207*2</f>
        <v>128</v>
      </c>
      <c r="Z207" s="6" t="str">
        <f aca="false">IF(X207="N",Y207,"0")</f>
        <v>0</v>
      </c>
      <c r="AA207" s="6" t="n">
        <f aca="false">IF(X207="P",Y207,"0")</f>
        <v>128</v>
      </c>
      <c r="AC207" s="80"/>
    </row>
    <row r="208" customFormat="false" ht="11.85" hidden="false" customHeight="true" outlineLevel="0" collapsed="false">
      <c r="A208" s="75" t="s">
        <v>290</v>
      </c>
      <c r="B208" s="76" t="n">
        <v>20.85</v>
      </c>
      <c r="C208" s="75" t="s">
        <v>63</v>
      </c>
      <c r="D208" s="75" t="s">
        <v>186</v>
      </c>
      <c r="E208" s="77" t="s">
        <v>58</v>
      </c>
      <c r="F208" s="77" t="n">
        <v>8</v>
      </c>
      <c r="G208" s="77" t="n">
        <v>7</v>
      </c>
      <c r="H208" s="77" t="s">
        <v>125</v>
      </c>
      <c r="I208" s="78" t="s">
        <v>291</v>
      </c>
      <c r="J208" s="104" t="s">
        <v>31</v>
      </c>
      <c r="K208" s="78" t="s">
        <v>128</v>
      </c>
      <c r="L208" s="75" t="s">
        <v>33</v>
      </c>
      <c r="M208" s="77" t="s">
        <v>294</v>
      </c>
      <c r="N208" s="104" t="s">
        <v>31</v>
      </c>
      <c r="O208" s="77" t="s">
        <v>295</v>
      </c>
      <c r="P208" s="77" t="n">
        <v>7</v>
      </c>
      <c r="Q208" s="75" t="s">
        <v>170</v>
      </c>
      <c r="R208" s="76" t="n">
        <v>28.75</v>
      </c>
      <c r="S208" s="104" t="s">
        <v>296</v>
      </c>
      <c r="T208" s="75" t="s">
        <v>298</v>
      </c>
      <c r="U208" s="77" t="s">
        <v>264</v>
      </c>
      <c r="V208" s="77" t="s">
        <v>264</v>
      </c>
      <c r="W208" s="77" t="s">
        <v>283</v>
      </c>
      <c r="X208" s="77" t="s">
        <v>67</v>
      </c>
      <c r="Y208" s="32" t="n">
        <f aca="false">F208*G208*2</f>
        <v>112</v>
      </c>
      <c r="Z208" s="6" t="str">
        <f aca="false">IF(X208="N",Y208,"0")</f>
        <v>0</v>
      </c>
      <c r="AA208" s="6" t="n">
        <f aca="false">IF(X208="P",Y208,"0")</f>
        <v>112</v>
      </c>
      <c r="AC208" s="80"/>
    </row>
    <row r="209" customFormat="false" ht="11.85" hidden="false" customHeight="true" outlineLevel="0" collapsed="false">
      <c r="A209" s="75" t="s">
        <v>290</v>
      </c>
      <c r="B209" s="76" t="n">
        <v>20.85</v>
      </c>
      <c r="C209" s="75" t="s">
        <v>63</v>
      </c>
      <c r="D209" s="75" t="s">
        <v>186</v>
      </c>
      <c r="E209" s="77" t="s">
        <v>58</v>
      </c>
      <c r="F209" s="77" t="n">
        <v>8</v>
      </c>
      <c r="G209" s="77" t="n">
        <v>12</v>
      </c>
      <c r="H209" s="77" t="s">
        <v>125</v>
      </c>
      <c r="I209" s="78" t="s">
        <v>291</v>
      </c>
      <c r="J209" s="104" t="s">
        <v>31</v>
      </c>
      <c r="K209" s="78" t="s">
        <v>128</v>
      </c>
      <c r="L209" s="75" t="s">
        <v>33</v>
      </c>
      <c r="M209" s="77" t="s">
        <v>299</v>
      </c>
      <c r="N209" s="104" t="s">
        <v>31</v>
      </c>
      <c r="O209" s="77" t="s">
        <v>300</v>
      </c>
      <c r="P209" s="77" t="n">
        <v>12</v>
      </c>
      <c r="Q209" s="75" t="s">
        <v>301</v>
      </c>
      <c r="R209" s="76" t="n">
        <v>0</v>
      </c>
      <c r="S209" s="104" t="s">
        <v>302</v>
      </c>
      <c r="T209" s="75" t="s">
        <v>303</v>
      </c>
      <c r="U209" s="77" t="s">
        <v>264</v>
      </c>
      <c r="V209" s="77" t="s">
        <v>264</v>
      </c>
      <c r="W209" s="77" t="s">
        <v>283</v>
      </c>
      <c r="X209" s="77" t="s">
        <v>67</v>
      </c>
      <c r="Y209" s="32" t="n">
        <f aca="false">F209*G209*2</f>
        <v>192</v>
      </c>
      <c r="Z209" s="6" t="str">
        <f aca="false">IF(X209="N",Y209,"0")</f>
        <v>0</v>
      </c>
      <c r="AA209" s="6" t="n">
        <f aca="false">IF(X209="P",Y209,"0")</f>
        <v>192</v>
      </c>
      <c r="AC209" s="80"/>
    </row>
    <row r="210" customFormat="false" ht="11.85" hidden="false" customHeight="true" outlineLevel="0" collapsed="false">
      <c r="A210" s="75" t="s">
        <v>290</v>
      </c>
      <c r="B210" s="76" t="n">
        <v>20.85</v>
      </c>
      <c r="C210" s="75" t="s">
        <v>63</v>
      </c>
      <c r="D210" s="75" t="s">
        <v>186</v>
      </c>
      <c r="E210" s="77" t="s">
        <v>58</v>
      </c>
      <c r="F210" s="77" t="n">
        <v>8</v>
      </c>
      <c r="G210" s="77" t="n">
        <v>5</v>
      </c>
      <c r="H210" s="77" t="s">
        <v>125</v>
      </c>
      <c r="I210" s="78" t="s">
        <v>291</v>
      </c>
      <c r="J210" s="104" t="s">
        <v>31</v>
      </c>
      <c r="K210" s="78" t="s">
        <v>128</v>
      </c>
      <c r="L210" s="75" t="s">
        <v>33</v>
      </c>
      <c r="M210" s="77" t="s">
        <v>304</v>
      </c>
      <c r="N210" s="104" t="s">
        <v>31</v>
      </c>
      <c r="O210" s="77"/>
      <c r="P210" s="77" t="n">
        <v>5</v>
      </c>
      <c r="Q210" s="75" t="s">
        <v>170</v>
      </c>
      <c r="R210" s="76" t="n">
        <v>23.7</v>
      </c>
      <c r="S210" s="104" t="s">
        <v>305</v>
      </c>
      <c r="T210" s="75" t="s">
        <v>306</v>
      </c>
      <c r="U210" s="77" t="s">
        <v>264</v>
      </c>
      <c r="V210" s="77" t="s">
        <v>264</v>
      </c>
      <c r="W210" s="77" t="s">
        <v>283</v>
      </c>
      <c r="X210" s="77" t="s">
        <v>67</v>
      </c>
      <c r="Y210" s="32" t="n">
        <f aca="false">F210*G210*2</f>
        <v>80</v>
      </c>
      <c r="Z210" s="6" t="str">
        <f aca="false">IF(X210="N",Y210,"0")</f>
        <v>0</v>
      </c>
      <c r="AA210" s="6" t="n">
        <f aca="false">IF(X210="P",Y210,"0")</f>
        <v>80</v>
      </c>
      <c r="AC210" s="80"/>
    </row>
    <row r="211" customFormat="false" ht="11.85" hidden="false" customHeight="true" outlineLevel="0" collapsed="false">
      <c r="A211" s="75" t="s">
        <v>290</v>
      </c>
      <c r="B211" s="76" t="n">
        <v>20.85</v>
      </c>
      <c r="C211" s="75" t="s">
        <v>63</v>
      </c>
      <c r="D211" s="75" t="s">
        <v>186</v>
      </c>
      <c r="E211" s="77" t="s">
        <v>58</v>
      </c>
      <c r="F211" s="77" t="n">
        <v>8</v>
      </c>
      <c r="G211" s="77" t="n">
        <v>6</v>
      </c>
      <c r="H211" s="77" t="s">
        <v>125</v>
      </c>
      <c r="I211" s="78" t="s">
        <v>291</v>
      </c>
      <c r="J211" s="104" t="s">
        <v>31</v>
      </c>
      <c r="K211" s="78" t="s">
        <v>128</v>
      </c>
      <c r="L211" s="75" t="s">
        <v>33</v>
      </c>
      <c r="M211" s="77" t="s">
        <v>304</v>
      </c>
      <c r="N211" s="104" t="s">
        <v>31</v>
      </c>
      <c r="O211" s="77"/>
      <c r="P211" s="77" t="n">
        <v>6</v>
      </c>
      <c r="Q211" s="75" t="s">
        <v>170</v>
      </c>
      <c r="R211" s="76" t="n">
        <v>34.65</v>
      </c>
      <c r="S211" s="104" t="s">
        <v>305</v>
      </c>
      <c r="T211" s="75" t="s">
        <v>307</v>
      </c>
      <c r="U211" s="77" t="s">
        <v>264</v>
      </c>
      <c r="V211" s="77" t="s">
        <v>264</v>
      </c>
      <c r="W211" s="77" t="s">
        <v>283</v>
      </c>
      <c r="X211" s="77" t="s">
        <v>67</v>
      </c>
      <c r="Y211" s="32" t="n">
        <f aca="false">F211*G211*2</f>
        <v>96</v>
      </c>
      <c r="Z211" s="6" t="str">
        <f aca="false">IF(X211="N",Y211,"0")</f>
        <v>0</v>
      </c>
      <c r="AA211" s="6" t="n">
        <f aca="false">IF(X211="P",Y211,"0")</f>
        <v>96</v>
      </c>
      <c r="AC211" s="80"/>
    </row>
    <row r="212" customFormat="false" ht="11.85" hidden="false" customHeight="true" outlineLevel="0" collapsed="false">
      <c r="A212" s="84"/>
      <c r="B212" s="84"/>
      <c r="C212" s="84"/>
      <c r="D212" s="84"/>
      <c r="E212" s="84"/>
      <c r="F212" s="84"/>
      <c r="G212" s="85" t="n">
        <f aca="false">SUM(G205:G211)</f>
        <v>46</v>
      </c>
      <c r="H212" s="85"/>
      <c r="I212" s="85"/>
      <c r="J212" s="85"/>
      <c r="K212" s="85"/>
      <c r="L212" s="86"/>
      <c r="M212" s="85" t="n">
        <f aca="false">G212-P212</f>
        <v>0</v>
      </c>
      <c r="N212" s="85"/>
      <c r="O212" s="85"/>
      <c r="P212" s="85" t="n">
        <f aca="false">SUM(P205:P211)</f>
        <v>46</v>
      </c>
      <c r="Q212" s="87"/>
      <c r="R212" s="87"/>
      <c r="S212" s="88"/>
      <c r="T212" s="87"/>
      <c r="U212" s="84"/>
      <c r="V212" s="84"/>
      <c r="W212" s="84"/>
      <c r="X212" s="87"/>
      <c r="Y212" s="32" t="n">
        <f aca="false">F212*G212*2</f>
        <v>0</v>
      </c>
      <c r="Z212" s="6" t="str">
        <f aca="false">IF(X212="N",Y212,"0")</f>
        <v>0</v>
      </c>
      <c r="AA212" s="6" t="str">
        <f aca="false">IF(X212="P",Y212,"0")</f>
        <v>0</v>
      </c>
    </row>
    <row r="213" customFormat="false" ht="11.85" hidden="false" customHeight="true" outlineLevel="0" collapsed="false">
      <c r="A213" s="89"/>
      <c r="B213" s="89"/>
      <c r="C213" s="69" t="s">
        <v>555</v>
      </c>
      <c r="D213" s="89"/>
      <c r="E213" s="89"/>
      <c r="F213" s="89"/>
      <c r="G213" s="77"/>
      <c r="H213" s="77"/>
      <c r="I213" s="77"/>
      <c r="J213" s="104"/>
      <c r="K213" s="77"/>
      <c r="L213" s="92"/>
      <c r="M213" s="77"/>
      <c r="N213" s="104"/>
      <c r="O213" s="77"/>
      <c r="P213" s="77"/>
      <c r="Q213" s="77"/>
      <c r="R213" s="77"/>
      <c r="S213" s="104"/>
      <c r="T213" s="77"/>
      <c r="U213" s="89"/>
      <c r="V213" s="89"/>
      <c r="W213" s="89"/>
      <c r="X213" s="77"/>
      <c r="Y213" s="32" t="n">
        <f aca="false">F213*G213*2</f>
        <v>0</v>
      </c>
      <c r="Z213" s="6" t="str">
        <f aca="false">IF(X213="N",Y213,"0")</f>
        <v>0</v>
      </c>
      <c r="AA213" s="6" t="str">
        <f aca="false">IF(X213="P",Y213,"0")</f>
        <v>0</v>
      </c>
    </row>
    <row r="214" customFormat="false" ht="11.85" hidden="false" customHeight="true" outlineLevel="0" collapsed="false">
      <c r="A214" s="75" t="s">
        <v>556</v>
      </c>
      <c r="B214" s="76" t="n">
        <v>0</v>
      </c>
      <c r="C214" s="75" t="s">
        <v>63</v>
      </c>
      <c r="D214" s="75" t="s">
        <v>179</v>
      </c>
      <c r="E214" s="77" t="s">
        <v>58</v>
      </c>
      <c r="F214" s="77" t="n">
        <v>16</v>
      </c>
      <c r="G214" s="77" t="n">
        <v>20</v>
      </c>
      <c r="H214" s="77" t="s">
        <v>125</v>
      </c>
      <c r="I214" s="78" t="s">
        <v>310</v>
      </c>
      <c r="J214" s="104" t="s">
        <v>31</v>
      </c>
      <c r="K214" s="78" t="s">
        <v>311</v>
      </c>
      <c r="L214" s="75" t="s">
        <v>33</v>
      </c>
      <c r="M214" s="77" t="s">
        <v>312</v>
      </c>
      <c r="N214" s="104" t="s">
        <v>31</v>
      </c>
      <c r="O214" s="77"/>
      <c r="P214" s="77" t="n">
        <v>20</v>
      </c>
      <c r="Q214" s="75" t="s">
        <v>170</v>
      </c>
      <c r="R214" s="76" t="n">
        <v>0</v>
      </c>
      <c r="S214" s="104" t="s">
        <v>313</v>
      </c>
      <c r="T214" s="75" t="s">
        <v>557</v>
      </c>
      <c r="U214" s="77" t="s">
        <v>274</v>
      </c>
      <c r="V214" s="77" t="s">
        <v>274</v>
      </c>
      <c r="W214" s="77" t="s">
        <v>283</v>
      </c>
      <c r="X214" s="77" t="s">
        <v>67</v>
      </c>
      <c r="Y214" s="32" t="n">
        <f aca="false">F214*G214*2</f>
        <v>640</v>
      </c>
      <c r="Z214" s="6" t="str">
        <f aca="false">IF(X214="N",Y214,"0")</f>
        <v>0</v>
      </c>
      <c r="AA214" s="6" t="n">
        <f aca="false">IF(X214="P",Y214,"0")</f>
        <v>640</v>
      </c>
      <c r="AC214" s="80"/>
    </row>
    <row r="215" customFormat="false" ht="11.85" hidden="false" customHeight="true" outlineLevel="0" collapsed="false">
      <c r="A215" s="75" t="s">
        <v>546</v>
      </c>
      <c r="B215" s="76" t="n">
        <v>0</v>
      </c>
      <c r="C215" s="75" t="s">
        <v>63</v>
      </c>
      <c r="D215" s="75" t="s">
        <v>179</v>
      </c>
      <c r="E215" s="77" t="s">
        <v>58</v>
      </c>
      <c r="F215" s="77" t="n">
        <v>16</v>
      </c>
      <c r="G215" s="77" t="n">
        <v>8</v>
      </c>
      <c r="H215" s="77" t="s">
        <v>125</v>
      </c>
      <c r="I215" s="117" t="s">
        <v>269</v>
      </c>
      <c r="J215" s="104" t="s">
        <v>31</v>
      </c>
      <c r="K215" s="78" t="s">
        <v>138</v>
      </c>
      <c r="L215" s="75" t="s">
        <v>33</v>
      </c>
      <c r="M215" s="77" t="s">
        <v>312</v>
      </c>
      <c r="N215" s="104" t="s">
        <v>31</v>
      </c>
      <c r="O215" s="77"/>
      <c r="P215" s="77" t="n">
        <v>8</v>
      </c>
      <c r="Q215" s="22" t="s">
        <v>328</v>
      </c>
      <c r="R215" s="23" t="n">
        <v>0</v>
      </c>
      <c r="S215" s="104" t="s">
        <v>316</v>
      </c>
      <c r="T215" s="22" t="s">
        <v>558</v>
      </c>
      <c r="U215" s="77" t="s">
        <v>274</v>
      </c>
      <c r="V215" s="77" t="s">
        <v>274</v>
      </c>
      <c r="W215" s="77" t="s">
        <v>283</v>
      </c>
      <c r="X215" s="77" t="s">
        <v>67</v>
      </c>
      <c r="Y215" s="32" t="n">
        <f aca="false">F215*G215*2</f>
        <v>256</v>
      </c>
      <c r="Z215" s="6" t="str">
        <f aca="false">IF(X215="N",Y215,"0")</f>
        <v>0</v>
      </c>
      <c r="AA215" s="6" t="n">
        <f aca="false">IF(X215="P",Y215,"0")</f>
        <v>256</v>
      </c>
      <c r="AC215" s="80"/>
    </row>
    <row r="216" customFormat="false" ht="11.85" hidden="false" customHeight="true" outlineLevel="0" collapsed="false">
      <c r="A216" s="75" t="s">
        <v>546</v>
      </c>
      <c r="B216" s="76" t="n">
        <v>0</v>
      </c>
      <c r="C216" s="75" t="s">
        <v>63</v>
      </c>
      <c r="D216" s="75" t="s">
        <v>179</v>
      </c>
      <c r="E216" s="77" t="s">
        <v>58</v>
      </c>
      <c r="F216" s="77" t="n">
        <v>16</v>
      </c>
      <c r="G216" s="77" t="n">
        <v>21</v>
      </c>
      <c r="H216" s="77" t="s">
        <v>125</v>
      </c>
      <c r="I216" s="117" t="s">
        <v>269</v>
      </c>
      <c r="J216" s="104" t="s">
        <v>31</v>
      </c>
      <c r="K216" s="78" t="s">
        <v>138</v>
      </c>
      <c r="L216" s="75" t="s">
        <v>33</v>
      </c>
      <c r="M216" s="77" t="s">
        <v>312</v>
      </c>
      <c r="N216" s="104" t="s">
        <v>31</v>
      </c>
      <c r="O216" s="77"/>
      <c r="P216" s="77" t="n">
        <v>21</v>
      </c>
      <c r="Q216" s="75" t="s">
        <v>170</v>
      </c>
      <c r="R216" s="76" t="n">
        <v>0</v>
      </c>
      <c r="S216" s="104" t="s">
        <v>316</v>
      </c>
      <c r="T216" s="75" t="s">
        <v>557</v>
      </c>
      <c r="U216" s="77" t="s">
        <v>274</v>
      </c>
      <c r="V216" s="77" t="s">
        <v>274</v>
      </c>
      <c r="W216" s="77" t="s">
        <v>283</v>
      </c>
      <c r="X216" s="77" t="s">
        <v>67</v>
      </c>
      <c r="Y216" s="32" t="n">
        <f aca="false">F216*G216*2</f>
        <v>672</v>
      </c>
      <c r="Z216" s="6" t="str">
        <f aca="false">IF(X216="N",Y216,"0")</f>
        <v>0</v>
      </c>
      <c r="AA216" s="6" t="n">
        <f aca="false">IF(X216="P",Y216,"0")</f>
        <v>672</v>
      </c>
      <c r="AC216" s="80"/>
    </row>
    <row r="217" customFormat="false" ht="11.85" hidden="false" customHeight="true" outlineLevel="0" collapsed="false">
      <c r="A217" s="75" t="s">
        <v>546</v>
      </c>
      <c r="B217" s="76" t="n">
        <v>0</v>
      </c>
      <c r="C217" s="75" t="s">
        <v>63</v>
      </c>
      <c r="D217" s="75" t="s">
        <v>179</v>
      </c>
      <c r="E217" s="77" t="s">
        <v>58</v>
      </c>
      <c r="F217" s="77" t="n">
        <v>16</v>
      </c>
      <c r="G217" s="77" t="n">
        <v>2</v>
      </c>
      <c r="H217" s="77" t="s">
        <v>125</v>
      </c>
      <c r="I217" s="117" t="s">
        <v>269</v>
      </c>
      <c r="J217" s="104" t="s">
        <v>31</v>
      </c>
      <c r="K217" s="78" t="s">
        <v>138</v>
      </c>
      <c r="L217" s="75" t="s">
        <v>33</v>
      </c>
      <c r="M217" s="77" t="s">
        <v>318</v>
      </c>
      <c r="N217" s="104" t="s">
        <v>31</v>
      </c>
      <c r="O217" s="77"/>
      <c r="P217" s="77" t="n">
        <v>2</v>
      </c>
      <c r="Q217" s="75" t="s">
        <v>170</v>
      </c>
      <c r="R217" s="76" t="n">
        <v>48</v>
      </c>
      <c r="S217" s="104" t="s">
        <v>319</v>
      </c>
      <c r="T217" s="75" t="s">
        <v>320</v>
      </c>
      <c r="U217" s="77" t="s">
        <v>274</v>
      </c>
      <c r="V217" s="77" t="s">
        <v>274</v>
      </c>
      <c r="W217" s="77" t="s">
        <v>283</v>
      </c>
      <c r="X217" s="77" t="s">
        <v>67</v>
      </c>
      <c r="Y217" s="32" t="n">
        <f aca="false">F217*G217*2</f>
        <v>64</v>
      </c>
      <c r="Z217" s="6" t="str">
        <f aca="false">IF(X217="N",Y217,"0")</f>
        <v>0</v>
      </c>
      <c r="AA217" s="6" t="n">
        <f aca="false">IF(X217="P",Y217,"0")</f>
        <v>64</v>
      </c>
      <c r="AC217" s="80"/>
    </row>
    <row r="218" customFormat="false" ht="11.85" hidden="false" customHeight="true" outlineLevel="0" collapsed="false">
      <c r="A218" s="166"/>
      <c r="B218" s="166"/>
      <c r="C218" s="166"/>
      <c r="D218" s="166"/>
      <c r="E218" s="166"/>
      <c r="F218" s="166"/>
      <c r="G218" s="162" t="n">
        <f aca="false">SUM(G213:G217)</f>
        <v>51</v>
      </c>
      <c r="H218" s="162"/>
      <c r="I218" s="162"/>
      <c r="J218" s="162"/>
      <c r="K218" s="162"/>
      <c r="L218" s="167"/>
      <c r="M218" s="162" t="n">
        <f aca="false">G218-P218</f>
        <v>0</v>
      </c>
      <c r="N218" s="162"/>
      <c r="O218" s="162"/>
      <c r="P218" s="162" t="n">
        <f aca="false">SUM(P213:P217)</f>
        <v>51</v>
      </c>
      <c r="Q218" s="161"/>
      <c r="R218" s="161"/>
      <c r="S218" s="186"/>
      <c r="T218" s="161"/>
      <c r="U218" s="166"/>
      <c r="V218" s="166"/>
      <c r="W218" s="166"/>
      <c r="X218" s="161"/>
      <c r="Y218" s="32" t="n">
        <f aca="false">F218*G218*2</f>
        <v>0</v>
      </c>
      <c r="Z218" s="6" t="str">
        <f aca="false">IF(X218="N",Y218,"0")</f>
        <v>0</v>
      </c>
      <c r="AA218" s="6" t="str">
        <f aca="false">IF(X218="P",Y218,"0")</f>
        <v>0</v>
      </c>
    </row>
    <row r="219" customFormat="false" ht="11.85" hidden="false" customHeight="true" outlineLevel="0" collapsed="false">
      <c r="A219" s="89"/>
      <c r="B219" s="89"/>
      <c r="C219" s="69" t="s">
        <v>308</v>
      </c>
      <c r="D219" s="89"/>
      <c r="E219" s="89"/>
      <c r="F219" s="89"/>
      <c r="G219" s="77"/>
      <c r="H219" s="77"/>
      <c r="I219" s="77"/>
      <c r="J219" s="104"/>
      <c r="K219" s="77"/>
      <c r="L219" s="92"/>
      <c r="M219" s="77"/>
      <c r="N219" s="104"/>
      <c r="O219" s="77"/>
      <c r="P219" s="77"/>
      <c r="Q219" s="77"/>
      <c r="R219" s="77"/>
      <c r="S219" s="110"/>
      <c r="T219" s="77"/>
      <c r="U219" s="89"/>
      <c r="V219" s="89"/>
      <c r="W219" s="89"/>
      <c r="X219" s="77"/>
      <c r="Y219" s="32" t="n">
        <f aca="false">F219*G219*2</f>
        <v>0</v>
      </c>
      <c r="Z219" s="6" t="str">
        <f aca="false">IF(X219="N",Y219,"0")</f>
        <v>0</v>
      </c>
      <c r="AA219" s="6" t="str">
        <f aca="false">IF(X219="P",Y219,"0")</f>
        <v>0</v>
      </c>
    </row>
    <row r="220" customFormat="false" ht="11.85" hidden="false" customHeight="true" outlineLevel="0" collapsed="false">
      <c r="A220" s="75" t="s">
        <v>309</v>
      </c>
      <c r="B220" s="76" t="n">
        <v>0</v>
      </c>
      <c r="C220" s="75" t="s">
        <v>63</v>
      </c>
      <c r="D220" s="75" t="s">
        <v>186</v>
      </c>
      <c r="E220" s="77" t="s">
        <v>58</v>
      </c>
      <c r="F220" s="77" t="n">
        <v>8</v>
      </c>
      <c r="G220" s="77" t="n">
        <v>20</v>
      </c>
      <c r="H220" s="77" t="s">
        <v>125</v>
      </c>
      <c r="I220" s="78" t="s">
        <v>310</v>
      </c>
      <c r="J220" s="104" t="s">
        <v>31</v>
      </c>
      <c r="K220" s="78" t="s">
        <v>311</v>
      </c>
      <c r="L220" s="75" t="s">
        <v>33</v>
      </c>
      <c r="M220" s="77" t="s">
        <v>312</v>
      </c>
      <c r="N220" s="104" t="s">
        <v>31</v>
      </c>
      <c r="O220" s="77"/>
      <c r="P220" s="77" t="n">
        <v>20</v>
      </c>
      <c r="Q220" s="75" t="s">
        <v>170</v>
      </c>
      <c r="R220" s="76" t="n">
        <v>0</v>
      </c>
      <c r="S220" s="104" t="s">
        <v>313</v>
      </c>
      <c r="T220" s="75" t="s">
        <v>314</v>
      </c>
      <c r="U220" s="77" t="s">
        <v>274</v>
      </c>
      <c r="V220" s="77" t="s">
        <v>274</v>
      </c>
      <c r="W220" s="77" t="s">
        <v>283</v>
      </c>
      <c r="X220" s="77" t="s">
        <v>67</v>
      </c>
      <c r="Y220" s="32" t="n">
        <f aca="false">F220*G220*2</f>
        <v>320</v>
      </c>
      <c r="Z220" s="6" t="str">
        <f aca="false">IF(X220="N",Y220,"0")</f>
        <v>0</v>
      </c>
      <c r="AA220" s="6" t="n">
        <f aca="false">IF(X220="P",Y220,"0")</f>
        <v>320</v>
      </c>
      <c r="AC220" s="80"/>
    </row>
    <row r="221" customFormat="false" ht="11.85" hidden="false" customHeight="true" outlineLevel="0" collapsed="false">
      <c r="A221" s="75" t="s">
        <v>268</v>
      </c>
      <c r="B221" s="76" t="n">
        <v>0</v>
      </c>
      <c r="C221" s="75" t="s">
        <v>63</v>
      </c>
      <c r="D221" s="75" t="s">
        <v>186</v>
      </c>
      <c r="E221" s="77" t="s">
        <v>58</v>
      </c>
      <c r="F221" s="77" t="n">
        <v>8</v>
      </c>
      <c r="G221" s="77" t="n">
        <v>8</v>
      </c>
      <c r="H221" s="77" t="s">
        <v>125</v>
      </c>
      <c r="I221" s="117" t="s">
        <v>269</v>
      </c>
      <c r="J221" s="104" t="s">
        <v>31</v>
      </c>
      <c r="K221" s="78" t="s">
        <v>138</v>
      </c>
      <c r="L221" s="75" t="s">
        <v>33</v>
      </c>
      <c r="M221" s="77" t="s">
        <v>312</v>
      </c>
      <c r="N221" s="104" t="s">
        <v>31</v>
      </c>
      <c r="O221" s="77"/>
      <c r="P221" s="77" t="n">
        <v>8</v>
      </c>
      <c r="Q221" s="75" t="s">
        <v>315</v>
      </c>
      <c r="R221" s="76" t="n">
        <v>0</v>
      </c>
      <c r="S221" s="104" t="s">
        <v>316</v>
      </c>
      <c r="T221" s="22" t="s">
        <v>317</v>
      </c>
      <c r="U221" s="77" t="s">
        <v>274</v>
      </c>
      <c r="V221" s="77" t="s">
        <v>274</v>
      </c>
      <c r="W221" s="77" t="s">
        <v>283</v>
      </c>
      <c r="X221" s="77" t="s">
        <v>67</v>
      </c>
      <c r="Y221" s="32" t="n">
        <f aca="false">F221*G221*2</f>
        <v>128</v>
      </c>
      <c r="Z221" s="6" t="str">
        <f aca="false">IF(X221="N",Y221,"0")</f>
        <v>0</v>
      </c>
      <c r="AA221" s="6" t="n">
        <f aca="false">IF(X221="P",Y221,"0")</f>
        <v>128</v>
      </c>
      <c r="AC221" s="80"/>
    </row>
    <row r="222" customFormat="false" ht="11.85" hidden="false" customHeight="true" outlineLevel="0" collapsed="false">
      <c r="A222" s="75" t="s">
        <v>268</v>
      </c>
      <c r="B222" s="76" t="n">
        <v>0</v>
      </c>
      <c r="C222" s="75" t="s">
        <v>63</v>
      </c>
      <c r="D222" s="75" t="s">
        <v>186</v>
      </c>
      <c r="E222" s="77" t="s">
        <v>58</v>
      </c>
      <c r="F222" s="77" t="n">
        <v>8</v>
      </c>
      <c r="G222" s="77" t="n">
        <v>21</v>
      </c>
      <c r="H222" s="77" t="s">
        <v>125</v>
      </c>
      <c r="I222" s="117" t="s">
        <v>269</v>
      </c>
      <c r="J222" s="104" t="s">
        <v>31</v>
      </c>
      <c r="K222" s="78" t="s">
        <v>138</v>
      </c>
      <c r="L222" s="75" t="s">
        <v>33</v>
      </c>
      <c r="M222" s="77" t="s">
        <v>312</v>
      </c>
      <c r="N222" s="104" t="s">
        <v>31</v>
      </c>
      <c r="O222" s="77"/>
      <c r="P222" s="77" t="n">
        <v>21</v>
      </c>
      <c r="Q222" s="75" t="s">
        <v>170</v>
      </c>
      <c r="R222" s="76" t="n">
        <v>0</v>
      </c>
      <c r="S222" s="104" t="s">
        <v>316</v>
      </c>
      <c r="T222" s="75" t="s">
        <v>314</v>
      </c>
      <c r="U222" s="77" t="s">
        <v>274</v>
      </c>
      <c r="V222" s="77" t="s">
        <v>274</v>
      </c>
      <c r="W222" s="77" t="s">
        <v>283</v>
      </c>
      <c r="X222" s="77" t="s">
        <v>67</v>
      </c>
      <c r="Y222" s="32" t="n">
        <f aca="false">F222*G222*2</f>
        <v>336</v>
      </c>
      <c r="Z222" s="6" t="str">
        <f aca="false">IF(X222="N",Y222,"0")</f>
        <v>0</v>
      </c>
      <c r="AA222" s="6" t="n">
        <f aca="false">IF(X222="P",Y222,"0")</f>
        <v>336</v>
      </c>
      <c r="AC222" s="80"/>
    </row>
    <row r="223" customFormat="false" ht="11.85" hidden="false" customHeight="true" outlineLevel="0" collapsed="false">
      <c r="A223" s="75" t="s">
        <v>268</v>
      </c>
      <c r="B223" s="76" t="n">
        <v>0</v>
      </c>
      <c r="C223" s="75" t="s">
        <v>63</v>
      </c>
      <c r="D223" s="75" t="s">
        <v>186</v>
      </c>
      <c r="E223" s="77" t="s">
        <v>58</v>
      </c>
      <c r="F223" s="77" t="n">
        <v>8</v>
      </c>
      <c r="G223" s="77" t="n">
        <v>2</v>
      </c>
      <c r="H223" s="77" t="s">
        <v>125</v>
      </c>
      <c r="I223" s="117" t="s">
        <v>269</v>
      </c>
      <c r="J223" s="104" t="s">
        <v>31</v>
      </c>
      <c r="K223" s="78" t="s">
        <v>138</v>
      </c>
      <c r="L223" s="75" t="s">
        <v>33</v>
      </c>
      <c r="M223" s="77" t="s">
        <v>318</v>
      </c>
      <c r="N223" s="104" t="s">
        <v>31</v>
      </c>
      <c r="O223" s="77"/>
      <c r="P223" s="77" t="n">
        <v>2</v>
      </c>
      <c r="Q223" s="75" t="s">
        <v>170</v>
      </c>
      <c r="R223" s="76" t="n">
        <v>48</v>
      </c>
      <c r="S223" s="104" t="s">
        <v>319</v>
      </c>
      <c r="T223" s="75" t="s">
        <v>320</v>
      </c>
      <c r="U223" s="77" t="s">
        <v>274</v>
      </c>
      <c r="V223" s="77" t="s">
        <v>274</v>
      </c>
      <c r="W223" s="77" t="s">
        <v>283</v>
      </c>
      <c r="X223" s="77" t="s">
        <v>67</v>
      </c>
      <c r="Y223" s="32" t="n">
        <f aca="false">F223*G223*2</f>
        <v>32</v>
      </c>
      <c r="Z223" s="6" t="str">
        <f aca="false">IF(X223="N",Y223,"0")</f>
        <v>0</v>
      </c>
      <c r="AA223" s="6" t="n">
        <f aca="false">IF(X223="P",Y223,"0")</f>
        <v>32</v>
      </c>
      <c r="AC223" s="80"/>
    </row>
    <row r="224" customFormat="false" ht="11.85" hidden="false" customHeight="true" outlineLevel="0" collapsed="false">
      <c r="A224" s="84"/>
      <c r="B224" s="84"/>
      <c r="C224" s="84"/>
      <c r="D224" s="84"/>
      <c r="E224" s="84"/>
      <c r="F224" s="84"/>
      <c r="G224" s="85" t="n">
        <f aca="false">SUM(G219:G223)</f>
        <v>51</v>
      </c>
      <c r="H224" s="85"/>
      <c r="I224" s="85"/>
      <c r="J224" s="85"/>
      <c r="K224" s="85"/>
      <c r="L224" s="86"/>
      <c r="M224" s="85" t="n">
        <f aca="false">G224-P224</f>
        <v>0</v>
      </c>
      <c r="N224" s="85"/>
      <c r="O224" s="85"/>
      <c r="P224" s="85" t="n">
        <f aca="false">SUM(P219:P223)</f>
        <v>51</v>
      </c>
      <c r="Q224" s="87"/>
      <c r="R224" s="87"/>
      <c r="S224" s="88"/>
      <c r="T224" s="87"/>
      <c r="U224" s="84"/>
      <c r="V224" s="84"/>
      <c r="W224" s="84"/>
      <c r="X224" s="87"/>
      <c r="Y224" s="32" t="n">
        <f aca="false">F224*G224*2</f>
        <v>0</v>
      </c>
      <c r="Z224" s="6" t="str">
        <f aca="false">IF(X224="N",Y224,"0")</f>
        <v>0</v>
      </c>
      <c r="AA224" s="6" t="str">
        <f aca="false">IF(X224="P",Y224,"0")</f>
        <v>0</v>
      </c>
    </row>
    <row r="225" customFormat="false" ht="11.85" hidden="false" customHeight="true" outlineLevel="0" collapsed="false">
      <c r="C225" s="102" t="s">
        <v>559</v>
      </c>
      <c r="L225" s="15"/>
      <c r="Q225" s="11"/>
      <c r="R225" s="11"/>
      <c r="S225" s="104"/>
      <c r="T225" s="11"/>
      <c r="Y225" s="32" t="n">
        <f aca="false">F225*G225*2</f>
        <v>0</v>
      </c>
      <c r="Z225" s="6" t="str">
        <f aca="false">IF(X225="N",Y225,"0")</f>
        <v>0</v>
      </c>
      <c r="AA225" s="6" t="str">
        <f aca="false">IF(X225="P",Y225,"0")</f>
        <v>0</v>
      </c>
    </row>
    <row r="226" customFormat="false" ht="11.85" hidden="false" customHeight="true" outlineLevel="0" collapsed="false">
      <c r="A226" s="75" t="s">
        <v>560</v>
      </c>
      <c r="B226" s="76" t="n">
        <v>93.75</v>
      </c>
      <c r="C226" s="75" t="s">
        <v>124</v>
      </c>
      <c r="D226" s="75" t="s">
        <v>179</v>
      </c>
      <c r="E226" s="77" t="s">
        <v>58</v>
      </c>
      <c r="F226" s="77" t="n">
        <v>16</v>
      </c>
      <c r="G226" s="77" t="n">
        <v>25</v>
      </c>
      <c r="H226" s="77"/>
      <c r="I226" s="81"/>
      <c r="J226" s="106" t="s">
        <v>31</v>
      </c>
      <c r="K226" s="78" t="s">
        <v>561</v>
      </c>
      <c r="L226" s="75" t="s">
        <v>33</v>
      </c>
      <c r="M226" s="77" t="s">
        <v>138</v>
      </c>
      <c r="N226" s="104" t="s">
        <v>31</v>
      </c>
      <c r="O226" s="111" t="s">
        <v>197</v>
      </c>
      <c r="P226" s="77" t="n">
        <v>25</v>
      </c>
      <c r="Q226" s="75" t="s">
        <v>63</v>
      </c>
      <c r="R226" s="76" t="n">
        <v>0</v>
      </c>
      <c r="S226" s="104" t="s">
        <v>562</v>
      </c>
      <c r="T226" s="75" t="s">
        <v>457</v>
      </c>
      <c r="U226" s="77" t="s">
        <v>194</v>
      </c>
      <c r="V226" s="77" t="s">
        <v>194</v>
      </c>
      <c r="W226" s="77" t="s">
        <v>283</v>
      </c>
      <c r="X226" s="77" t="s">
        <v>67</v>
      </c>
      <c r="Y226" s="32" t="n">
        <f aca="false">F226*G226*2</f>
        <v>800</v>
      </c>
      <c r="Z226" s="6" t="str">
        <f aca="false">IF(X226="N",Y226,"0")</f>
        <v>0</v>
      </c>
      <c r="AA226" s="6" t="n">
        <f aca="false">IF(X226="P",Y226,"0")</f>
        <v>800</v>
      </c>
      <c r="AC226" s="80"/>
    </row>
    <row r="227" customFormat="false" ht="11.85" hidden="false" customHeight="true" outlineLevel="0" collapsed="false">
      <c r="A227" s="75" t="s">
        <v>322</v>
      </c>
      <c r="B227" s="76" t="n">
        <v>0</v>
      </c>
      <c r="C227" s="75" t="s">
        <v>323</v>
      </c>
      <c r="D227" s="75" t="s">
        <v>179</v>
      </c>
      <c r="E227" s="77" t="s">
        <v>58</v>
      </c>
      <c r="F227" s="77" t="n">
        <v>16</v>
      </c>
      <c r="G227" s="77" t="n">
        <v>4</v>
      </c>
      <c r="H227" s="77" t="s">
        <v>125</v>
      </c>
      <c r="I227" s="78" t="s">
        <v>324</v>
      </c>
      <c r="J227" s="106" t="s">
        <v>31</v>
      </c>
      <c r="K227" s="78" t="s">
        <v>325</v>
      </c>
      <c r="L227" s="75" t="s">
        <v>33</v>
      </c>
      <c r="M227" s="77" t="s">
        <v>138</v>
      </c>
      <c r="N227" s="104" t="s">
        <v>31</v>
      </c>
      <c r="O227" s="111" t="s">
        <v>197</v>
      </c>
      <c r="P227" s="77" t="n">
        <v>4</v>
      </c>
      <c r="Q227" s="75" t="s">
        <v>63</v>
      </c>
      <c r="R227" s="76" t="n">
        <v>0</v>
      </c>
      <c r="S227" s="104" t="s">
        <v>326</v>
      </c>
      <c r="T227" s="75" t="s">
        <v>457</v>
      </c>
      <c r="U227" s="77" t="s">
        <v>194</v>
      </c>
      <c r="V227" s="77" t="s">
        <v>194</v>
      </c>
      <c r="W227" s="77" t="s">
        <v>283</v>
      </c>
      <c r="X227" s="77" t="s">
        <v>67</v>
      </c>
      <c r="Y227" s="32" t="n">
        <f aca="false">F227*G227*2</f>
        <v>128</v>
      </c>
      <c r="Z227" s="6" t="str">
        <f aca="false">IF(X227="N",Y227,"0")</f>
        <v>0</v>
      </c>
      <c r="AA227" s="6" t="n">
        <f aca="false">IF(X227="P",Y227,"0")</f>
        <v>128</v>
      </c>
      <c r="AC227" s="80"/>
    </row>
    <row r="228" customFormat="false" ht="11.85" hidden="false" customHeight="true" outlineLevel="0" collapsed="false">
      <c r="A228" s="158" t="s">
        <v>563</v>
      </c>
      <c r="B228" s="76" t="n">
        <v>300</v>
      </c>
      <c r="C228" s="75" t="s">
        <v>487</v>
      </c>
      <c r="D228" s="75" t="s">
        <v>179</v>
      </c>
      <c r="E228" s="77" t="s">
        <v>58</v>
      </c>
      <c r="F228" s="77" t="n">
        <v>16</v>
      </c>
      <c r="G228" s="77" t="n">
        <v>25</v>
      </c>
      <c r="H228" s="77"/>
      <c r="I228" s="81"/>
      <c r="J228" s="104" t="s">
        <v>31</v>
      </c>
      <c r="K228" s="78" t="s">
        <v>338</v>
      </c>
      <c r="L228" s="22" t="s">
        <v>33</v>
      </c>
      <c r="M228" s="11" t="s">
        <v>338</v>
      </c>
      <c r="N228" s="12" t="s">
        <v>31</v>
      </c>
      <c r="P228" s="11" t="n">
        <v>25</v>
      </c>
      <c r="Q228" s="22" t="s">
        <v>342</v>
      </c>
      <c r="R228" s="23" t="n">
        <v>425</v>
      </c>
      <c r="S228" s="12" t="s">
        <v>132</v>
      </c>
      <c r="T228" s="22" t="s">
        <v>564</v>
      </c>
      <c r="U228" s="11" t="s">
        <v>194</v>
      </c>
      <c r="V228" s="11" t="s">
        <v>194</v>
      </c>
      <c r="W228" s="11" t="s">
        <v>340</v>
      </c>
      <c r="X228" s="11" t="s">
        <v>134</v>
      </c>
      <c r="Y228" s="32" t="n">
        <f aca="false">F228*G228*2</f>
        <v>800</v>
      </c>
      <c r="Z228" s="6" t="n">
        <f aca="false">IF(X228="N",Y228,"0")</f>
        <v>800</v>
      </c>
      <c r="AA228" s="6" t="str">
        <f aca="false">IF(X228="P",Y228,"0")</f>
        <v>0</v>
      </c>
      <c r="AC228" s="33"/>
    </row>
    <row r="229" customFormat="false" ht="11.85" hidden="false" customHeight="true" outlineLevel="0" collapsed="false">
      <c r="A229" s="187" t="s">
        <v>565</v>
      </c>
      <c r="B229" s="23" t="n">
        <v>91.75</v>
      </c>
      <c r="C229" s="22" t="s">
        <v>63</v>
      </c>
      <c r="D229" s="22" t="s">
        <v>179</v>
      </c>
      <c r="E229" s="11" t="s">
        <v>58</v>
      </c>
      <c r="F229" s="11" t="n">
        <v>16</v>
      </c>
      <c r="G229" s="11" t="n">
        <v>25</v>
      </c>
      <c r="I229" s="43" t="s">
        <v>234</v>
      </c>
      <c r="J229" s="12" t="s">
        <v>31</v>
      </c>
      <c r="K229" s="43" t="s">
        <v>248</v>
      </c>
      <c r="L229" s="75" t="s">
        <v>33</v>
      </c>
      <c r="M229" s="11" t="s">
        <v>334</v>
      </c>
      <c r="N229" s="104" t="s">
        <v>31</v>
      </c>
      <c r="O229" s="11" t="s">
        <v>234</v>
      </c>
      <c r="P229" s="11" t="n">
        <v>25</v>
      </c>
      <c r="Q229" s="22" t="s">
        <v>124</v>
      </c>
      <c r="R229" s="23" t="n">
        <v>85</v>
      </c>
      <c r="S229" s="12" t="s">
        <v>132</v>
      </c>
      <c r="T229" s="22" t="s">
        <v>566</v>
      </c>
      <c r="U229" s="11" t="s">
        <v>194</v>
      </c>
      <c r="V229" s="11" t="s">
        <v>194</v>
      </c>
      <c r="W229" s="11" t="s">
        <v>340</v>
      </c>
      <c r="X229" s="11" t="s">
        <v>134</v>
      </c>
      <c r="Y229" s="32" t="n">
        <f aca="false">F229*G229*2</f>
        <v>800</v>
      </c>
      <c r="Z229" s="6" t="n">
        <f aca="false">IF(X229="N",Y229,"0")</f>
        <v>800</v>
      </c>
      <c r="AA229" s="6" t="str">
        <f aca="false">IF(X229="P",Y229,"0")</f>
        <v>0</v>
      </c>
      <c r="AC229" s="80"/>
    </row>
    <row r="230" customFormat="false" ht="11.85" hidden="false" customHeight="true" outlineLevel="0" collapsed="false">
      <c r="A230" s="22" t="s">
        <v>567</v>
      </c>
      <c r="B230" s="23" t="n">
        <v>900</v>
      </c>
      <c r="C230" s="22" t="s">
        <v>568</v>
      </c>
      <c r="D230" s="22" t="s">
        <v>179</v>
      </c>
      <c r="E230" s="11" t="s">
        <v>58</v>
      </c>
      <c r="F230" s="11" t="n">
        <v>16</v>
      </c>
      <c r="G230" s="11" t="n">
        <v>25</v>
      </c>
      <c r="J230" s="12" t="s">
        <v>31</v>
      </c>
      <c r="K230" s="43" t="s">
        <v>205</v>
      </c>
      <c r="L230" s="75" t="s">
        <v>33</v>
      </c>
      <c r="M230" s="77" t="s">
        <v>205</v>
      </c>
      <c r="N230" s="104" t="s">
        <v>31</v>
      </c>
      <c r="O230" s="94"/>
      <c r="P230" s="77" t="n">
        <v>25</v>
      </c>
      <c r="Q230" s="75" t="s">
        <v>63</v>
      </c>
      <c r="R230" s="76" t="n">
        <v>100</v>
      </c>
      <c r="S230" s="12" t="s">
        <v>132</v>
      </c>
      <c r="T230" s="75" t="s">
        <v>569</v>
      </c>
      <c r="U230" s="77" t="s">
        <v>194</v>
      </c>
      <c r="V230" s="11" t="s">
        <v>194</v>
      </c>
      <c r="W230" s="11" t="s">
        <v>340</v>
      </c>
      <c r="X230" s="11" t="s">
        <v>134</v>
      </c>
      <c r="Y230" s="32" t="n">
        <f aca="false">F230*G230*2</f>
        <v>800</v>
      </c>
      <c r="Z230" s="6" t="n">
        <f aca="false">IF(X230="N",Y230,"0")</f>
        <v>800</v>
      </c>
      <c r="AA230" s="6" t="str">
        <f aca="false">IF(X230="P",Y230,"0")</f>
        <v>0</v>
      </c>
      <c r="AC230" s="80"/>
    </row>
    <row r="231" customFormat="false" ht="11.85" hidden="false" customHeight="true" outlineLevel="0" collapsed="false">
      <c r="A231" s="158" t="s">
        <v>570</v>
      </c>
      <c r="B231" s="76" t="n">
        <v>130</v>
      </c>
      <c r="C231" s="75" t="s">
        <v>124</v>
      </c>
      <c r="D231" s="75" t="s">
        <v>179</v>
      </c>
      <c r="E231" s="77" t="s">
        <v>58</v>
      </c>
      <c r="F231" s="77" t="n">
        <v>16</v>
      </c>
      <c r="G231" s="77" t="n">
        <v>25</v>
      </c>
      <c r="H231" s="77"/>
      <c r="I231" s="81"/>
      <c r="J231" s="104" t="s">
        <v>31</v>
      </c>
      <c r="K231" s="78" t="s">
        <v>571</v>
      </c>
      <c r="L231" s="22" t="s">
        <v>33</v>
      </c>
      <c r="M231" s="11" t="s">
        <v>571</v>
      </c>
      <c r="N231" s="12" t="s">
        <v>31</v>
      </c>
      <c r="P231" s="11" t="n">
        <v>25</v>
      </c>
      <c r="Q231" s="22" t="s">
        <v>352</v>
      </c>
      <c r="R231" s="23" t="n">
        <v>725</v>
      </c>
      <c r="S231" s="12" t="s">
        <v>132</v>
      </c>
      <c r="T231" s="22" t="s">
        <v>572</v>
      </c>
      <c r="U231" s="11" t="s">
        <v>194</v>
      </c>
      <c r="V231" s="11" t="s">
        <v>194</v>
      </c>
      <c r="W231" s="11" t="s">
        <v>340</v>
      </c>
      <c r="X231" s="11" t="s">
        <v>134</v>
      </c>
      <c r="Y231" s="32" t="n">
        <f aca="false">F231*G231*2</f>
        <v>800</v>
      </c>
      <c r="Z231" s="6" t="n">
        <f aca="false">IF(X231="N",Y231,"0")</f>
        <v>800</v>
      </c>
      <c r="AA231" s="6" t="str">
        <f aca="false">IF(X231="P",Y231,"0")</f>
        <v>0</v>
      </c>
      <c r="AC231" s="33"/>
    </row>
    <row r="232" customFormat="false" ht="11.85" hidden="false" customHeight="true" outlineLevel="0" collapsed="false">
      <c r="A232" s="158" t="s">
        <v>573</v>
      </c>
      <c r="B232" s="76" t="n">
        <v>116.5</v>
      </c>
      <c r="C232" s="75" t="s">
        <v>124</v>
      </c>
      <c r="D232" s="75" t="s">
        <v>179</v>
      </c>
      <c r="E232" s="77" t="s">
        <v>58</v>
      </c>
      <c r="F232" s="77" t="n">
        <v>16</v>
      </c>
      <c r="G232" s="77" t="n">
        <v>25</v>
      </c>
      <c r="H232" s="77"/>
      <c r="I232" s="43" t="s">
        <v>80</v>
      </c>
      <c r="J232" s="104" t="s">
        <v>31</v>
      </c>
      <c r="K232" s="78" t="s">
        <v>248</v>
      </c>
      <c r="L232" s="22" t="s">
        <v>33</v>
      </c>
      <c r="M232" s="11" t="s">
        <v>80</v>
      </c>
      <c r="N232" s="12" t="s">
        <v>31</v>
      </c>
      <c r="P232" s="11" t="n">
        <v>25</v>
      </c>
      <c r="Q232" s="22" t="s">
        <v>352</v>
      </c>
      <c r="R232" s="23" t="n">
        <v>800</v>
      </c>
      <c r="S232" s="12" t="s">
        <v>132</v>
      </c>
      <c r="T232" s="22" t="s">
        <v>574</v>
      </c>
      <c r="U232" s="11" t="s">
        <v>194</v>
      </c>
      <c r="V232" s="11" t="s">
        <v>194</v>
      </c>
      <c r="W232" s="11" t="s">
        <v>340</v>
      </c>
      <c r="X232" s="11" t="s">
        <v>134</v>
      </c>
      <c r="Y232" s="32" t="n">
        <f aca="false">F232*G232*2</f>
        <v>800</v>
      </c>
      <c r="Z232" s="6" t="n">
        <f aca="false">IF(X232="N",Y232,"0")</f>
        <v>800</v>
      </c>
      <c r="AA232" s="6" t="str">
        <f aca="false">IF(X232="P",Y232,"0")</f>
        <v>0</v>
      </c>
      <c r="AC232" s="33"/>
    </row>
    <row r="233" customFormat="false" ht="11.85" hidden="false" customHeight="true" outlineLevel="0" collapsed="false">
      <c r="A233" s="22" t="s">
        <v>575</v>
      </c>
      <c r="B233" s="23" t="n">
        <v>525</v>
      </c>
      <c r="C233" s="22" t="s">
        <v>342</v>
      </c>
      <c r="D233" s="22" t="s">
        <v>179</v>
      </c>
      <c r="E233" s="11" t="s">
        <v>58</v>
      </c>
      <c r="F233" s="11" t="n">
        <v>16</v>
      </c>
      <c r="G233" s="11" t="n">
        <v>25</v>
      </c>
      <c r="I233" s="81"/>
      <c r="J233" s="12" t="s">
        <v>31</v>
      </c>
      <c r="K233" s="43" t="s">
        <v>571</v>
      </c>
      <c r="L233" s="75" t="s">
        <v>33</v>
      </c>
      <c r="M233" s="11" t="s">
        <v>356</v>
      </c>
      <c r="N233" s="12" t="s">
        <v>31</v>
      </c>
      <c r="O233" s="132" t="s">
        <v>571</v>
      </c>
      <c r="P233" s="11" t="n">
        <v>25</v>
      </c>
      <c r="Q233" s="22" t="s">
        <v>500</v>
      </c>
      <c r="R233" s="23" t="n">
        <v>2000</v>
      </c>
      <c r="S233" s="12" t="s">
        <v>132</v>
      </c>
      <c r="T233" s="22" t="s">
        <v>576</v>
      </c>
      <c r="U233" s="11" t="s">
        <v>194</v>
      </c>
      <c r="V233" s="11" t="s">
        <v>194</v>
      </c>
      <c r="W233" s="11" t="s">
        <v>340</v>
      </c>
      <c r="X233" s="11" t="s">
        <v>134</v>
      </c>
      <c r="Y233" s="32" t="n">
        <f aca="false">F233*G233*2</f>
        <v>800</v>
      </c>
      <c r="Z233" s="6" t="n">
        <f aca="false">IF(X233="N",Y233,"0")</f>
        <v>800</v>
      </c>
      <c r="AA233" s="6" t="str">
        <f aca="false">IF(X233="P",Y233,"0")</f>
        <v>0</v>
      </c>
      <c r="AC233" s="80"/>
    </row>
    <row r="234" customFormat="false" ht="11.85" hidden="false" customHeight="true" outlineLevel="0" collapsed="false">
      <c r="A234" s="158" t="s">
        <v>577</v>
      </c>
      <c r="B234" s="76" t="n">
        <v>87.5</v>
      </c>
      <c r="C234" s="75" t="s">
        <v>124</v>
      </c>
      <c r="D234" s="75" t="s">
        <v>179</v>
      </c>
      <c r="E234" s="77" t="s">
        <v>58</v>
      </c>
      <c r="F234" s="77" t="n">
        <v>16</v>
      </c>
      <c r="G234" s="77" t="n">
        <v>25</v>
      </c>
      <c r="H234" s="77"/>
      <c r="I234" s="81"/>
      <c r="J234" s="104" t="s">
        <v>31</v>
      </c>
      <c r="K234" s="78" t="s">
        <v>531</v>
      </c>
      <c r="L234" s="75" t="s">
        <v>33</v>
      </c>
      <c r="M234" s="11" t="s">
        <v>531</v>
      </c>
      <c r="N234" s="12" t="s">
        <v>31</v>
      </c>
      <c r="P234" s="11" t="n">
        <v>25</v>
      </c>
      <c r="Q234" s="22" t="s">
        <v>500</v>
      </c>
      <c r="R234" s="23" t="n">
        <v>1750</v>
      </c>
      <c r="S234" s="12" t="s">
        <v>132</v>
      </c>
      <c r="T234" s="22" t="s">
        <v>578</v>
      </c>
      <c r="U234" s="11" t="s">
        <v>194</v>
      </c>
      <c r="V234" s="11" t="s">
        <v>194</v>
      </c>
      <c r="W234" s="11" t="s">
        <v>340</v>
      </c>
      <c r="X234" s="11" t="s">
        <v>134</v>
      </c>
      <c r="Y234" s="32" t="n">
        <f aca="false">F234*G234*2</f>
        <v>800</v>
      </c>
      <c r="Z234" s="6" t="n">
        <f aca="false">IF(X234="N",Y234,"0")</f>
        <v>800</v>
      </c>
      <c r="AA234" s="6" t="str">
        <f aca="false">IF(X234="P",Y234,"0")</f>
        <v>0</v>
      </c>
      <c r="AC234" s="80"/>
    </row>
    <row r="235" customFormat="false" ht="11.85" hidden="false" customHeight="true" outlineLevel="0" collapsed="false">
      <c r="A235" s="187" t="s">
        <v>579</v>
      </c>
      <c r="B235" s="23" t="n">
        <v>89.5</v>
      </c>
      <c r="C235" s="22" t="s">
        <v>124</v>
      </c>
      <c r="D235" s="22" t="s">
        <v>179</v>
      </c>
      <c r="E235" s="11" t="s">
        <v>58</v>
      </c>
      <c r="F235" s="11" t="n">
        <v>16</v>
      </c>
      <c r="G235" s="11" t="n">
        <v>25</v>
      </c>
      <c r="I235" s="81"/>
      <c r="J235" s="12" t="s">
        <v>31</v>
      </c>
      <c r="K235" s="43" t="s">
        <v>531</v>
      </c>
      <c r="L235" s="75" t="s">
        <v>33</v>
      </c>
      <c r="M235" s="11" t="s">
        <v>343</v>
      </c>
      <c r="N235" s="12" t="s">
        <v>31</v>
      </c>
      <c r="O235" s="132" t="s">
        <v>531</v>
      </c>
      <c r="P235" s="11" t="n">
        <v>25</v>
      </c>
      <c r="Q235" s="22" t="s">
        <v>500</v>
      </c>
      <c r="R235" s="23" t="n">
        <v>1650</v>
      </c>
      <c r="S235" s="12" t="s">
        <v>132</v>
      </c>
      <c r="T235" s="22" t="s">
        <v>580</v>
      </c>
      <c r="U235" s="11" t="s">
        <v>194</v>
      </c>
      <c r="V235" s="11" t="s">
        <v>194</v>
      </c>
      <c r="W235" s="11" t="s">
        <v>340</v>
      </c>
      <c r="X235" s="11" t="s">
        <v>134</v>
      </c>
      <c r="Y235" s="32" t="n">
        <f aca="false">F235*G235*2</f>
        <v>800</v>
      </c>
      <c r="Z235" s="6" t="n">
        <f aca="false">IF(X235="N",Y235,"0")</f>
        <v>800</v>
      </c>
      <c r="AA235" s="6" t="str">
        <f aca="false">IF(X235="P",Y235,"0")</f>
        <v>0</v>
      </c>
      <c r="AC235" s="80"/>
    </row>
    <row r="236" customFormat="false" ht="11.85" hidden="false" customHeight="true" outlineLevel="0" collapsed="false">
      <c r="A236" s="158" t="s">
        <v>581</v>
      </c>
      <c r="B236" s="76" t="n">
        <v>120.75</v>
      </c>
      <c r="C236" s="75" t="s">
        <v>124</v>
      </c>
      <c r="D236" s="75" t="s">
        <v>179</v>
      </c>
      <c r="E236" s="77" t="s">
        <v>58</v>
      </c>
      <c r="F236" s="77" t="n">
        <v>16</v>
      </c>
      <c r="G236" s="77" t="n">
        <v>25</v>
      </c>
      <c r="H236" s="77"/>
      <c r="I236" s="43" t="s">
        <v>571</v>
      </c>
      <c r="J236" s="104" t="s">
        <v>31</v>
      </c>
      <c r="K236" s="78" t="s">
        <v>582</v>
      </c>
      <c r="L236" s="75" t="s">
        <v>33</v>
      </c>
      <c r="M236" s="11" t="s">
        <v>571</v>
      </c>
      <c r="N236" s="12" t="s">
        <v>31</v>
      </c>
      <c r="P236" s="11" t="n">
        <v>25</v>
      </c>
      <c r="Q236" s="22" t="s">
        <v>583</v>
      </c>
      <c r="R236" s="23" t="n">
        <v>450</v>
      </c>
      <c r="S236" s="12" t="s">
        <v>132</v>
      </c>
      <c r="T236" s="22" t="s">
        <v>584</v>
      </c>
      <c r="U236" s="11" t="s">
        <v>194</v>
      </c>
      <c r="V236" s="77" t="s">
        <v>194</v>
      </c>
      <c r="W236" s="77" t="s">
        <v>340</v>
      </c>
      <c r="X236" s="11" t="s">
        <v>134</v>
      </c>
      <c r="Y236" s="32" t="n">
        <f aca="false">F236*G236*2</f>
        <v>800</v>
      </c>
      <c r="Z236" s="6" t="n">
        <f aca="false">IF(X236="N",Y236,"0")</f>
        <v>800</v>
      </c>
      <c r="AA236" s="6" t="str">
        <f aca="false">IF(X236="P",Y236,"0")</f>
        <v>0</v>
      </c>
      <c r="AC236" s="80"/>
    </row>
    <row r="237" customFormat="false" ht="11.85" hidden="false" customHeight="true" outlineLevel="0" collapsed="false">
      <c r="A237" s="22" t="s">
        <v>585</v>
      </c>
      <c r="B237" s="23" t="n">
        <v>270</v>
      </c>
      <c r="C237" s="22" t="s">
        <v>464</v>
      </c>
      <c r="D237" s="22" t="s">
        <v>179</v>
      </c>
      <c r="E237" s="11" t="s">
        <v>58</v>
      </c>
      <c r="F237" s="11" t="n">
        <v>16</v>
      </c>
      <c r="G237" s="11" t="n">
        <v>25</v>
      </c>
      <c r="J237" s="12" t="s">
        <v>31</v>
      </c>
      <c r="K237" s="43" t="s">
        <v>222</v>
      </c>
      <c r="L237" s="75" t="s">
        <v>33</v>
      </c>
      <c r="M237" s="77" t="s">
        <v>222</v>
      </c>
      <c r="N237" s="12" t="s">
        <v>31</v>
      </c>
      <c r="O237" s="77"/>
      <c r="P237" s="77" t="n">
        <v>25</v>
      </c>
      <c r="Q237" s="75" t="s">
        <v>352</v>
      </c>
      <c r="R237" s="76" t="n">
        <v>775</v>
      </c>
      <c r="S237" s="104" t="s">
        <v>132</v>
      </c>
      <c r="T237" s="75" t="s">
        <v>586</v>
      </c>
      <c r="U237" s="77" t="s">
        <v>194</v>
      </c>
      <c r="V237" s="77" t="s">
        <v>194</v>
      </c>
      <c r="W237" s="77" t="s">
        <v>340</v>
      </c>
      <c r="X237" s="11" t="s">
        <v>134</v>
      </c>
      <c r="Y237" s="32" t="n">
        <f aca="false">F237*G237*2</f>
        <v>800</v>
      </c>
      <c r="Z237" s="6" t="n">
        <f aca="false">IF(X237="N",Y237,"0")</f>
        <v>800</v>
      </c>
      <c r="AA237" s="6" t="str">
        <f aca="false">IF(X237="P",Y237,"0")</f>
        <v>0</v>
      </c>
      <c r="AC237" s="80"/>
    </row>
    <row r="238" customFormat="false" ht="11.85" hidden="false" customHeight="true" outlineLevel="0" collapsed="false">
      <c r="L238" s="22" t="s">
        <v>33</v>
      </c>
      <c r="Q238" s="11"/>
      <c r="R238" s="11"/>
      <c r="S238" s="104"/>
      <c r="T238" s="11"/>
      <c r="Y238" s="32" t="n">
        <f aca="false">F238*G238*2</f>
        <v>0</v>
      </c>
      <c r="Z238" s="6" t="str">
        <f aca="false">IF(X238="N",Y238,"0")</f>
        <v>0</v>
      </c>
      <c r="AA238" s="6" t="str">
        <f aca="false">IF(X238="P",Y238,"0")</f>
        <v>0</v>
      </c>
    </row>
    <row r="239" customFormat="false" ht="11.85" hidden="false" customHeight="true" outlineLevel="0" collapsed="false">
      <c r="A239" s="44"/>
      <c r="B239" s="44"/>
      <c r="C239" s="44"/>
      <c r="D239" s="44"/>
      <c r="E239" s="44"/>
      <c r="F239" s="44"/>
      <c r="G239" s="188" t="n">
        <f aca="false">SUM(G225:G238)</f>
        <v>279</v>
      </c>
      <c r="H239" s="188"/>
      <c r="I239" s="188"/>
      <c r="J239" s="188"/>
      <c r="K239" s="188"/>
      <c r="L239" s="66"/>
      <c r="M239" s="188" t="n">
        <f aca="false">G239-P239</f>
        <v>0</v>
      </c>
      <c r="N239" s="188"/>
      <c r="O239" s="188"/>
      <c r="P239" s="188" t="n">
        <f aca="false">SUM(P225:P238)</f>
        <v>279</v>
      </c>
      <c r="Q239" s="49"/>
      <c r="R239" s="49"/>
      <c r="S239" s="165"/>
      <c r="T239" s="49"/>
      <c r="U239" s="44"/>
      <c r="V239" s="44"/>
      <c r="W239" s="44"/>
      <c r="X239" s="49"/>
      <c r="Y239" s="32" t="n">
        <f aca="false">F239*G239*2</f>
        <v>0</v>
      </c>
      <c r="Z239" s="6" t="str">
        <f aca="false">IF(X239="N",Y239,"0")</f>
        <v>0</v>
      </c>
      <c r="AA239" s="6" t="str">
        <f aca="false">IF(X239="P",Y239,"0")</f>
        <v>0</v>
      </c>
    </row>
    <row r="240" customFormat="false" ht="11.85" hidden="false" customHeight="true" outlineLevel="0" collapsed="false">
      <c r="C240" s="102" t="s">
        <v>321</v>
      </c>
      <c r="L240" s="15"/>
      <c r="Q240" s="11"/>
      <c r="R240" s="11"/>
      <c r="S240" s="104"/>
      <c r="T240" s="11"/>
      <c r="Y240" s="32" t="n">
        <f aca="false">F240*G240*2</f>
        <v>0</v>
      </c>
      <c r="Z240" s="6" t="str">
        <f aca="false">IF(X240="N",Y240,"0")</f>
        <v>0</v>
      </c>
      <c r="AA240" s="6" t="str">
        <f aca="false">IF(X240="P",Y240,"0")</f>
        <v>0</v>
      </c>
    </row>
    <row r="241" customFormat="false" ht="11.85" hidden="false" customHeight="true" outlineLevel="0" collapsed="false">
      <c r="A241" s="75" t="s">
        <v>322</v>
      </c>
      <c r="B241" s="76" t="n">
        <v>0</v>
      </c>
      <c r="C241" s="75" t="s">
        <v>323</v>
      </c>
      <c r="D241" s="75" t="s">
        <v>186</v>
      </c>
      <c r="E241" s="77" t="s">
        <v>58</v>
      </c>
      <c r="F241" s="77" t="n">
        <v>8</v>
      </c>
      <c r="G241" s="77" t="n">
        <v>4</v>
      </c>
      <c r="H241" s="77" t="s">
        <v>125</v>
      </c>
      <c r="I241" s="78" t="s">
        <v>324</v>
      </c>
      <c r="J241" s="106" t="s">
        <v>31</v>
      </c>
      <c r="K241" s="78" t="s">
        <v>325</v>
      </c>
      <c r="L241" s="75" t="s">
        <v>33</v>
      </c>
      <c r="M241" s="77" t="s">
        <v>138</v>
      </c>
      <c r="N241" s="104" t="s">
        <v>31</v>
      </c>
      <c r="O241" s="111" t="s">
        <v>197</v>
      </c>
      <c r="P241" s="77" t="n">
        <v>4</v>
      </c>
      <c r="Q241" s="75" t="s">
        <v>63</v>
      </c>
      <c r="R241" s="76" t="n">
        <v>0</v>
      </c>
      <c r="S241" s="104" t="s">
        <v>326</v>
      </c>
      <c r="T241" s="75" t="s">
        <v>199</v>
      </c>
      <c r="U241" s="77" t="s">
        <v>194</v>
      </c>
      <c r="V241" s="77" t="s">
        <v>194</v>
      </c>
      <c r="W241" s="77" t="s">
        <v>283</v>
      </c>
      <c r="X241" s="77" t="s">
        <v>67</v>
      </c>
      <c r="Y241" s="32" t="n">
        <f aca="false">F241*G241*2</f>
        <v>64</v>
      </c>
      <c r="Z241" s="6" t="str">
        <f aca="false">IF(X241="N",Y241,"0")</f>
        <v>0</v>
      </c>
      <c r="AA241" s="6" t="n">
        <f aca="false">IF(X241="P",Y241,"0")</f>
        <v>64</v>
      </c>
      <c r="AC241" s="80"/>
    </row>
    <row r="242" customFormat="false" ht="11.85" hidden="false" customHeight="true" outlineLevel="0" collapsed="false">
      <c r="A242" s="75" t="s">
        <v>327</v>
      </c>
      <c r="B242" s="76" t="n">
        <v>190</v>
      </c>
      <c r="C242" s="75" t="s">
        <v>328</v>
      </c>
      <c r="D242" s="75" t="s">
        <v>186</v>
      </c>
      <c r="E242" s="77" t="s">
        <v>58</v>
      </c>
      <c r="F242" s="77" t="n">
        <v>8</v>
      </c>
      <c r="G242" s="77" t="n">
        <v>25</v>
      </c>
      <c r="H242" s="77"/>
      <c r="I242" s="78" t="s">
        <v>212</v>
      </c>
      <c r="J242" s="104" t="s">
        <v>31</v>
      </c>
      <c r="K242" s="78" t="s">
        <v>80</v>
      </c>
      <c r="L242" s="75" t="s">
        <v>33</v>
      </c>
      <c r="M242" s="77" t="s">
        <v>222</v>
      </c>
      <c r="N242" s="104" t="s">
        <v>31</v>
      </c>
      <c r="O242" s="109" t="s">
        <v>329</v>
      </c>
      <c r="P242" s="77" t="n">
        <v>25</v>
      </c>
      <c r="Q242" s="75" t="s">
        <v>124</v>
      </c>
      <c r="R242" s="76" t="n">
        <v>105</v>
      </c>
      <c r="S242" s="104" t="s">
        <v>330</v>
      </c>
      <c r="T242" s="75" t="s">
        <v>331</v>
      </c>
      <c r="U242" s="77" t="s">
        <v>194</v>
      </c>
      <c r="V242" s="77" t="s">
        <v>194</v>
      </c>
      <c r="W242" s="77" t="s">
        <v>283</v>
      </c>
      <c r="X242" s="77" t="s">
        <v>67</v>
      </c>
      <c r="Y242" s="32" t="n">
        <f aca="false">F242*G242*2</f>
        <v>400</v>
      </c>
      <c r="Z242" s="6" t="str">
        <f aca="false">IF(X242="N",Y242,"0")</f>
        <v>0</v>
      </c>
      <c r="AA242" s="6" t="n">
        <f aca="false">IF(X242="P",Y242,"0")</f>
        <v>400</v>
      </c>
      <c r="AC242" s="80"/>
    </row>
    <row r="243" customFormat="false" ht="11.85" hidden="false" customHeight="true" outlineLevel="0" collapsed="false">
      <c r="A243" s="75" t="s">
        <v>332</v>
      </c>
      <c r="B243" s="76" t="n">
        <v>88</v>
      </c>
      <c r="C243" s="75" t="s">
        <v>63</v>
      </c>
      <c r="D243" s="75" t="s">
        <v>186</v>
      </c>
      <c r="E243" s="77" t="s">
        <v>58</v>
      </c>
      <c r="F243" s="77" t="n">
        <v>8</v>
      </c>
      <c r="G243" s="77" t="n">
        <v>15</v>
      </c>
      <c r="H243" s="77" t="s">
        <v>125</v>
      </c>
      <c r="I243" s="78" t="s">
        <v>333</v>
      </c>
      <c r="J243" s="104" t="s">
        <v>31</v>
      </c>
      <c r="K243" s="78" t="s">
        <v>334</v>
      </c>
      <c r="L243" s="75" t="s">
        <v>33</v>
      </c>
      <c r="M243" s="77" t="s">
        <v>222</v>
      </c>
      <c r="N243" s="104" t="s">
        <v>31</v>
      </c>
      <c r="O243" s="109" t="s">
        <v>329</v>
      </c>
      <c r="P243" s="77" t="n">
        <v>15</v>
      </c>
      <c r="Q243" s="75" t="s">
        <v>124</v>
      </c>
      <c r="R243" s="76" t="n">
        <v>100</v>
      </c>
      <c r="S243" s="104" t="s">
        <v>335</v>
      </c>
      <c r="T243" s="75" t="s">
        <v>336</v>
      </c>
      <c r="U243" s="77" t="s">
        <v>194</v>
      </c>
      <c r="V243" s="77" t="s">
        <v>194</v>
      </c>
      <c r="W243" s="77" t="s">
        <v>283</v>
      </c>
      <c r="X243" s="77" t="s">
        <v>67</v>
      </c>
      <c r="Y243" s="32" t="n">
        <f aca="false">F243*G243*2</f>
        <v>240</v>
      </c>
      <c r="Z243" s="6" t="str">
        <f aca="false">IF(X243="N",Y243,"0")</f>
        <v>0</v>
      </c>
      <c r="AA243" s="6" t="n">
        <f aca="false">IF(X243="P",Y243,"0")</f>
        <v>240</v>
      </c>
      <c r="AC243" s="80"/>
    </row>
    <row r="244" customFormat="false" ht="11.85" hidden="false" customHeight="true" outlineLevel="0" collapsed="false">
      <c r="A244" s="22" t="s">
        <v>337</v>
      </c>
      <c r="B244" s="23" t="n">
        <v>240</v>
      </c>
      <c r="C244" s="75" t="s">
        <v>217</v>
      </c>
      <c r="D244" s="75" t="s">
        <v>186</v>
      </c>
      <c r="E244" s="77" t="s">
        <v>58</v>
      </c>
      <c r="F244" s="77" t="n">
        <v>8</v>
      </c>
      <c r="G244" s="77" t="n">
        <v>25</v>
      </c>
      <c r="H244" s="77"/>
      <c r="I244" s="81"/>
      <c r="J244" s="104" t="s">
        <v>31</v>
      </c>
      <c r="K244" s="78" t="s">
        <v>338</v>
      </c>
      <c r="L244" s="75" t="s">
        <v>33</v>
      </c>
      <c r="M244" s="77" t="s">
        <v>338</v>
      </c>
      <c r="N244" s="104" t="s">
        <v>31</v>
      </c>
      <c r="O244" s="114"/>
      <c r="P244" s="77" t="n">
        <v>25</v>
      </c>
      <c r="Q244" s="75" t="s">
        <v>124</v>
      </c>
      <c r="R244" s="76" t="n">
        <v>91</v>
      </c>
      <c r="S244" s="104" t="s">
        <v>132</v>
      </c>
      <c r="T244" s="75" t="s">
        <v>339</v>
      </c>
      <c r="U244" s="77" t="s">
        <v>194</v>
      </c>
      <c r="V244" s="77" t="s">
        <v>194</v>
      </c>
      <c r="W244" s="77" t="s">
        <v>340</v>
      </c>
      <c r="X244" s="77" t="s">
        <v>134</v>
      </c>
      <c r="Y244" s="32" t="n">
        <f aca="false">F244*G244*2</f>
        <v>400</v>
      </c>
      <c r="Z244" s="6" t="n">
        <f aca="false">IF(X244="N",Y244,"0")</f>
        <v>400</v>
      </c>
      <c r="AA244" s="6" t="str">
        <f aca="false">IF(X244="P",Y244,"0")</f>
        <v>0</v>
      </c>
      <c r="AC244" s="80"/>
    </row>
    <row r="245" customFormat="false" ht="11.85" hidden="false" customHeight="true" outlineLevel="0" collapsed="false">
      <c r="A245" s="75" t="s">
        <v>341</v>
      </c>
      <c r="B245" s="76" t="n">
        <v>375</v>
      </c>
      <c r="C245" s="75" t="s">
        <v>342</v>
      </c>
      <c r="D245" s="75" t="s">
        <v>186</v>
      </c>
      <c r="E245" s="77" t="s">
        <v>58</v>
      </c>
      <c r="F245" s="77" t="n">
        <v>8</v>
      </c>
      <c r="G245" s="77" t="n">
        <v>25</v>
      </c>
      <c r="H245" s="77"/>
      <c r="I245" s="78" t="s">
        <v>338</v>
      </c>
      <c r="J245" s="104" t="s">
        <v>31</v>
      </c>
      <c r="K245" s="78" t="s">
        <v>343</v>
      </c>
      <c r="L245" s="75" t="s">
        <v>33</v>
      </c>
      <c r="M245" s="77" t="s">
        <v>338</v>
      </c>
      <c r="N245" s="104" t="s">
        <v>31</v>
      </c>
      <c r="O245" s="77"/>
      <c r="P245" s="77" t="n">
        <v>25</v>
      </c>
      <c r="Q245" s="75" t="s">
        <v>124</v>
      </c>
      <c r="R245" s="76" t="n">
        <v>80.75</v>
      </c>
      <c r="S245" s="104" t="s">
        <v>132</v>
      </c>
      <c r="T245" s="75" t="s">
        <v>344</v>
      </c>
      <c r="U245" s="77" t="s">
        <v>194</v>
      </c>
      <c r="V245" s="77" t="s">
        <v>194</v>
      </c>
      <c r="W245" s="77" t="s">
        <v>340</v>
      </c>
      <c r="X245" s="77" t="s">
        <v>134</v>
      </c>
      <c r="Y245" s="32" t="n">
        <f aca="false">F245*G245*2</f>
        <v>400</v>
      </c>
      <c r="Z245" s="6" t="n">
        <f aca="false">IF(X245="N",Y245,"0")</f>
        <v>400</v>
      </c>
      <c r="AA245" s="6" t="str">
        <f aca="false">IF(X245="P",Y245,"0")</f>
        <v>0</v>
      </c>
      <c r="AC245" s="80"/>
    </row>
    <row r="246" customFormat="false" ht="11.85" hidden="false" customHeight="true" outlineLevel="0" collapsed="false">
      <c r="A246" s="75" t="s">
        <v>345</v>
      </c>
      <c r="B246" s="76" t="n">
        <v>90.75</v>
      </c>
      <c r="C246" s="75" t="s">
        <v>124</v>
      </c>
      <c r="D246" s="75" t="s">
        <v>186</v>
      </c>
      <c r="E246" s="77" t="s">
        <v>58</v>
      </c>
      <c r="F246" s="77" t="n">
        <v>8</v>
      </c>
      <c r="G246" s="77" t="n">
        <v>25</v>
      </c>
      <c r="H246" s="77"/>
      <c r="I246" s="78" t="s">
        <v>346</v>
      </c>
      <c r="J246" s="104" t="s">
        <v>31</v>
      </c>
      <c r="K246" s="78" t="s">
        <v>347</v>
      </c>
      <c r="L246" s="75" t="s">
        <v>33</v>
      </c>
      <c r="M246" s="77" t="s">
        <v>235</v>
      </c>
      <c r="N246" s="104" t="s">
        <v>31</v>
      </c>
      <c r="O246" s="109" t="s">
        <v>348</v>
      </c>
      <c r="P246" s="77" t="n">
        <v>25</v>
      </c>
      <c r="Q246" s="75" t="s">
        <v>63</v>
      </c>
      <c r="R246" s="76" t="n">
        <v>24.45</v>
      </c>
      <c r="S246" s="104" t="s">
        <v>349</v>
      </c>
      <c r="T246" s="75" t="s">
        <v>350</v>
      </c>
      <c r="U246" s="77" t="s">
        <v>194</v>
      </c>
      <c r="V246" s="77" t="s">
        <v>194</v>
      </c>
      <c r="W246" s="77" t="s">
        <v>340</v>
      </c>
      <c r="X246" s="77" t="s">
        <v>67</v>
      </c>
      <c r="Y246" s="32" t="n">
        <f aca="false">F246*G246*2</f>
        <v>400</v>
      </c>
      <c r="Z246" s="6" t="str">
        <f aca="false">IF(X246="N",Y246,"0")</f>
        <v>0</v>
      </c>
      <c r="AA246" s="6" t="n">
        <f aca="false">IF(X246="P",Y246,"0")</f>
        <v>400</v>
      </c>
      <c r="AC246" s="80"/>
    </row>
    <row r="247" customFormat="false" ht="11.85" hidden="false" customHeight="true" outlineLevel="0" collapsed="false">
      <c r="A247" s="75" t="s">
        <v>351</v>
      </c>
      <c r="B247" s="76" t="n">
        <v>187</v>
      </c>
      <c r="C247" s="75" t="s">
        <v>328</v>
      </c>
      <c r="D247" s="75" t="s">
        <v>186</v>
      </c>
      <c r="E247" s="77" t="s">
        <v>58</v>
      </c>
      <c r="F247" s="77" t="n">
        <v>8</v>
      </c>
      <c r="G247" s="77" t="n">
        <v>25</v>
      </c>
      <c r="H247" s="77"/>
      <c r="I247" s="81"/>
      <c r="J247" s="104" t="s">
        <v>31</v>
      </c>
      <c r="K247" s="78" t="s">
        <v>80</v>
      </c>
      <c r="L247" s="22" t="s">
        <v>33</v>
      </c>
      <c r="M247" s="11" t="s">
        <v>228</v>
      </c>
      <c r="N247" s="12" t="s">
        <v>31</v>
      </c>
      <c r="O247" s="109" t="s">
        <v>80</v>
      </c>
      <c r="P247" s="11" t="n">
        <v>25</v>
      </c>
      <c r="Q247" s="22" t="s">
        <v>352</v>
      </c>
      <c r="R247" s="23" t="n">
        <v>800</v>
      </c>
      <c r="S247" s="104" t="s">
        <v>132</v>
      </c>
      <c r="T247" s="22" t="s">
        <v>353</v>
      </c>
      <c r="U247" s="11" t="s">
        <v>194</v>
      </c>
      <c r="V247" s="77" t="s">
        <v>194</v>
      </c>
      <c r="W247" s="11" t="s">
        <v>340</v>
      </c>
      <c r="X247" s="77" t="s">
        <v>134</v>
      </c>
      <c r="Y247" s="32" t="n">
        <f aca="false">F247*G247*2</f>
        <v>400</v>
      </c>
      <c r="Z247" s="6" t="n">
        <f aca="false">IF(X247="N",Y247,"0")</f>
        <v>400</v>
      </c>
      <c r="AA247" s="6" t="str">
        <f aca="false">IF(X247="P",Y247,"0")</f>
        <v>0</v>
      </c>
      <c r="AC247" s="33"/>
    </row>
    <row r="248" customFormat="false" ht="11.85" hidden="false" customHeight="true" outlineLevel="0" collapsed="false">
      <c r="A248" s="75" t="s">
        <v>354</v>
      </c>
      <c r="B248" s="76" t="n">
        <v>189.9</v>
      </c>
      <c r="C248" s="75" t="s">
        <v>328</v>
      </c>
      <c r="D248" s="75" t="s">
        <v>186</v>
      </c>
      <c r="E248" s="77" t="s">
        <v>58</v>
      </c>
      <c r="F248" s="77" t="n">
        <v>8</v>
      </c>
      <c r="G248" s="77" t="n">
        <v>25</v>
      </c>
      <c r="H248" s="77"/>
      <c r="I248" s="81"/>
      <c r="J248" s="104" t="s">
        <v>31</v>
      </c>
      <c r="K248" s="78" t="s">
        <v>80</v>
      </c>
      <c r="L248" s="22" t="s">
        <v>33</v>
      </c>
      <c r="M248" s="11" t="s">
        <v>228</v>
      </c>
      <c r="N248" s="12" t="s">
        <v>31</v>
      </c>
      <c r="O248" s="109" t="s">
        <v>80</v>
      </c>
      <c r="P248" s="11" t="n">
        <v>25</v>
      </c>
      <c r="Q248" s="22" t="s">
        <v>352</v>
      </c>
      <c r="R248" s="23" t="n">
        <v>800</v>
      </c>
      <c r="S248" s="104" t="s">
        <v>132</v>
      </c>
      <c r="T248" s="22" t="s">
        <v>353</v>
      </c>
      <c r="U248" s="11" t="s">
        <v>194</v>
      </c>
      <c r="V248" s="77" t="s">
        <v>194</v>
      </c>
      <c r="W248" s="11" t="s">
        <v>340</v>
      </c>
      <c r="X248" s="77" t="s">
        <v>134</v>
      </c>
      <c r="Y248" s="32" t="n">
        <f aca="false">F248*G248*2</f>
        <v>400</v>
      </c>
      <c r="Z248" s="6" t="n">
        <f aca="false">IF(X248="N",Y248,"0")</f>
        <v>400</v>
      </c>
      <c r="AA248" s="6" t="str">
        <f aca="false">IF(X248="P",Y248,"0")</f>
        <v>0</v>
      </c>
      <c r="AC248" s="33"/>
    </row>
    <row r="249" customFormat="false" ht="11.85" hidden="false" customHeight="true" outlineLevel="0" collapsed="false">
      <c r="A249" s="75" t="s">
        <v>355</v>
      </c>
      <c r="B249" s="76" t="n">
        <v>103</v>
      </c>
      <c r="C249" s="75" t="s">
        <v>63</v>
      </c>
      <c r="D249" s="75" t="s">
        <v>186</v>
      </c>
      <c r="E249" s="77" t="s">
        <v>58</v>
      </c>
      <c r="F249" s="77" t="n">
        <v>8</v>
      </c>
      <c r="G249" s="77" t="n">
        <v>25</v>
      </c>
      <c r="H249" s="77"/>
      <c r="I249" s="81"/>
      <c r="J249" s="104" t="s">
        <v>31</v>
      </c>
      <c r="K249" s="78" t="s">
        <v>356</v>
      </c>
      <c r="L249" s="75" t="s">
        <v>33</v>
      </c>
      <c r="M249" s="77" t="s">
        <v>338</v>
      </c>
      <c r="N249" s="104" t="s">
        <v>31</v>
      </c>
      <c r="O249" s="109" t="s">
        <v>357</v>
      </c>
      <c r="P249" s="77" t="n">
        <v>25</v>
      </c>
      <c r="Q249" s="75" t="s">
        <v>124</v>
      </c>
      <c r="R249" s="76" t="n">
        <v>79</v>
      </c>
      <c r="S249" s="104" t="s">
        <v>132</v>
      </c>
      <c r="T249" s="75" t="s">
        <v>358</v>
      </c>
      <c r="U249" s="77" t="s">
        <v>194</v>
      </c>
      <c r="V249" s="77" t="s">
        <v>194</v>
      </c>
      <c r="W249" s="77" t="s">
        <v>340</v>
      </c>
      <c r="X249" s="77" t="s">
        <v>134</v>
      </c>
      <c r="Y249" s="32" t="n">
        <f aca="false">F249*G249*2</f>
        <v>400</v>
      </c>
      <c r="Z249" s="6" t="n">
        <f aca="false">IF(X249="N",Y249,"0")</f>
        <v>400</v>
      </c>
      <c r="AA249" s="6" t="str">
        <f aca="false">IF(X249="P",Y249,"0")</f>
        <v>0</v>
      </c>
      <c r="AC249" s="80"/>
    </row>
    <row r="250" customFormat="false" ht="11.85" hidden="false" customHeight="true" outlineLevel="0" collapsed="false">
      <c r="A250" s="75" t="s">
        <v>359</v>
      </c>
      <c r="B250" s="76" t="n">
        <v>64.25</v>
      </c>
      <c r="C250" s="75" t="s">
        <v>63</v>
      </c>
      <c r="D250" s="75" t="s">
        <v>186</v>
      </c>
      <c r="E250" s="77" t="s">
        <v>58</v>
      </c>
      <c r="F250" s="77" t="n">
        <v>8</v>
      </c>
      <c r="G250" s="77" t="n">
        <v>25</v>
      </c>
      <c r="H250" s="77"/>
      <c r="I250" s="78" t="s">
        <v>191</v>
      </c>
      <c r="J250" s="104" t="s">
        <v>31</v>
      </c>
      <c r="K250" s="78" t="s">
        <v>360</v>
      </c>
      <c r="L250" s="75" t="s">
        <v>33</v>
      </c>
      <c r="M250" s="77" t="s">
        <v>191</v>
      </c>
      <c r="N250" s="104" t="s">
        <v>31</v>
      </c>
      <c r="O250" s="118" t="s">
        <v>361</v>
      </c>
      <c r="P250" s="77" t="n">
        <v>25</v>
      </c>
      <c r="Q250" s="75" t="s">
        <v>63</v>
      </c>
      <c r="R250" s="76" t="n">
        <v>87</v>
      </c>
      <c r="S250" s="104" t="s">
        <v>132</v>
      </c>
      <c r="T250" s="75" t="s">
        <v>362</v>
      </c>
      <c r="U250" s="77" t="s">
        <v>194</v>
      </c>
      <c r="V250" s="77" t="s">
        <v>194</v>
      </c>
      <c r="W250" s="77" t="s">
        <v>340</v>
      </c>
      <c r="X250" s="77" t="s">
        <v>134</v>
      </c>
      <c r="Y250" s="32" t="n">
        <f aca="false">F250*G250*2</f>
        <v>400</v>
      </c>
      <c r="Z250" s="6" t="n">
        <f aca="false">IF(X250="N",Y250,"0")</f>
        <v>400</v>
      </c>
      <c r="AA250" s="6" t="str">
        <f aca="false">IF(X250="P",Y250,"0")</f>
        <v>0</v>
      </c>
      <c r="AC250" s="80"/>
    </row>
    <row r="251" customFormat="false" ht="11.85" hidden="false" customHeight="true" outlineLevel="0" collapsed="false">
      <c r="A251" s="75" t="s">
        <v>363</v>
      </c>
      <c r="B251" s="76" t="n">
        <v>77</v>
      </c>
      <c r="C251" s="75" t="s">
        <v>124</v>
      </c>
      <c r="D251" s="75" t="s">
        <v>186</v>
      </c>
      <c r="E251" s="77" t="s">
        <v>58</v>
      </c>
      <c r="F251" s="77" t="n">
        <v>8</v>
      </c>
      <c r="G251" s="77" t="n">
        <v>25</v>
      </c>
      <c r="H251" s="77"/>
      <c r="I251" s="78" t="s">
        <v>191</v>
      </c>
      <c r="J251" s="104" t="s">
        <v>31</v>
      </c>
      <c r="K251" s="78" t="s">
        <v>360</v>
      </c>
      <c r="L251" s="75" t="s">
        <v>33</v>
      </c>
      <c r="M251" s="77" t="s">
        <v>191</v>
      </c>
      <c r="N251" s="104" t="s">
        <v>31</v>
      </c>
      <c r="O251" s="118" t="s">
        <v>361</v>
      </c>
      <c r="P251" s="77" t="n">
        <v>25</v>
      </c>
      <c r="Q251" s="75" t="s">
        <v>63</v>
      </c>
      <c r="R251" s="76" t="n">
        <v>86</v>
      </c>
      <c r="S251" s="104" t="s">
        <v>132</v>
      </c>
      <c r="T251" s="75" t="s">
        <v>364</v>
      </c>
      <c r="U251" s="77" t="s">
        <v>194</v>
      </c>
      <c r="V251" s="77" t="s">
        <v>194</v>
      </c>
      <c r="W251" s="77" t="s">
        <v>340</v>
      </c>
      <c r="X251" s="77" t="s">
        <v>134</v>
      </c>
      <c r="Y251" s="32" t="n">
        <f aca="false">F251*G251*2</f>
        <v>400</v>
      </c>
      <c r="Z251" s="6" t="n">
        <f aca="false">IF(X251="N",Y251,"0")</f>
        <v>400</v>
      </c>
      <c r="AA251" s="6" t="str">
        <f aca="false">IF(X251="P",Y251,"0")</f>
        <v>0</v>
      </c>
      <c r="AC251" s="80"/>
    </row>
    <row r="252" customFormat="false" ht="11.85" hidden="false" customHeight="true" outlineLevel="0" collapsed="false">
      <c r="A252" s="75" t="s">
        <v>365</v>
      </c>
      <c r="B252" s="76" t="n">
        <v>71.4</v>
      </c>
      <c r="C252" s="75" t="s">
        <v>63</v>
      </c>
      <c r="D252" s="75" t="s">
        <v>186</v>
      </c>
      <c r="E252" s="77" t="s">
        <v>58</v>
      </c>
      <c r="F252" s="77" t="n">
        <v>8</v>
      </c>
      <c r="G252" s="77" t="n">
        <v>25</v>
      </c>
      <c r="H252" s="77"/>
      <c r="I252" s="119" t="s">
        <v>366</v>
      </c>
      <c r="J252" s="104" t="s">
        <v>31</v>
      </c>
      <c r="K252" s="78" t="s">
        <v>367</v>
      </c>
      <c r="L252" s="75" t="s">
        <v>33</v>
      </c>
      <c r="M252" s="77" t="s">
        <v>222</v>
      </c>
      <c r="N252" s="104" t="s">
        <v>31</v>
      </c>
      <c r="O252" s="114"/>
      <c r="P252" s="77" t="n">
        <v>25</v>
      </c>
      <c r="Q252" s="75" t="s">
        <v>124</v>
      </c>
      <c r="R252" s="76" t="n">
        <v>105</v>
      </c>
      <c r="S252" s="104" t="s">
        <v>132</v>
      </c>
      <c r="T252" s="75" t="s">
        <v>331</v>
      </c>
      <c r="U252" s="77" t="s">
        <v>194</v>
      </c>
      <c r="V252" s="77" t="s">
        <v>194</v>
      </c>
      <c r="W252" s="77" t="s">
        <v>340</v>
      </c>
      <c r="X252" s="77" t="s">
        <v>134</v>
      </c>
      <c r="Y252" s="32" t="n">
        <f aca="false">F252*G252*2</f>
        <v>400</v>
      </c>
      <c r="Z252" s="6" t="n">
        <f aca="false">IF(X252="N",Y252,"0")</f>
        <v>400</v>
      </c>
      <c r="AA252" s="6" t="str">
        <f aca="false">IF(X252="P",Y252,"0")</f>
        <v>0</v>
      </c>
      <c r="AC252" s="80"/>
    </row>
    <row r="253" customFormat="false" ht="11.85" hidden="false" customHeight="true" outlineLevel="0" collapsed="false">
      <c r="A253" s="75" t="s">
        <v>368</v>
      </c>
      <c r="B253" s="76" t="n">
        <v>70.75</v>
      </c>
      <c r="C253" s="75" t="s">
        <v>63</v>
      </c>
      <c r="D253" s="75" t="s">
        <v>186</v>
      </c>
      <c r="E253" s="77" t="s">
        <v>58</v>
      </c>
      <c r="F253" s="77" t="n">
        <v>8</v>
      </c>
      <c r="G253" s="77" t="n">
        <v>25</v>
      </c>
      <c r="H253" s="77"/>
      <c r="I253" s="78" t="s">
        <v>369</v>
      </c>
      <c r="J253" s="104" t="s">
        <v>31</v>
      </c>
      <c r="K253" s="78" t="s">
        <v>71</v>
      </c>
      <c r="L253" s="75" t="s">
        <v>33</v>
      </c>
      <c r="M253" s="77" t="s">
        <v>222</v>
      </c>
      <c r="N253" s="104" t="s">
        <v>31</v>
      </c>
      <c r="O253" s="114"/>
      <c r="P253" s="77" t="n">
        <v>25</v>
      </c>
      <c r="Q253" s="75" t="s">
        <v>63</v>
      </c>
      <c r="R253" s="76" t="n">
        <v>73.5</v>
      </c>
      <c r="S253" s="31" t="s">
        <v>132</v>
      </c>
      <c r="T253" s="75" t="s">
        <v>226</v>
      </c>
      <c r="U253" s="77" t="s">
        <v>194</v>
      </c>
      <c r="V253" s="77" t="s">
        <v>194</v>
      </c>
      <c r="W253" s="77" t="s">
        <v>340</v>
      </c>
      <c r="X253" s="77" t="s">
        <v>134</v>
      </c>
      <c r="Y253" s="32" t="n">
        <f aca="false">F253*G253*2</f>
        <v>400</v>
      </c>
      <c r="Z253" s="6" t="n">
        <f aca="false">IF(X253="N",Y253,"0")</f>
        <v>400</v>
      </c>
      <c r="AA253" s="6" t="str">
        <f aca="false">IF(X253="P",Y253,"0")</f>
        <v>0</v>
      </c>
      <c r="AC253" s="80"/>
    </row>
    <row r="254" customFormat="false" ht="11.85" hidden="false" customHeight="true" outlineLevel="0" collapsed="false">
      <c r="L254" s="75" t="s">
        <v>33</v>
      </c>
      <c r="Q254" s="11"/>
      <c r="R254" s="11"/>
      <c r="S254" s="104"/>
      <c r="T254" s="11"/>
    </row>
    <row r="255" customFormat="false" ht="11.85" hidden="false" customHeight="true" outlineLevel="0" collapsed="false">
      <c r="A255" s="120"/>
      <c r="B255" s="120"/>
      <c r="C255" s="120"/>
      <c r="D255" s="120"/>
      <c r="E255" s="120"/>
      <c r="F255" s="120"/>
      <c r="G255" s="121" t="n">
        <f aca="false">SUM(G240:G254)</f>
        <v>294</v>
      </c>
      <c r="H255" s="121"/>
      <c r="I255" s="121"/>
      <c r="J255" s="121"/>
      <c r="K255" s="121"/>
      <c r="L255" s="122"/>
      <c r="M255" s="121" t="n">
        <f aca="false">G255-P255</f>
        <v>0</v>
      </c>
      <c r="N255" s="121"/>
      <c r="O255" s="121"/>
      <c r="P255" s="121" t="n">
        <f aca="false">SUM(P240:P254)</f>
        <v>294</v>
      </c>
      <c r="Q255" s="123"/>
      <c r="R255" s="123"/>
      <c r="S255" s="124"/>
      <c r="T255" s="123"/>
      <c r="U255" s="120"/>
      <c r="V255" s="120"/>
      <c r="W255" s="120"/>
      <c r="X255" s="123"/>
      <c r="Y255" s="123"/>
    </row>
    <row r="257" customFormat="false" ht="12.75" hidden="false" customHeight="false" outlineLevel="0" collapsed="false">
      <c r="Y257" s="12" t="n">
        <f aca="false">SUM(Y4:Y256)</f>
        <v>75166</v>
      </c>
      <c r="Z257" s="12" t="n">
        <f aca="false">SUM(Z4:Z256)</f>
        <v>34960</v>
      </c>
      <c r="AA257" s="12" t="n">
        <f aca="false">SUM(AA4:AA256)</f>
        <v>40206</v>
      </c>
    </row>
    <row r="258" customFormat="false" ht="12.75" hidden="false" customHeight="false" outlineLevel="0" collapsed="false">
      <c r="Y258" s="12"/>
      <c r="Z258" s="3"/>
      <c r="AA258" s="3"/>
    </row>
    <row r="259" customFormat="false" ht="12.75" hidden="false" customHeight="false" outlineLevel="0" collapsed="false">
      <c r="Y259" s="12"/>
      <c r="Z259" s="3"/>
      <c r="AA259" s="3" t="n">
        <f aca="false">Z257+AA257</f>
        <v>75166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245"/>
  <sheetViews>
    <sheetView showFormulas="false" showGridLines="true" showRowColHeaders="true" showZeros="true" rightToLeft="false" tabSelected="false" showOutlineSymbols="true" defaultGridColor="true" view="normal" topLeftCell="J228" colorId="64" zoomScale="75" zoomScaleNormal="75" zoomScalePageLayoutView="100" workbookViewId="0">
      <selection pane="topLeft" activeCell="Y238" activeCellId="0" sqref="Y238:AA2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10.13"/>
    <col collapsed="false" customWidth="true" hidden="false" outlineLevel="0" max="3" min="3" style="0" width="8.14"/>
    <col collapsed="false" customWidth="true" hidden="false" outlineLevel="0" max="4" min="4" style="0" width="10.85"/>
    <col collapsed="false" customWidth="true" hidden="false" outlineLevel="0" max="5" min="5" style="0" width="3.99"/>
    <col collapsed="false" customWidth="true" hidden="false" outlineLevel="0" max="6" min="6" style="0" width="2.99"/>
    <col collapsed="false" customWidth="true" hidden="false" outlineLevel="0" max="7" min="7" style="11" width="4.7"/>
    <col collapsed="false" customWidth="true" hidden="false" outlineLevel="0" max="8" min="8" style="11" width="2.28"/>
    <col collapsed="false" customWidth="true" hidden="false" outlineLevel="0" max="9" min="9" style="11" width="41.99"/>
    <col collapsed="false" customWidth="true" hidden="false" outlineLevel="0" max="10" min="10" style="11" width="2.28"/>
    <col collapsed="false" customWidth="true" hidden="false" outlineLevel="0" max="11" min="11" style="11" width="13.28"/>
    <col collapsed="false" customWidth="true" hidden="false" outlineLevel="0" max="12" min="12" style="0" width="3.28"/>
    <col collapsed="false" customWidth="true" hidden="false" outlineLevel="0" max="13" min="13" style="11" width="14.99"/>
    <col collapsed="false" customWidth="true" hidden="false" outlineLevel="0" max="14" min="14" style="11" width="2.28"/>
    <col collapsed="false" customWidth="true" hidden="false" outlineLevel="0" max="15" min="15" style="11" width="20.7"/>
    <col collapsed="false" customWidth="true" hidden="false" outlineLevel="0" max="16" min="16" style="11" width="5.13"/>
    <col collapsed="false" customWidth="true" hidden="false" outlineLevel="0" max="17" min="17" style="0" width="10.56"/>
    <col collapsed="false" customWidth="true" hidden="false" outlineLevel="0" max="19" min="19" style="12" width="9.85"/>
    <col collapsed="false" customWidth="true" hidden="false" outlineLevel="0" max="21" min="21" style="0" width="6.7"/>
    <col collapsed="false" customWidth="true" hidden="false" outlineLevel="0" max="22" min="22" style="0" width="5.71"/>
    <col collapsed="false" customWidth="true" hidden="false" outlineLevel="0" max="23" min="23" style="0" width="6.7"/>
    <col collapsed="false" customWidth="true" hidden="false" outlineLevel="0" max="24" min="24" style="11" width="2.42"/>
    <col collapsed="false" customWidth="true" hidden="false" outlineLevel="0" max="25" min="25" style="11" width="9.14"/>
  </cols>
  <sheetData>
    <row r="1" customFormat="false" ht="18.75" hidden="false" customHeight="true" outlineLevel="0" collapsed="false">
      <c r="A1" s="13" t="n">
        <v>36889</v>
      </c>
      <c r="J1" s="14"/>
      <c r="L1" s="15"/>
      <c r="N1" s="14"/>
    </row>
    <row r="2" customFormat="false" ht="11.85" hidden="false" customHeight="true" outlineLevel="0" collapsed="false">
      <c r="A2" s="16" t="s">
        <v>22</v>
      </c>
      <c r="B2" s="17" t="s">
        <v>23</v>
      </c>
      <c r="C2" s="16" t="s">
        <v>24</v>
      </c>
      <c r="D2" s="18" t="s">
        <v>25</v>
      </c>
      <c r="E2" s="16" t="s">
        <v>26</v>
      </c>
      <c r="F2" s="19" t="s">
        <v>27</v>
      </c>
      <c r="G2" s="19" t="s">
        <v>28</v>
      </c>
      <c r="H2" s="16" t="s">
        <v>29</v>
      </c>
      <c r="I2" s="16" t="s">
        <v>30</v>
      </c>
      <c r="J2" s="16" t="s">
        <v>31</v>
      </c>
      <c r="K2" s="16" t="s">
        <v>32</v>
      </c>
      <c r="L2" s="16" t="s">
        <v>33</v>
      </c>
      <c r="M2" s="16" t="s">
        <v>34</v>
      </c>
      <c r="N2" s="16" t="s">
        <v>31</v>
      </c>
      <c r="O2" s="16" t="s">
        <v>35</v>
      </c>
      <c r="P2" s="19" t="s">
        <v>28</v>
      </c>
      <c r="Q2" s="16" t="s">
        <v>36</v>
      </c>
      <c r="R2" s="17" t="s">
        <v>37</v>
      </c>
      <c r="S2" s="16" t="s">
        <v>38</v>
      </c>
      <c r="T2" s="16" t="s">
        <v>39</v>
      </c>
      <c r="U2" s="16" t="s">
        <v>40</v>
      </c>
      <c r="V2" s="16" t="s">
        <v>41</v>
      </c>
      <c r="W2" s="16" t="s">
        <v>42</v>
      </c>
      <c r="X2" s="16" t="s">
        <v>43</v>
      </c>
      <c r="Y2" s="16" t="s">
        <v>44</v>
      </c>
      <c r="Z2" s="16" t="s">
        <v>45</v>
      </c>
      <c r="AA2" s="16" t="s">
        <v>46</v>
      </c>
      <c r="AB2" s="16" t="s">
        <v>47</v>
      </c>
      <c r="AC2" s="16" t="s">
        <v>48</v>
      </c>
      <c r="AD2" s="16" t="s">
        <v>49</v>
      </c>
      <c r="AE2" s="16" t="s">
        <v>50</v>
      </c>
      <c r="AF2" s="16" t="s">
        <v>51</v>
      </c>
      <c r="AG2" s="16" t="s">
        <v>52</v>
      </c>
      <c r="AH2" s="16" t="s">
        <v>53</v>
      </c>
    </row>
    <row r="3" customFormat="false" ht="12.75" hidden="false" customHeight="false" outlineLevel="0" collapsed="false">
      <c r="A3" s="60"/>
      <c r="B3" s="125"/>
      <c r="C3" s="126" t="s">
        <v>370</v>
      </c>
      <c r="D3" s="127"/>
      <c r="E3" s="60"/>
      <c r="F3" s="128"/>
      <c r="G3" s="128"/>
      <c r="H3" s="60"/>
      <c r="I3" s="60"/>
      <c r="J3" s="60"/>
      <c r="K3" s="60"/>
      <c r="L3" s="60"/>
      <c r="M3" s="60"/>
      <c r="N3" s="60"/>
      <c r="O3" s="60"/>
      <c r="P3" s="128"/>
      <c r="Q3" s="60"/>
      <c r="R3" s="129"/>
      <c r="S3" s="13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</row>
    <row r="4" customFormat="false" ht="12.75" hidden="false" customHeight="false" outlineLevel="0" collapsed="false">
      <c r="A4" s="22" t="s">
        <v>587</v>
      </c>
      <c r="B4" s="23" t="n">
        <v>0</v>
      </c>
      <c r="C4" s="22" t="s">
        <v>56</v>
      </c>
      <c r="D4" s="22" t="s">
        <v>179</v>
      </c>
      <c r="E4" s="11" t="s">
        <v>58</v>
      </c>
      <c r="F4" s="11" t="n">
        <v>16</v>
      </c>
      <c r="G4" s="24" t="n">
        <v>7</v>
      </c>
      <c r="I4" s="131" t="s">
        <v>59</v>
      </c>
      <c r="J4" s="132" t="s">
        <v>31</v>
      </c>
      <c r="K4" s="133" t="s">
        <v>60</v>
      </c>
      <c r="L4" s="28" t="s">
        <v>33</v>
      </c>
      <c r="M4" s="29" t="s">
        <v>61</v>
      </c>
      <c r="N4" s="134" t="s">
        <v>31</v>
      </c>
      <c r="O4" s="30" t="s">
        <v>62</v>
      </c>
      <c r="P4" s="11" t="n">
        <v>7</v>
      </c>
      <c r="Q4" s="22" t="s">
        <v>63</v>
      </c>
      <c r="R4" s="23" t="n">
        <v>19.3</v>
      </c>
      <c r="S4" s="31" t="n">
        <v>12423</v>
      </c>
      <c r="T4" s="22" t="s">
        <v>64</v>
      </c>
      <c r="U4" s="11" t="s">
        <v>65</v>
      </c>
      <c r="V4" s="11" t="s">
        <v>65</v>
      </c>
      <c r="W4" s="11" t="s">
        <v>66</v>
      </c>
      <c r="X4" s="11" t="s">
        <v>67</v>
      </c>
      <c r="Y4" s="32" t="n">
        <f aca="false">F4*G4*2</f>
        <v>224</v>
      </c>
      <c r="Z4" s="6" t="str">
        <f aca="false">IF(X4="N",Y4,"0")</f>
        <v>0</v>
      </c>
      <c r="AA4" s="6" t="n">
        <f aca="false">IF(X4="P",Y4,"0")</f>
        <v>224</v>
      </c>
    </row>
    <row r="5" customFormat="false" ht="12.75" hidden="false" customHeight="false" outlineLevel="0" collapsed="false">
      <c r="A5" s="22" t="s">
        <v>587</v>
      </c>
      <c r="B5" s="23" t="n">
        <v>0</v>
      </c>
      <c r="C5" s="22" t="s">
        <v>56</v>
      </c>
      <c r="D5" s="22" t="s">
        <v>179</v>
      </c>
      <c r="E5" s="11" t="s">
        <v>58</v>
      </c>
      <c r="F5" s="11" t="n">
        <v>16</v>
      </c>
      <c r="G5" s="24" t="n">
        <v>1</v>
      </c>
      <c r="I5" s="131" t="s">
        <v>59</v>
      </c>
      <c r="J5" s="132" t="s">
        <v>31</v>
      </c>
      <c r="K5" s="35" t="s">
        <v>68</v>
      </c>
      <c r="L5" s="36" t="s">
        <v>33</v>
      </c>
      <c r="M5" s="135" t="s">
        <v>71</v>
      </c>
      <c r="N5" s="134" t="s">
        <v>31</v>
      </c>
      <c r="O5" s="38" t="s">
        <v>373</v>
      </c>
      <c r="P5" s="11" t="n">
        <v>1</v>
      </c>
      <c r="Q5" s="22" t="s">
        <v>63</v>
      </c>
      <c r="R5" s="23" t="n">
        <v>24.01</v>
      </c>
      <c r="S5" s="39" t="s">
        <v>71</v>
      </c>
      <c r="T5" s="22" t="s">
        <v>72</v>
      </c>
      <c r="U5" s="11" t="s">
        <v>65</v>
      </c>
      <c r="V5" s="11" t="s">
        <v>65</v>
      </c>
      <c r="W5" s="11" t="s">
        <v>66</v>
      </c>
      <c r="X5" s="11" t="s">
        <v>67</v>
      </c>
      <c r="Y5" s="32" t="n">
        <f aca="false">F5*G5*2</f>
        <v>32</v>
      </c>
      <c r="Z5" s="6" t="str">
        <f aca="false">IF(X5="N",Y5,"0")</f>
        <v>0</v>
      </c>
      <c r="AA5" s="6" t="n">
        <f aca="false">IF(X5="P",Y5,"0")</f>
        <v>32</v>
      </c>
    </row>
    <row r="6" customFormat="false" ht="12.75" hidden="false" customHeight="false" outlineLevel="0" collapsed="false">
      <c r="A6" s="22" t="s">
        <v>379</v>
      </c>
      <c r="B6" s="23" t="n">
        <v>285</v>
      </c>
      <c r="C6" s="139" t="s">
        <v>398</v>
      </c>
      <c r="D6" s="22" t="s">
        <v>179</v>
      </c>
      <c r="E6" s="11" t="s">
        <v>58</v>
      </c>
      <c r="F6" s="11" t="n">
        <v>16</v>
      </c>
      <c r="G6" s="11" t="n">
        <v>25</v>
      </c>
      <c r="I6" s="43" t="s">
        <v>588</v>
      </c>
      <c r="J6" s="132" t="s">
        <v>31</v>
      </c>
      <c r="K6" s="137" t="s">
        <v>61</v>
      </c>
      <c r="L6" s="36" t="s">
        <v>33</v>
      </c>
      <c r="M6" s="135" t="s">
        <v>190</v>
      </c>
      <c r="N6" s="134" t="s">
        <v>31</v>
      </c>
      <c r="O6" s="94" t="s">
        <v>589</v>
      </c>
      <c r="P6" s="11" t="n">
        <v>25</v>
      </c>
      <c r="Q6" s="22" t="s">
        <v>420</v>
      </c>
      <c r="R6" s="23" t="n">
        <v>1200</v>
      </c>
      <c r="S6" s="79" t="s">
        <v>132</v>
      </c>
      <c r="T6" s="22" t="s">
        <v>421</v>
      </c>
      <c r="U6" s="11" t="s">
        <v>65</v>
      </c>
      <c r="V6" s="11" t="s">
        <v>65</v>
      </c>
      <c r="W6" s="11" t="s">
        <v>66</v>
      </c>
      <c r="X6" s="11" t="s">
        <v>134</v>
      </c>
      <c r="Y6" s="32" t="n">
        <f aca="false">F6*G6*2</f>
        <v>800</v>
      </c>
      <c r="Z6" s="6" t="n">
        <f aca="false">IF(X6="N",Y6,"0")</f>
        <v>800</v>
      </c>
      <c r="AA6" s="6" t="str">
        <f aca="false">IF(X6="P",Y6,"0")</f>
        <v>0</v>
      </c>
    </row>
    <row r="7" customFormat="false" ht="12.75" hidden="false" customHeight="false" outlineLevel="0" collapsed="false">
      <c r="A7" s="22" t="s">
        <v>390</v>
      </c>
      <c r="B7" s="23" t="n">
        <v>99.5</v>
      </c>
      <c r="C7" s="22" t="s">
        <v>124</v>
      </c>
      <c r="D7" s="22" t="s">
        <v>179</v>
      </c>
      <c r="E7" s="11" t="s">
        <v>58</v>
      </c>
      <c r="F7" s="11" t="n">
        <v>16</v>
      </c>
      <c r="G7" s="11" t="n">
        <v>25</v>
      </c>
      <c r="I7" s="136" t="s">
        <v>391</v>
      </c>
      <c r="J7" s="132" t="s">
        <v>31</v>
      </c>
      <c r="K7" s="137" t="s">
        <v>386</v>
      </c>
      <c r="L7" s="36" t="s">
        <v>33</v>
      </c>
      <c r="M7" s="135" t="s">
        <v>190</v>
      </c>
      <c r="N7" s="134" t="s">
        <v>31</v>
      </c>
      <c r="O7" s="94" t="s">
        <v>392</v>
      </c>
      <c r="P7" s="11" t="n">
        <v>25</v>
      </c>
      <c r="Q7" s="22" t="s">
        <v>124</v>
      </c>
      <c r="R7" s="23" t="n">
        <v>268</v>
      </c>
      <c r="S7" s="138" t="s">
        <v>71</v>
      </c>
      <c r="T7" s="22" t="s">
        <v>393</v>
      </c>
      <c r="U7" s="11" t="s">
        <v>65</v>
      </c>
      <c r="V7" s="11" t="s">
        <v>65</v>
      </c>
      <c r="W7" s="11" t="s">
        <v>66</v>
      </c>
      <c r="X7" s="11" t="s">
        <v>67</v>
      </c>
      <c r="Y7" s="32" t="n">
        <f aca="false">F7*G7*2</f>
        <v>800</v>
      </c>
      <c r="Z7" s="6" t="str">
        <f aca="false">IF(X7="N",Y7,"0")</f>
        <v>0</v>
      </c>
      <c r="AA7" s="6" t="n">
        <f aca="false">IF(X7="P",Y7,"0")</f>
        <v>800</v>
      </c>
    </row>
    <row r="8" customFormat="false" ht="11.85" hidden="false" customHeight="true" outlineLevel="0" collapsed="false">
      <c r="A8" s="22" t="s">
        <v>384</v>
      </c>
      <c r="B8" s="23" t="n">
        <v>102.75</v>
      </c>
      <c r="C8" s="22" t="s">
        <v>124</v>
      </c>
      <c r="D8" s="22" t="s">
        <v>179</v>
      </c>
      <c r="E8" s="11" t="s">
        <v>58</v>
      </c>
      <c r="F8" s="11" t="n">
        <v>16</v>
      </c>
      <c r="G8" s="11" t="n">
        <v>25</v>
      </c>
      <c r="I8" s="136" t="s">
        <v>385</v>
      </c>
      <c r="J8" s="132" t="s">
        <v>31</v>
      </c>
      <c r="K8" s="137" t="s">
        <v>386</v>
      </c>
      <c r="L8" s="36" t="s">
        <v>33</v>
      </c>
      <c r="M8" s="135" t="s">
        <v>387</v>
      </c>
      <c r="N8" s="134" t="s">
        <v>31</v>
      </c>
      <c r="O8" s="38" t="s">
        <v>590</v>
      </c>
      <c r="P8" s="11" t="n">
        <v>25</v>
      </c>
      <c r="Q8" s="22" t="s">
        <v>124</v>
      </c>
      <c r="R8" s="23" t="n">
        <v>255</v>
      </c>
      <c r="S8" s="79" t="s">
        <v>71</v>
      </c>
      <c r="T8" s="22" t="s">
        <v>389</v>
      </c>
      <c r="U8" s="11" t="s">
        <v>65</v>
      </c>
      <c r="V8" s="11" t="s">
        <v>65</v>
      </c>
      <c r="W8" s="11" t="s">
        <v>66</v>
      </c>
      <c r="X8" s="11" t="s">
        <v>67</v>
      </c>
      <c r="Y8" s="32" t="n">
        <f aca="false">F8*G8*2</f>
        <v>800</v>
      </c>
      <c r="Z8" s="6" t="str">
        <f aca="false">IF(X8="N",Y8,"0")</f>
        <v>0</v>
      </c>
      <c r="AA8" s="6" t="n">
        <f aca="false">IF(X8="P",Y8,"0")</f>
        <v>800</v>
      </c>
    </row>
    <row r="9" customFormat="false" ht="12.75" hidden="false" customHeight="false" outlineLevel="0" collapsed="false">
      <c r="A9" s="22" t="s">
        <v>406</v>
      </c>
      <c r="B9" s="23" t="n">
        <v>175</v>
      </c>
      <c r="C9" s="22" t="s">
        <v>124</v>
      </c>
      <c r="D9" s="22" t="s">
        <v>179</v>
      </c>
      <c r="E9" s="11" t="s">
        <v>58</v>
      </c>
      <c r="F9" s="11" t="n">
        <v>16</v>
      </c>
      <c r="G9" s="11" t="n">
        <v>25</v>
      </c>
      <c r="I9" s="136" t="s">
        <v>375</v>
      </c>
      <c r="J9" s="132" t="s">
        <v>31</v>
      </c>
      <c r="K9" s="137" t="s">
        <v>210</v>
      </c>
      <c r="L9" s="36" t="s">
        <v>33</v>
      </c>
      <c r="M9" s="135" t="s">
        <v>376</v>
      </c>
      <c r="N9" s="134" t="s">
        <v>31</v>
      </c>
      <c r="O9" s="38" t="s">
        <v>377</v>
      </c>
      <c r="P9" s="11" t="n">
        <v>25</v>
      </c>
      <c r="Q9" s="22" t="s">
        <v>151</v>
      </c>
      <c r="R9" s="23" t="n">
        <v>104</v>
      </c>
      <c r="S9" s="138" t="s">
        <v>376</v>
      </c>
      <c r="T9" s="22" t="s">
        <v>378</v>
      </c>
      <c r="U9" s="11" t="s">
        <v>65</v>
      </c>
      <c r="V9" s="11" t="s">
        <v>65</v>
      </c>
      <c r="W9" s="11" t="s">
        <v>66</v>
      </c>
      <c r="X9" s="11" t="s">
        <v>67</v>
      </c>
      <c r="Y9" s="32" t="n">
        <f aca="false">F9*G9*2</f>
        <v>800</v>
      </c>
      <c r="Z9" s="6" t="str">
        <f aca="false">IF(X9="N",Y9,"0")</f>
        <v>0</v>
      </c>
      <c r="AA9" s="6" t="n">
        <f aca="false">IF(X9="P",Y9,"0")</f>
        <v>800</v>
      </c>
    </row>
    <row r="10" customFormat="false" ht="12.75" hidden="false" customHeight="false" outlineLevel="0" collapsed="false">
      <c r="A10" s="22" t="s">
        <v>397</v>
      </c>
      <c r="B10" s="23" t="n">
        <v>247</v>
      </c>
      <c r="C10" s="22" t="s">
        <v>124</v>
      </c>
      <c r="D10" s="22" t="s">
        <v>179</v>
      </c>
      <c r="E10" s="11" t="s">
        <v>58</v>
      </c>
      <c r="F10" s="11" t="n">
        <v>16</v>
      </c>
      <c r="G10" s="11" t="n">
        <v>25</v>
      </c>
      <c r="I10" s="136" t="s">
        <v>375</v>
      </c>
      <c r="J10" s="132" t="s">
        <v>31</v>
      </c>
      <c r="K10" s="137" t="s">
        <v>210</v>
      </c>
      <c r="L10" s="36" t="s">
        <v>33</v>
      </c>
      <c r="M10" s="135" t="s">
        <v>376</v>
      </c>
      <c r="N10" s="134" t="s">
        <v>31</v>
      </c>
      <c r="O10" s="38" t="s">
        <v>377</v>
      </c>
      <c r="P10" s="11" t="n">
        <v>25</v>
      </c>
      <c r="Q10" s="22" t="s">
        <v>151</v>
      </c>
      <c r="R10" s="23" t="n">
        <v>104</v>
      </c>
      <c r="S10" s="138" t="s">
        <v>376</v>
      </c>
      <c r="T10" s="22" t="s">
        <v>378</v>
      </c>
      <c r="U10" s="11" t="s">
        <v>65</v>
      </c>
      <c r="V10" s="11" t="s">
        <v>65</v>
      </c>
      <c r="W10" s="11" t="s">
        <v>66</v>
      </c>
      <c r="X10" s="11" t="s">
        <v>67</v>
      </c>
      <c r="Y10" s="32" t="n">
        <f aca="false">F10*G10*2</f>
        <v>800</v>
      </c>
      <c r="Z10" s="6" t="str">
        <f aca="false">IF(X10="N",Y10,"0")</f>
        <v>0</v>
      </c>
      <c r="AA10" s="6" t="n">
        <f aca="false">IF(X10="P",Y10,"0")</f>
        <v>800</v>
      </c>
    </row>
    <row r="11" customFormat="false" ht="12.75" hidden="false" customHeight="false" outlineLevel="0" collapsed="false">
      <c r="A11" s="22" t="s">
        <v>394</v>
      </c>
      <c r="B11" s="23" t="n">
        <v>102.5</v>
      </c>
      <c r="C11" s="22" t="s">
        <v>124</v>
      </c>
      <c r="D11" s="22" t="s">
        <v>179</v>
      </c>
      <c r="E11" s="11" t="s">
        <v>58</v>
      </c>
      <c r="F11" s="11" t="n">
        <v>16</v>
      </c>
      <c r="G11" s="11" t="n">
        <v>25</v>
      </c>
      <c r="I11" s="136"/>
      <c r="J11" s="132" t="s">
        <v>31</v>
      </c>
      <c r="K11" s="137" t="s">
        <v>386</v>
      </c>
      <c r="L11" s="36" t="s">
        <v>33</v>
      </c>
      <c r="M11" s="135" t="s">
        <v>380</v>
      </c>
      <c r="N11" s="134" t="s">
        <v>31</v>
      </c>
      <c r="O11" s="38" t="s">
        <v>591</v>
      </c>
      <c r="P11" s="11" t="n">
        <v>25</v>
      </c>
      <c r="Q11" s="22" t="s">
        <v>382</v>
      </c>
      <c r="R11" s="23" t="n">
        <v>1400</v>
      </c>
      <c r="S11" s="79" t="s">
        <v>132</v>
      </c>
      <c r="T11" s="22" t="s">
        <v>383</v>
      </c>
      <c r="U11" s="11" t="s">
        <v>65</v>
      </c>
      <c r="V11" s="11" t="s">
        <v>65</v>
      </c>
      <c r="W11" s="11" t="s">
        <v>66</v>
      </c>
      <c r="X11" s="11" t="s">
        <v>134</v>
      </c>
      <c r="Y11" s="32" t="n">
        <f aca="false">F11*G11*2</f>
        <v>800</v>
      </c>
      <c r="Z11" s="6" t="n">
        <f aca="false">IF(X11="N",Y11,"0")</f>
        <v>800</v>
      </c>
      <c r="AA11" s="6" t="str">
        <f aca="false">IF(X11="P",Y11,"0")</f>
        <v>0</v>
      </c>
    </row>
    <row r="12" customFormat="false" ht="12.75" hidden="false" customHeight="false" outlineLevel="0" collapsed="false">
      <c r="A12" s="22" t="s">
        <v>401</v>
      </c>
      <c r="B12" s="23" t="n">
        <v>198</v>
      </c>
      <c r="C12" s="22" t="s">
        <v>124</v>
      </c>
      <c r="D12" s="22" t="s">
        <v>179</v>
      </c>
      <c r="E12" s="11" t="s">
        <v>58</v>
      </c>
      <c r="F12" s="11" t="n">
        <v>16</v>
      </c>
      <c r="G12" s="11" t="n">
        <v>25</v>
      </c>
      <c r="I12" s="136"/>
      <c r="J12" s="132" t="s">
        <v>31</v>
      </c>
      <c r="K12" s="137" t="s">
        <v>403</v>
      </c>
      <c r="L12" s="36" t="s">
        <v>33</v>
      </c>
      <c r="M12" s="135" t="s">
        <v>149</v>
      </c>
      <c r="N12" s="134" t="s">
        <v>31</v>
      </c>
      <c r="O12" s="38" t="s">
        <v>592</v>
      </c>
      <c r="P12" s="11" t="n">
        <v>25</v>
      </c>
      <c r="Q12" s="22" t="s">
        <v>124</v>
      </c>
      <c r="R12" s="23" t="n">
        <v>88.5</v>
      </c>
      <c r="S12" s="79" t="s">
        <v>132</v>
      </c>
      <c r="T12" s="22" t="s">
        <v>405</v>
      </c>
      <c r="U12" s="11" t="s">
        <v>65</v>
      </c>
      <c r="V12" s="11" t="s">
        <v>65</v>
      </c>
      <c r="W12" s="11" t="s">
        <v>66</v>
      </c>
      <c r="X12" s="11" t="s">
        <v>134</v>
      </c>
      <c r="Y12" s="32" t="n">
        <f aca="false">F12*G12*2</f>
        <v>800</v>
      </c>
      <c r="Z12" s="6" t="n">
        <f aca="false">IF(X12="N",Y12,"0")</f>
        <v>800</v>
      </c>
      <c r="AA12" s="6" t="str">
        <f aca="false">IF(X12="P",Y12,"0")</f>
        <v>0</v>
      </c>
    </row>
    <row r="13" customFormat="false" ht="12.75" hidden="false" customHeight="false" outlineLevel="0" collapsed="false">
      <c r="A13" s="22" t="s">
        <v>401</v>
      </c>
      <c r="B13" s="23" t="n">
        <v>198</v>
      </c>
      <c r="C13" s="22" t="s">
        <v>124</v>
      </c>
      <c r="D13" s="22" t="s">
        <v>179</v>
      </c>
      <c r="E13" s="11" t="s">
        <v>58</v>
      </c>
      <c r="F13" s="11" t="n">
        <v>16</v>
      </c>
      <c r="G13" s="11" t="n">
        <v>25</v>
      </c>
      <c r="I13" s="136"/>
      <c r="J13" s="132" t="s">
        <v>31</v>
      </c>
      <c r="K13" s="41" t="s">
        <v>407</v>
      </c>
      <c r="L13" s="36" t="s">
        <v>33</v>
      </c>
      <c r="M13" s="135" t="s">
        <v>249</v>
      </c>
      <c r="N13" s="134" t="s">
        <v>31</v>
      </c>
      <c r="O13" s="38" t="s">
        <v>413</v>
      </c>
      <c r="P13" s="11" t="n">
        <v>25</v>
      </c>
      <c r="Q13" s="22" t="s">
        <v>124</v>
      </c>
      <c r="R13" s="23" t="n">
        <v>93</v>
      </c>
      <c r="S13" s="79" t="s">
        <v>132</v>
      </c>
      <c r="T13" s="22" t="s">
        <v>412</v>
      </c>
      <c r="U13" s="11" t="s">
        <v>65</v>
      </c>
      <c r="V13" s="11" t="s">
        <v>65</v>
      </c>
      <c r="W13" s="11" t="s">
        <v>66</v>
      </c>
      <c r="X13" s="11" t="s">
        <v>134</v>
      </c>
      <c r="Y13" s="32" t="n">
        <f aca="false">F13*G13*2</f>
        <v>800</v>
      </c>
      <c r="Z13" s="6" t="n">
        <f aca="false">IF(X13="N",Y13,"0")</f>
        <v>800</v>
      </c>
      <c r="AA13" s="6" t="str">
        <f aca="false">IF(X13="P",Y13,"0")</f>
        <v>0</v>
      </c>
    </row>
    <row r="14" customFormat="false" ht="12.75" hidden="false" customHeight="false" outlineLevel="0" collapsed="false">
      <c r="A14" s="22" t="s">
        <v>401</v>
      </c>
      <c r="B14" s="23" t="n">
        <v>198</v>
      </c>
      <c r="C14" s="22" t="s">
        <v>124</v>
      </c>
      <c r="D14" s="22" t="s">
        <v>179</v>
      </c>
      <c r="E14" s="11" t="s">
        <v>58</v>
      </c>
      <c r="F14" s="11" t="n">
        <v>16</v>
      </c>
      <c r="G14" s="11" t="n">
        <v>25</v>
      </c>
      <c r="I14" s="136"/>
      <c r="J14" s="132" t="s">
        <v>31</v>
      </c>
      <c r="K14" s="137" t="s">
        <v>403</v>
      </c>
      <c r="L14" s="36" t="s">
        <v>33</v>
      </c>
      <c r="M14" s="135" t="s">
        <v>249</v>
      </c>
      <c r="N14" s="134" t="s">
        <v>31</v>
      </c>
      <c r="O14" s="38" t="s">
        <v>413</v>
      </c>
      <c r="P14" s="11" t="n">
        <v>25</v>
      </c>
      <c r="Q14" s="22" t="s">
        <v>124</v>
      </c>
      <c r="R14" s="23" t="n">
        <v>93.25</v>
      </c>
      <c r="S14" s="79" t="s">
        <v>132</v>
      </c>
      <c r="T14" s="22" t="s">
        <v>414</v>
      </c>
      <c r="U14" s="11" t="s">
        <v>65</v>
      </c>
      <c r="V14" s="11" t="s">
        <v>65</v>
      </c>
      <c r="W14" s="11" t="s">
        <v>66</v>
      </c>
      <c r="X14" s="11" t="s">
        <v>134</v>
      </c>
      <c r="Y14" s="32" t="n">
        <f aca="false">F14*G14*2</f>
        <v>800</v>
      </c>
      <c r="Z14" s="6" t="n">
        <f aca="false">IF(X14="N",Y14,"0")</f>
        <v>800</v>
      </c>
      <c r="AA14" s="6" t="str">
        <f aca="false">IF(X14="P",Y14,"0")</f>
        <v>0</v>
      </c>
    </row>
    <row r="15" customFormat="false" ht="11.85" hidden="false" customHeight="true" outlineLevel="0" collapsed="false">
      <c r="A15" s="22" t="s">
        <v>374</v>
      </c>
      <c r="B15" s="23" t="n">
        <v>198</v>
      </c>
      <c r="C15" s="22" t="s">
        <v>124</v>
      </c>
      <c r="D15" s="22" t="s">
        <v>179</v>
      </c>
      <c r="E15" s="11" t="s">
        <v>58</v>
      </c>
      <c r="F15" s="11" t="n">
        <v>16</v>
      </c>
      <c r="G15" s="11" t="n">
        <v>25</v>
      </c>
      <c r="I15" s="136"/>
      <c r="J15" s="132" t="s">
        <v>31</v>
      </c>
      <c r="K15" s="137" t="s">
        <v>407</v>
      </c>
      <c r="L15" s="36" t="s">
        <v>33</v>
      </c>
      <c r="M15" s="135" t="s">
        <v>149</v>
      </c>
      <c r="N15" s="134" t="s">
        <v>31</v>
      </c>
      <c r="O15" s="94" t="s">
        <v>593</v>
      </c>
      <c r="P15" s="11" t="n">
        <v>25</v>
      </c>
      <c r="Q15" s="22" t="s">
        <v>124</v>
      </c>
      <c r="R15" s="23" t="n">
        <v>37.5</v>
      </c>
      <c r="S15" s="79" t="s">
        <v>132</v>
      </c>
      <c r="T15" s="22" t="s">
        <v>396</v>
      </c>
      <c r="U15" s="11" t="s">
        <v>65</v>
      </c>
      <c r="V15" s="11" t="s">
        <v>65</v>
      </c>
      <c r="W15" s="11" t="s">
        <v>66</v>
      </c>
      <c r="X15" s="11" t="s">
        <v>134</v>
      </c>
      <c r="Y15" s="32" t="n">
        <f aca="false">F15*G15*2</f>
        <v>800</v>
      </c>
      <c r="Z15" s="6" t="n">
        <f aca="false">IF(X15="N",Y15,"0")</f>
        <v>800</v>
      </c>
      <c r="AA15" s="6" t="str">
        <f aca="false">IF(X15="P",Y15,"0")</f>
        <v>0</v>
      </c>
    </row>
    <row r="16" customFormat="false" ht="12.75" hidden="false" customHeight="false" outlineLevel="0" collapsed="false">
      <c r="A16" s="22" t="s">
        <v>374</v>
      </c>
      <c r="B16" s="23" t="n">
        <v>198</v>
      </c>
      <c r="C16" s="22" t="s">
        <v>124</v>
      </c>
      <c r="D16" s="22" t="s">
        <v>179</v>
      </c>
      <c r="E16" s="11" t="s">
        <v>58</v>
      </c>
      <c r="F16" s="11" t="n">
        <v>16</v>
      </c>
      <c r="G16" s="11" t="n">
        <v>25</v>
      </c>
      <c r="I16" s="40"/>
      <c r="J16" s="132" t="s">
        <v>31</v>
      </c>
      <c r="K16" s="137" t="s">
        <v>407</v>
      </c>
      <c r="L16" s="36" t="s">
        <v>33</v>
      </c>
      <c r="M16" s="135" t="s">
        <v>415</v>
      </c>
      <c r="N16" s="134" t="s">
        <v>31</v>
      </c>
      <c r="O16" s="38" t="s">
        <v>416</v>
      </c>
      <c r="P16" s="11" t="n">
        <v>25</v>
      </c>
      <c r="Q16" s="22" t="s">
        <v>124</v>
      </c>
      <c r="R16" s="23" t="n">
        <v>102.25</v>
      </c>
      <c r="S16" s="79" t="s">
        <v>132</v>
      </c>
      <c r="T16" s="22" t="s">
        <v>417</v>
      </c>
      <c r="U16" s="11" t="s">
        <v>65</v>
      </c>
      <c r="V16" s="11" t="s">
        <v>65</v>
      </c>
      <c r="W16" s="11" t="s">
        <v>66</v>
      </c>
      <c r="X16" s="11" t="s">
        <v>134</v>
      </c>
      <c r="Y16" s="32" t="n">
        <f aca="false">F16*G16*2</f>
        <v>800</v>
      </c>
      <c r="Z16" s="6" t="n">
        <f aca="false">IF(X16="N",Y16,"0")</f>
        <v>800</v>
      </c>
      <c r="AA16" s="6" t="str">
        <f aca="false">IF(X16="P",Y16,"0")</f>
        <v>0</v>
      </c>
    </row>
    <row r="17" customFormat="false" ht="12.75" hidden="false" customHeight="false" outlineLevel="0" collapsed="false">
      <c r="A17" s="22" t="s">
        <v>594</v>
      </c>
      <c r="B17" s="23" t="n">
        <v>265</v>
      </c>
      <c r="C17" s="22" t="s">
        <v>595</v>
      </c>
      <c r="D17" s="22" t="s">
        <v>179</v>
      </c>
      <c r="E17" s="11" t="s">
        <v>58</v>
      </c>
      <c r="F17" s="11" t="n">
        <v>16</v>
      </c>
      <c r="G17" s="11" t="n">
        <v>25</v>
      </c>
      <c r="I17" s="34"/>
      <c r="J17" s="132" t="s">
        <v>31</v>
      </c>
      <c r="K17" s="140" t="s">
        <v>91</v>
      </c>
      <c r="L17" s="36" t="s">
        <v>33</v>
      </c>
      <c r="M17" s="135" t="s">
        <v>149</v>
      </c>
      <c r="N17" s="134" t="s">
        <v>31</v>
      </c>
      <c r="O17" s="94" t="s">
        <v>596</v>
      </c>
      <c r="P17" s="11" t="n">
        <v>25</v>
      </c>
      <c r="Q17" s="22" t="s">
        <v>124</v>
      </c>
      <c r="R17" s="23" t="n">
        <v>37.5</v>
      </c>
      <c r="S17" s="79" t="s">
        <v>132</v>
      </c>
      <c r="T17" s="22" t="s">
        <v>396</v>
      </c>
      <c r="U17" s="11" t="s">
        <v>65</v>
      </c>
      <c r="V17" s="11" t="s">
        <v>65</v>
      </c>
      <c r="W17" s="11" t="s">
        <v>66</v>
      </c>
      <c r="X17" s="11" t="s">
        <v>134</v>
      </c>
      <c r="Y17" s="32" t="n">
        <f aca="false">F17*G17*2</f>
        <v>800</v>
      </c>
      <c r="Z17" s="6" t="n">
        <f aca="false">IF(X17="N",Y17,"0")</f>
        <v>800</v>
      </c>
      <c r="AA17" s="6" t="str">
        <f aca="false">IF(X17="P",Y17,"0")</f>
        <v>0</v>
      </c>
    </row>
    <row r="18" customFormat="false" ht="12.75" hidden="false" customHeight="false" outlineLevel="0" collapsed="false">
      <c r="A18" s="22" t="s">
        <v>597</v>
      </c>
      <c r="B18" s="23" t="n">
        <v>250</v>
      </c>
      <c r="C18" s="22" t="s">
        <v>595</v>
      </c>
      <c r="D18" s="22" t="s">
        <v>179</v>
      </c>
      <c r="E18" s="11" t="s">
        <v>58</v>
      </c>
      <c r="F18" s="11" t="n">
        <v>16</v>
      </c>
      <c r="G18" s="11" t="n">
        <v>25</v>
      </c>
      <c r="I18" s="34"/>
      <c r="J18" s="132" t="s">
        <v>31</v>
      </c>
      <c r="K18" s="140" t="s">
        <v>234</v>
      </c>
      <c r="L18" s="36" t="s">
        <v>33</v>
      </c>
      <c r="M18" s="135" t="s">
        <v>149</v>
      </c>
      <c r="N18" s="134" t="s">
        <v>31</v>
      </c>
      <c r="O18" s="38" t="s">
        <v>598</v>
      </c>
      <c r="P18" s="11" t="n">
        <v>25</v>
      </c>
      <c r="Q18" s="22" t="s">
        <v>124</v>
      </c>
      <c r="R18" s="23" t="n">
        <v>36.5</v>
      </c>
      <c r="S18" s="79" t="s">
        <v>132</v>
      </c>
      <c r="T18" s="22" t="s">
        <v>409</v>
      </c>
      <c r="U18" s="11" t="s">
        <v>65</v>
      </c>
      <c r="V18" s="11" t="s">
        <v>65</v>
      </c>
      <c r="W18" s="11" t="s">
        <v>66</v>
      </c>
      <c r="X18" s="11" t="s">
        <v>134</v>
      </c>
      <c r="Y18" s="32" t="n">
        <f aca="false">F18*G18*2</f>
        <v>800</v>
      </c>
      <c r="Z18" s="6" t="n">
        <f aca="false">IF(X18="N",Y18,"0")</f>
        <v>800</v>
      </c>
      <c r="AA18" s="6" t="str">
        <f aca="false">IF(X18="P",Y18,"0")</f>
        <v>0</v>
      </c>
    </row>
    <row r="19" customFormat="false" ht="16.5" hidden="false" customHeight="false" outlineLevel="0" collapsed="false">
      <c r="A19" s="120"/>
      <c r="B19" s="120"/>
      <c r="C19" s="120"/>
      <c r="D19" s="120"/>
      <c r="E19" s="120"/>
      <c r="F19" s="120"/>
      <c r="G19" s="141" t="n">
        <f aca="false">SUM(G5:G18)</f>
        <v>326</v>
      </c>
      <c r="H19" s="141"/>
      <c r="I19" s="142"/>
      <c r="J19" s="143"/>
      <c r="K19" s="144"/>
      <c r="L19" s="144"/>
      <c r="M19" s="144" t="n">
        <f aca="false">G19-P19</f>
        <v>0</v>
      </c>
      <c r="N19" s="143"/>
      <c r="O19" s="141"/>
      <c r="P19" s="141" t="n">
        <f aca="false">SUM(P5:P18)</f>
        <v>326</v>
      </c>
      <c r="Q19" s="120"/>
      <c r="R19" s="120"/>
      <c r="S19" s="145"/>
      <c r="T19" s="120"/>
      <c r="U19" s="120"/>
      <c r="V19" s="120"/>
      <c r="W19" s="120"/>
      <c r="X19" s="120"/>
      <c r="Y19" s="32"/>
      <c r="Z19" s="6" t="str">
        <f aca="false">IF(X19="N",Y19,"0")</f>
        <v>0</v>
      </c>
      <c r="AA19" s="6" t="str">
        <f aca="false">IF(X19="P",Y19,"0")</f>
        <v>0</v>
      </c>
    </row>
    <row r="20" customFormat="false" ht="12.75" hidden="false" customHeight="false" outlineLevel="0" collapsed="false">
      <c r="C20" s="21" t="s">
        <v>422</v>
      </c>
      <c r="G20" s="0"/>
      <c r="H20" s="0"/>
      <c r="I20" s="146"/>
      <c r="J20" s="15"/>
      <c r="K20" s="0"/>
      <c r="M20" s="0"/>
      <c r="N20" s="15"/>
      <c r="O20" s="0"/>
      <c r="P20" s="0"/>
      <c r="S20" s="20"/>
      <c r="X20" s="0"/>
      <c r="Y20" s="32"/>
      <c r="Z20" s="6" t="str">
        <f aca="false">IF(X20="N",Y20,"0")</f>
        <v>0</v>
      </c>
      <c r="AA20" s="6" t="str">
        <f aca="false">IF(X20="P",Y20,"0")</f>
        <v>0</v>
      </c>
    </row>
    <row r="21" customFormat="false" ht="12.75" hidden="false" customHeight="false" outlineLevel="0" collapsed="false">
      <c r="A21" s="22" t="s">
        <v>599</v>
      </c>
      <c r="B21" s="23" t="n">
        <v>0</v>
      </c>
      <c r="C21" s="22" t="s">
        <v>56</v>
      </c>
      <c r="D21" s="22" t="s">
        <v>186</v>
      </c>
      <c r="E21" s="11" t="s">
        <v>58</v>
      </c>
      <c r="F21" s="11" t="n">
        <v>8</v>
      </c>
      <c r="G21" s="24" t="n">
        <v>7</v>
      </c>
      <c r="I21" s="25" t="s">
        <v>59</v>
      </c>
      <c r="J21" s="26" t="s">
        <v>31</v>
      </c>
      <c r="K21" s="27" t="s">
        <v>60</v>
      </c>
      <c r="L21" s="28" t="s">
        <v>33</v>
      </c>
      <c r="M21" s="29" t="s">
        <v>61</v>
      </c>
      <c r="N21" s="26" t="s">
        <v>31</v>
      </c>
      <c r="O21" s="30" t="s">
        <v>62</v>
      </c>
      <c r="P21" s="11" t="n">
        <v>7</v>
      </c>
      <c r="Q21" s="22" t="s">
        <v>63</v>
      </c>
      <c r="R21" s="23" t="n">
        <v>19.3</v>
      </c>
      <c r="S21" s="31" t="n">
        <v>12423</v>
      </c>
      <c r="T21" s="22" t="s">
        <v>64</v>
      </c>
      <c r="U21" s="11" t="s">
        <v>65</v>
      </c>
      <c r="V21" s="11" t="s">
        <v>65</v>
      </c>
      <c r="W21" s="11" t="s">
        <v>66</v>
      </c>
      <c r="X21" s="11" t="s">
        <v>67</v>
      </c>
      <c r="Y21" s="32" t="n">
        <f aca="false">F21*G21*2</f>
        <v>112</v>
      </c>
      <c r="Z21" s="6" t="str">
        <f aca="false">IF(X21="N",Y21,"0")</f>
        <v>0</v>
      </c>
      <c r="AA21" s="6" t="n">
        <f aca="false">IF(X21="P",Y21,"0")</f>
        <v>112</v>
      </c>
      <c r="AC21" s="33"/>
    </row>
    <row r="22" customFormat="false" ht="12.75" hidden="false" customHeight="false" outlineLevel="0" collapsed="false">
      <c r="A22" s="22" t="s">
        <v>599</v>
      </c>
      <c r="B22" s="23" t="n">
        <v>0</v>
      </c>
      <c r="C22" s="22" t="s">
        <v>56</v>
      </c>
      <c r="D22" s="22" t="s">
        <v>186</v>
      </c>
      <c r="E22" s="11" t="s">
        <v>58</v>
      </c>
      <c r="F22" s="11" t="n">
        <v>8</v>
      </c>
      <c r="G22" s="24" t="n">
        <v>1</v>
      </c>
      <c r="I22" s="34" t="s">
        <v>59</v>
      </c>
      <c r="J22" s="14" t="s">
        <v>31</v>
      </c>
      <c r="K22" s="35" t="s">
        <v>68</v>
      </c>
      <c r="L22" s="36" t="s">
        <v>33</v>
      </c>
      <c r="M22" s="37" t="s">
        <v>69</v>
      </c>
      <c r="N22" s="14" t="s">
        <v>31</v>
      </c>
      <c r="O22" s="38" t="s">
        <v>424</v>
      </c>
      <c r="P22" s="11" t="n">
        <v>1</v>
      </c>
      <c r="Q22" s="22" t="s">
        <v>63</v>
      </c>
      <c r="R22" s="23" t="n">
        <v>24.01</v>
      </c>
      <c r="S22" s="39" t="s">
        <v>71</v>
      </c>
      <c r="T22" s="22" t="s">
        <v>72</v>
      </c>
      <c r="U22" s="11" t="s">
        <v>65</v>
      </c>
      <c r="V22" s="11" t="s">
        <v>65</v>
      </c>
      <c r="W22" s="11" t="s">
        <v>66</v>
      </c>
      <c r="X22" s="11" t="s">
        <v>67</v>
      </c>
      <c r="Y22" s="32" t="n">
        <f aca="false">F22*G22*2</f>
        <v>16</v>
      </c>
      <c r="Z22" s="6" t="str">
        <f aca="false">IF(X22="N",Y22,"0")</f>
        <v>0</v>
      </c>
      <c r="AA22" s="6" t="n">
        <f aca="false">IF(X22="P",Y22,"0")</f>
        <v>16</v>
      </c>
      <c r="AC22" s="33"/>
    </row>
    <row r="23" customFormat="false" ht="17.25" hidden="false" customHeight="true" outlineLevel="0" collapsed="false">
      <c r="A23" s="22" t="s">
        <v>599</v>
      </c>
      <c r="B23" s="23" t="n">
        <v>0</v>
      </c>
      <c r="C23" s="22" t="s">
        <v>56</v>
      </c>
      <c r="D23" s="22" t="s">
        <v>186</v>
      </c>
      <c r="E23" s="11" t="s">
        <v>58</v>
      </c>
      <c r="F23" s="11" t="n">
        <v>8</v>
      </c>
      <c r="G23" s="24" t="n">
        <v>7</v>
      </c>
      <c r="I23" s="34" t="s">
        <v>59</v>
      </c>
      <c r="J23" s="14" t="s">
        <v>31</v>
      </c>
      <c r="K23" s="35" t="s">
        <v>68</v>
      </c>
      <c r="L23" s="36" t="s">
        <v>33</v>
      </c>
      <c r="M23" s="37" t="s">
        <v>69</v>
      </c>
      <c r="N23" s="14" t="s">
        <v>31</v>
      </c>
      <c r="O23" s="38" t="s">
        <v>424</v>
      </c>
      <c r="P23" s="11" t="n">
        <v>7</v>
      </c>
      <c r="Q23" s="22" t="s">
        <v>63</v>
      </c>
      <c r="R23" s="23" t="n">
        <v>24.01</v>
      </c>
      <c r="S23" s="39" t="s">
        <v>71</v>
      </c>
      <c r="T23" s="22" t="s">
        <v>72</v>
      </c>
      <c r="U23" s="11" t="s">
        <v>65</v>
      </c>
      <c r="V23" s="11" t="s">
        <v>65</v>
      </c>
      <c r="W23" s="11" t="s">
        <v>66</v>
      </c>
      <c r="X23" s="11" t="s">
        <v>67</v>
      </c>
      <c r="Y23" s="32" t="n">
        <f aca="false">F23*G23*2</f>
        <v>112</v>
      </c>
      <c r="Z23" s="6" t="str">
        <f aca="false">IF(X23="N",Y23,"0")</f>
        <v>0</v>
      </c>
      <c r="AA23" s="6" t="n">
        <f aca="false">IF(X23="P",Y23,"0")</f>
        <v>112</v>
      </c>
      <c r="AC23" s="33"/>
    </row>
    <row r="24" customFormat="false" ht="12.75" hidden="false" customHeight="false" outlineLevel="0" collapsed="false">
      <c r="A24" s="22" t="s">
        <v>599</v>
      </c>
      <c r="B24" s="23" t="n">
        <v>0</v>
      </c>
      <c r="C24" s="22" t="s">
        <v>56</v>
      </c>
      <c r="D24" s="22" t="s">
        <v>186</v>
      </c>
      <c r="E24" s="11" t="s">
        <v>58</v>
      </c>
      <c r="F24" s="11" t="n">
        <v>8</v>
      </c>
      <c r="G24" s="24" t="n">
        <v>18</v>
      </c>
      <c r="I24" s="34" t="s">
        <v>59</v>
      </c>
      <c r="J24" s="14" t="s">
        <v>31</v>
      </c>
      <c r="K24" s="35" t="s">
        <v>68</v>
      </c>
      <c r="L24" s="36" t="s">
        <v>33</v>
      </c>
      <c r="M24" s="147" t="s">
        <v>425</v>
      </c>
      <c r="N24" s="14" t="s">
        <v>31</v>
      </c>
      <c r="O24" s="38" t="s">
        <v>424</v>
      </c>
      <c r="P24" s="11" t="n">
        <v>18</v>
      </c>
      <c r="Q24" s="22" t="s">
        <v>595</v>
      </c>
      <c r="R24" s="23" t="n">
        <v>115</v>
      </c>
      <c r="S24" s="39" t="s">
        <v>71</v>
      </c>
      <c r="T24" s="22" t="s">
        <v>600</v>
      </c>
      <c r="U24" s="11" t="s">
        <v>65</v>
      </c>
      <c r="V24" s="11" t="s">
        <v>65</v>
      </c>
      <c r="W24" s="11" t="s">
        <v>66</v>
      </c>
      <c r="X24" s="11" t="s">
        <v>67</v>
      </c>
      <c r="Y24" s="32" t="n">
        <f aca="false">F24*G24*2</f>
        <v>288</v>
      </c>
      <c r="Z24" s="6" t="str">
        <f aca="false">IF(X24="N",Y24,"0")</f>
        <v>0</v>
      </c>
      <c r="AA24" s="6" t="n">
        <f aca="false">IF(X24="P",Y24,"0")</f>
        <v>288</v>
      </c>
      <c r="AC24" s="33"/>
    </row>
    <row r="25" customFormat="false" ht="12.75" hidden="false" customHeight="false" outlineLevel="0" collapsed="false">
      <c r="A25" s="22" t="s">
        <v>73</v>
      </c>
      <c r="B25" s="23" t="n">
        <v>56</v>
      </c>
      <c r="C25" s="22" t="s">
        <v>63</v>
      </c>
      <c r="D25" s="22" t="s">
        <v>186</v>
      </c>
      <c r="E25" s="11" t="s">
        <v>58</v>
      </c>
      <c r="F25" s="11" t="n">
        <v>8</v>
      </c>
      <c r="G25" s="11" t="n">
        <v>25</v>
      </c>
      <c r="I25" s="40" t="s">
        <v>74</v>
      </c>
      <c r="J25" s="14" t="s">
        <v>31</v>
      </c>
      <c r="K25" s="41" t="s">
        <v>75</v>
      </c>
      <c r="L25" s="36" t="s">
        <v>33</v>
      </c>
      <c r="M25" s="147" t="s">
        <v>425</v>
      </c>
      <c r="N25" s="14" t="s">
        <v>31</v>
      </c>
      <c r="O25" s="38" t="s">
        <v>76</v>
      </c>
      <c r="P25" s="11" t="n">
        <v>25</v>
      </c>
      <c r="Q25" s="22" t="s">
        <v>595</v>
      </c>
      <c r="R25" s="23" t="n">
        <v>115</v>
      </c>
      <c r="S25" s="39" t="s">
        <v>71</v>
      </c>
      <c r="T25" s="22" t="s">
        <v>600</v>
      </c>
      <c r="U25" s="11" t="s">
        <v>65</v>
      </c>
      <c r="V25" s="11" t="s">
        <v>65</v>
      </c>
      <c r="W25" s="11" t="s">
        <v>66</v>
      </c>
      <c r="X25" s="11" t="s">
        <v>67</v>
      </c>
      <c r="Y25" s="32" t="n">
        <f aca="false">F25*G25*2</f>
        <v>400</v>
      </c>
      <c r="Z25" s="6" t="str">
        <f aca="false">IF(X25="N",Y25,"0")</f>
        <v>0</v>
      </c>
      <c r="AA25" s="6" t="n">
        <f aca="false">IF(X25="P",Y25,"0")</f>
        <v>400</v>
      </c>
      <c r="AC25" s="33"/>
    </row>
    <row r="26" customFormat="false" ht="16.5" hidden="false" customHeight="true" outlineLevel="0" collapsed="false">
      <c r="A26" s="22" t="s">
        <v>73</v>
      </c>
      <c r="B26" s="23" t="n">
        <v>56</v>
      </c>
      <c r="C26" s="22" t="s">
        <v>63</v>
      </c>
      <c r="D26" s="22" t="s">
        <v>186</v>
      </c>
      <c r="E26" s="11" t="s">
        <v>58</v>
      </c>
      <c r="F26" s="11" t="n">
        <v>8</v>
      </c>
      <c r="G26" s="11" t="n">
        <v>25</v>
      </c>
      <c r="I26" s="40" t="s">
        <v>74</v>
      </c>
      <c r="J26" s="14" t="s">
        <v>31</v>
      </c>
      <c r="K26" s="41" t="s">
        <v>75</v>
      </c>
      <c r="L26" s="36" t="s">
        <v>33</v>
      </c>
      <c r="M26" s="147" t="s">
        <v>425</v>
      </c>
      <c r="N26" s="14" t="s">
        <v>31</v>
      </c>
      <c r="O26" s="38" t="s">
        <v>76</v>
      </c>
      <c r="P26" s="11" t="n">
        <v>25</v>
      </c>
      <c r="Q26" s="22" t="s">
        <v>595</v>
      </c>
      <c r="R26" s="23" t="n">
        <v>115</v>
      </c>
      <c r="S26" s="39" t="s">
        <v>71</v>
      </c>
      <c r="T26" s="22" t="s">
        <v>600</v>
      </c>
      <c r="U26" s="11" t="s">
        <v>65</v>
      </c>
      <c r="V26" s="11" t="s">
        <v>65</v>
      </c>
      <c r="W26" s="11" t="s">
        <v>66</v>
      </c>
      <c r="X26" s="11" t="s">
        <v>67</v>
      </c>
      <c r="Y26" s="32" t="n">
        <f aca="false">F26*G26*2</f>
        <v>400</v>
      </c>
      <c r="Z26" s="6" t="str">
        <f aca="false">IF(X26="N",Y26,"0")</f>
        <v>0</v>
      </c>
      <c r="AA26" s="6" t="n">
        <f aca="false">IF(X26="P",Y26,"0")</f>
        <v>400</v>
      </c>
      <c r="AC26" s="33"/>
    </row>
    <row r="27" customFormat="false" ht="16.5" hidden="false" customHeight="true" outlineLevel="0" collapsed="false">
      <c r="A27" s="22" t="s">
        <v>81</v>
      </c>
      <c r="B27" s="23" t="n">
        <v>38</v>
      </c>
      <c r="C27" s="22" t="s">
        <v>63</v>
      </c>
      <c r="D27" s="22" t="s">
        <v>186</v>
      </c>
      <c r="E27" s="11" t="s">
        <v>58</v>
      </c>
      <c r="F27" s="11" t="n">
        <v>8</v>
      </c>
      <c r="G27" s="11" t="n">
        <v>25</v>
      </c>
      <c r="I27" s="43" t="s">
        <v>85</v>
      </c>
      <c r="J27" s="14" t="s">
        <v>31</v>
      </c>
      <c r="K27" s="41" t="s">
        <v>83</v>
      </c>
      <c r="L27" s="36"/>
      <c r="M27" s="37" t="s">
        <v>69</v>
      </c>
      <c r="N27" s="14" t="s">
        <v>31</v>
      </c>
      <c r="O27" s="38" t="s">
        <v>84</v>
      </c>
      <c r="P27" s="11" t="n">
        <v>25</v>
      </c>
      <c r="Q27" s="22" t="s">
        <v>63</v>
      </c>
      <c r="R27" s="23" t="n">
        <v>24.01</v>
      </c>
      <c r="S27" s="39" t="s">
        <v>71</v>
      </c>
      <c r="T27" s="22" t="s">
        <v>72</v>
      </c>
      <c r="U27" s="11" t="s">
        <v>65</v>
      </c>
      <c r="V27" s="11" t="s">
        <v>65</v>
      </c>
      <c r="W27" s="11" t="s">
        <v>66</v>
      </c>
      <c r="X27" s="11" t="s">
        <v>67</v>
      </c>
      <c r="Y27" s="32" t="n">
        <f aca="false">F27*G27*2</f>
        <v>400</v>
      </c>
      <c r="Z27" s="6" t="str">
        <f aca="false">IF(X27="N",Y27,"0")</f>
        <v>0</v>
      </c>
      <c r="AA27" s="6" t="n">
        <f aca="false">IF(X27="P",Y27,"0")</f>
        <v>400</v>
      </c>
      <c r="AC27" s="33"/>
    </row>
    <row r="28" customFormat="false" ht="12.75" hidden="false" customHeight="false" outlineLevel="0" collapsed="false">
      <c r="A28" s="22" t="s">
        <v>81</v>
      </c>
      <c r="B28" s="23" t="n">
        <v>38</v>
      </c>
      <c r="C28" s="22" t="s">
        <v>63</v>
      </c>
      <c r="D28" s="22" t="s">
        <v>186</v>
      </c>
      <c r="E28" s="11" t="s">
        <v>58</v>
      </c>
      <c r="F28" s="11" t="n">
        <v>8</v>
      </c>
      <c r="G28" s="11" t="n">
        <v>25</v>
      </c>
      <c r="I28" s="40" t="s">
        <v>601</v>
      </c>
      <c r="J28" s="14" t="s">
        <v>31</v>
      </c>
      <c r="K28" s="41" t="s">
        <v>83</v>
      </c>
      <c r="L28" s="36" t="s">
        <v>33</v>
      </c>
      <c r="M28" s="37" t="s">
        <v>69</v>
      </c>
      <c r="N28" s="14" t="s">
        <v>31</v>
      </c>
      <c r="O28" s="38" t="s">
        <v>84</v>
      </c>
      <c r="P28" s="11" t="n">
        <v>25</v>
      </c>
      <c r="Q28" s="22" t="s">
        <v>63</v>
      </c>
      <c r="R28" s="23" t="n">
        <v>24.01</v>
      </c>
      <c r="S28" s="39" t="s">
        <v>71</v>
      </c>
      <c r="T28" s="22" t="s">
        <v>72</v>
      </c>
      <c r="U28" s="11" t="s">
        <v>65</v>
      </c>
      <c r="V28" s="11" t="s">
        <v>65</v>
      </c>
      <c r="W28" s="11" t="s">
        <v>66</v>
      </c>
      <c r="X28" s="11" t="s">
        <v>67</v>
      </c>
      <c r="Y28" s="32" t="n">
        <f aca="false">F28*G28*2</f>
        <v>400</v>
      </c>
      <c r="Z28" s="6" t="str">
        <f aca="false">IF(X28="N",Y28,"0")</f>
        <v>0</v>
      </c>
      <c r="AA28" s="6" t="n">
        <f aca="false">IF(X28="P",Y28,"0")</f>
        <v>400</v>
      </c>
      <c r="AC28" s="33"/>
    </row>
    <row r="29" customFormat="false" ht="15" hidden="false" customHeight="true" outlineLevel="0" collapsed="false">
      <c r="A29" s="22" t="s">
        <v>86</v>
      </c>
      <c r="B29" s="23" t="n">
        <v>19</v>
      </c>
      <c r="C29" s="22" t="s">
        <v>63</v>
      </c>
      <c r="D29" s="22" t="s">
        <v>186</v>
      </c>
      <c r="E29" s="11" t="s">
        <v>58</v>
      </c>
      <c r="F29" s="11" t="n">
        <v>8</v>
      </c>
      <c r="G29" s="11" t="n">
        <v>25</v>
      </c>
      <c r="I29" s="43" t="s">
        <v>87</v>
      </c>
      <c r="J29" s="14" t="s">
        <v>31</v>
      </c>
      <c r="K29" s="41" t="s">
        <v>88</v>
      </c>
      <c r="L29" s="36" t="s">
        <v>33</v>
      </c>
      <c r="M29" s="37" t="s">
        <v>69</v>
      </c>
      <c r="N29" s="14" t="s">
        <v>31</v>
      </c>
      <c r="O29" s="38" t="s">
        <v>84</v>
      </c>
      <c r="P29" s="11" t="n">
        <v>25</v>
      </c>
      <c r="Q29" s="22" t="s">
        <v>63</v>
      </c>
      <c r="R29" s="23" t="n">
        <v>24.01</v>
      </c>
      <c r="S29" s="39" t="s">
        <v>71</v>
      </c>
      <c r="T29" s="22" t="s">
        <v>72</v>
      </c>
      <c r="U29" s="11" t="s">
        <v>65</v>
      </c>
      <c r="V29" s="11" t="s">
        <v>65</v>
      </c>
      <c r="W29" s="11" t="s">
        <v>66</v>
      </c>
      <c r="X29" s="11" t="s">
        <v>67</v>
      </c>
      <c r="Y29" s="32" t="n">
        <f aca="false">F29*G29*2</f>
        <v>400</v>
      </c>
      <c r="Z29" s="6" t="str">
        <f aca="false">IF(X29="N",Y29,"0")</f>
        <v>0</v>
      </c>
      <c r="AA29" s="6" t="n">
        <f aca="false">IF(X29="P",Y29,"0")</f>
        <v>400</v>
      </c>
      <c r="AC29" s="33"/>
    </row>
    <row r="30" customFormat="false" ht="13.5" hidden="false" customHeight="true" outlineLevel="0" collapsed="false">
      <c r="A30" s="22" t="s">
        <v>89</v>
      </c>
      <c r="B30" s="23" t="n">
        <v>23.25</v>
      </c>
      <c r="C30" s="22" t="s">
        <v>63</v>
      </c>
      <c r="D30" s="22" t="s">
        <v>186</v>
      </c>
      <c r="E30" s="11" t="s">
        <v>58</v>
      </c>
      <c r="F30" s="11" t="n">
        <v>8</v>
      </c>
      <c r="G30" s="11" t="n">
        <v>25</v>
      </c>
      <c r="I30" s="43" t="s">
        <v>90</v>
      </c>
      <c r="J30" s="14" t="s">
        <v>31</v>
      </c>
      <c r="K30" s="41" t="s">
        <v>91</v>
      </c>
      <c r="L30" s="36" t="s">
        <v>33</v>
      </c>
      <c r="M30" s="37" t="s">
        <v>69</v>
      </c>
      <c r="N30" s="14" t="s">
        <v>31</v>
      </c>
      <c r="O30" s="38" t="s">
        <v>84</v>
      </c>
      <c r="P30" s="11" t="n">
        <v>25</v>
      </c>
      <c r="Q30" s="22" t="s">
        <v>63</v>
      </c>
      <c r="R30" s="23" t="n">
        <v>24.01</v>
      </c>
      <c r="S30" s="39" t="s">
        <v>71</v>
      </c>
      <c r="T30" s="22" t="s">
        <v>72</v>
      </c>
      <c r="U30" s="11" t="s">
        <v>65</v>
      </c>
      <c r="V30" s="11" t="s">
        <v>65</v>
      </c>
      <c r="W30" s="11" t="s">
        <v>66</v>
      </c>
      <c r="X30" s="11" t="s">
        <v>67</v>
      </c>
      <c r="Y30" s="32" t="n">
        <f aca="false">F30*G30*2</f>
        <v>400</v>
      </c>
      <c r="Z30" s="6" t="str">
        <f aca="false">IF(X30="N",Y30,"0")</f>
        <v>0</v>
      </c>
      <c r="AA30" s="6" t="n">
        <f aca="false">IF(X30="P",Y30,"0")</f>
        <v>400</v>
      </c>
    </row>
    <row r="31" customFormat="false" ht="16.5" hidden="false" customHeight="true" outlineLevel="0" collapsed="false">
      <c r="A31" s="44"/>
      <c r="B31" s="44"/>
      <c r="C31" s="44"/>
      <c r="D31" s="44"/>
      <c r="E31" s="44"/>
      <c r="F31" s="44"/>
      <c r="G31" s="45" t="n">
        <f aca="false">SUM(G21:G30)</f>
        <v>183</v>
      </c>
      <c r="H31" s="45"/>
      <c r="I31" s="45"/>
      <c r="J31" s="46"/>
      <c r="K31" s="47"/>
      <c r="L31" s="47"/>
      <c r="M31" s="47" t="n">
        <f aca="false">G31-P31</f>
        <v>0</v>
      </c>
      <c r="N31" s="46"/>
      <c r="O31" s="45"/>
      <c r="P31" s="45" t="n">
        <f aca="false">SUM(P21:P30)</f>
        <v>183</v>
      </c>
      <c r="Q31" s="44"/>
      <c r="R31" s="44"/>
      <c r="S31" s="48"/>
      <c r="T31" s="44"/>
      <c r="U31" s="44"/>
      <c r="V31" s="49"/>
      <c r="W31" s="49"/>
      <c r="X31" s="49"/>
      <c r="Y31" s="32"/>
      <c r="Z31" s="6" t="str">
        <f aca="false">IF(X31="N",Y31,"0")</f>
        <v>0</v>
      </c>
      <c r="AA31" s="6" t="str">
        <f aca="false">IF(X31="P",Y31,"0")</f>
        <v>0</v>
      </c>
    </row>
    <row r="32" customFormat="false" ht="12.75" hidden="false" customHeight="false" outlineLevel="0" collapsed="false">
      <c r="A32" s="20"/>
      <c r="C32" s="21" t="s">
        <v>184</v>
      </c>
      <c r="G32" s="0"/>
      <c r="H32" s="0"/>
      <c r="I32" s="0"/>
      <c r="J32" s="15"/>
      <c r="K32" s="0"/>
      <c r="M32" s="0"/>
      <c r="N32" s="15"/>
      <c r="O32" s="0"/>
      <c r="P32" s="0"/>
      <c r="S32" s="20"/>
      <c r="X32" s="0"/>
      <c r="Y32" s="32"/>
      <c r="Z32" s="6" t="str">
        <f aca="false">IF(X32="N",Y32,"0")</f>
        <v>0</v>
      </c>
      <c r="AA32" s="6" t="str">
        <f aca="false">IF(X32="P",Y32,"0")</f>
        <v>0</v>
      </c>
    </row>
    <row r="33" customFormat="false" ht="11.85" hidden="false" customHeight="true" outlineLevel="0" collapsed="false">
      <c r="A33" s="148"/>
      <c r="B33" s="149"/>
      <c r="C33" s="150"/>
      <c r="D33" s="151"/>
      <c r="E33" s="123"/>
      <c r="F33" s="123"/>
      <c r="G33" s="123"/>
      <c r="H33" s="87"/>
      <c r="I33" s="152"/>
      <c r="J33" s="153"/>
      <c r="K33" s="154"/>
      <c r="L33" s="155"/>
      <c r="M33" s="87"/>
      <c r="N33" s="153"/>
      <c r="O33" s="123"/>
      <c r="P33" s="123"/>
      <c r="Q33" s="151"/>
      <c r="R33" s="156"/>
      <c r="S33" s="157"/>
      <c r="T33" s="151"/>
      <c r="U33" s="123"/>
      <c r="V33" s="123"/>
      <c r="W33" s="123"/>
      <c r="X33" s="123"/>
      <c r="Y33" s="32"/>
      <c r="Z33" s="6" t="str">
        <f aca="false">IF(X33="N",Y33,"0")</f>
        <v>0</v>
      </c>
      <c r="AA33" s="6" t="str">
        <f aca="false">IF(X33="P",Y33,"0")</f>
        <v>0</v>
      </c>
    </row>
    <row r="34" customFormat="false" ht="12.75" hidden="false" customHeight="false" outlineLevel="0" collapsed="false">
      <c r="C34" s="21" t="s">
        <v>602</v>
      </c>
      <c r="G34" s="0"/>
      <c r="H34" s="0"/>
      <c r="I34" s="0"/>
      <c r="J34" s="15"/>
      <c r="K34" s="0"/>
      <c r="M34" s="0"/>
      <c r="N34" s="15"/>
      <c r="O34" s="0"/>
      <c r="P34" s="0"/>
      <c r="S34" s="20"/>
      <c r="X34" s="0"/>
      <c r="Y34" s="32" t="n">
        <f aca="false">F34*G34*2</f>
        <v>0</v>
      </c>
      <c r="Z34" s="6" t="str">
        <f aca="false">IF(X34="N",Y34,"0")</f>
        <v>0</v>
      </c>
      <c r="AA34" s="6" t="str">
        <f aca="false">IF(X34="P",Y34,"0")</f>
        <v>0</v>
      </c>
    </row>
    <row r="35" customFormat="false" ht="12.75" hidden="false" customHeight="false" outlineLevel="0" collapsed="false">
      <c r="A35" s="50" t="s">
        <v>93</v>
      </c>
      <c r="B35" s="51" t="n">
        <v>0</v>
      </c>
      <c r="C35" s="52" t="s">
        <v>94</v>
      </c>
      <c r="D35" s="53" t="s">
        <v>95</v>
      </c>
      <c r="E35" s="11" t="s">
        <v>58</v>
      </c>
      <c r="F35" s="54" t="n">
        <v>1</v>
      </c>
      <c r="G35" s="55" t="n">
        <v>5</v>
      </c>
      <c r="H35" s="56"/>
      <c r="I35" s="34" t="s">
        <v>59</v>
      </c>
      <c r="J35" s="14" t="s">
        <v>31</v>
      </c>
      <c r="K35" s="34" t="s">
        <v>96</v>
      </c>
      <c r="L35" s="53" t="s">
        <v>33</v>
      </c>
      <c r="M35" s="57" t="s">
        <v>97</v>
      </c>
      <c r="N35" s="14" t="s">
        <v>31</v>
      </c>
      <c r="O35" s="58"/>
      <c r="P35" s="55" t="n">
        <v>5</v>
      </c>
      <c r="Q35" s="52" t="s">
        <v>94</v>
      </c>
      <c r="R35" s="23" t="n">
        <v>0</v>
      </c>
      <c r="S35" s="189" t="n">
        <v>13640</v>
      </c>
      <c r="T35" s="22"/>
      <c r="U35" s="11" t="s">
        <v>65</v>
      </c>
      <c r="V35" s="11" t="s">
        <v>65</v>
      </c>
      <c r="W35" s="58" t="s">
        <v>66</v>
      </c>
      <c r="X35" s="58" t="s">
        <v>67</v>
      </c>
      <c r="Y35" s="32" t="n">
        <f aca="false">F35*G35*2</f>
        <v>10</v>
      </c>
      <c r="Z35" s="6" t="str">
        <f aca="false">IF(X35="N",Y35,"0")</f>
        <v>0</v>
      </c>
      <c r="AA35" s="6" t="n">
        <f aca="false">IF(X35="P",Y35,"0")</f>
        <v>10</v>
      </c>
      <c r="AB35" s="60"/>
      <c r="AC35" s="60"/>
      <c r="AD35" s="60"/>
      <c r="AE35" s="60"/>
      <c r="AF35" s="60"/>
      <c r="AG35" s="60"/>
      <c r="AH35" s="60"/>
    </row>
    <row r="36" customFormat="false" ht="12.75" hidden="false" customHeight="false" outlineLevel="0" collapsed="false">
      <c r="A36" s="50" t="s">
        <v>93</v>
      </c>
      <c r="B36" s="51" t="n">
        <v>0</v>
      </c>
      <c r="C36" s="52" t="s">
        <v>94</v>
      </c>
      <c r="D36" s="53" t="s">
        <v>99</v>
      </c>
      <c r="E36" s="11" t="s">
        <v>58</v>
      </c>
      <c r="F36" s="54" t="n">
        <v>1</v>
      </c>
      <c r="G36" s="61" t="n">
        <v>5</v>
      </c>
      <c r="H36" s="56"/>
      <c r="I36" s="34" t="s">
        <v>59</v>
      </c>
      <c r="J36" s="14" t="s">
        <v>31</v>
      </c>
      <c r="K36" s="34" t="s">
        <v>96</v>
      </c>
      <c r="L36" s="53" t="s">
        <v>33</v>
      </c>
      <c r="M36" s="57" t="s">
        <v>97</v>
      </c>
      <c r="N36" s="14" t="s">
        <v>31</v>
      </c>
      <c r="O36" s="58"/>
      <c r="P36" s="61" t="n">
        <v>5</v>
      </c>
      <c r="Q36" s="52" t="s">
        <v>94</v>
      </c>
      <c r="R36" s="23" t="n">
        <v>0</v>
      </c>
      <c r="S36" s="189" t="n">
        <v>13640</v>
      </c>
      <c r="T36" s="22"/>
      <c r="U36" s="11" t="s">
        <v>65</v>
      </c>
      <c r="V36" s="11" t="s">
        <v>65</v>
      </c>
      <c r="W36" s="58" t="s">
        <v>66</v>
      </c>
      <c r="X36" s="58" t="s">
        <v>67</v>
      </c>
      <c r="Y36" s="32" t="n">
        <f aca="false">F36*G36*2</f>
        <v>10</v>
      </c>
      <c r="Z36" s="6" t="str">
        <f aca="false">IF(X36="N",Y36,"0")</f>
        <v>0</v>
      </c>
      <c r="AA36" s="6" t="n">
        <f aca="false">IF(X36="P",Y36,"0")</f>
        <v>10</v>
      </c>
      <c r="AB36" s="60"/>
      <c r="AC36" s="60"/>
      <c r="AD36" s="60"/>
      <c r="AE36" s="60"/>
      <c r="AF36" s="60"/>
      <c r="AG36" s="60"/>
      <c r="AH36" s="60"/>
    </row>
    <row r="37" customFormat="false" ht="12.75" hidden="false" customHeight="false" outlineLevel="0" collapsed="false">
      <c r="A37" s="50" t="s">
        <v>93</v>
      </c>
      <c r="B37" s="51" t="n">
        <v>0</v>
      </c>
      <c r="C37" s="52" t="s">
        <v>94</v>
      </c>
      <c r="D37" s="53" t="s">
        <v>100</v>
      </c>
      <c r="E37" s="11" t="s">
        <v>58</v>
      </c>
      <c r="F37" s="54" t="n">
        <v>1</v>
      </c>
      <c r="G37" s="61" t="n">
        <v>5</v>
      </c>
      <c r="H37" s="56"/>
      <c r="I37" s="34" t="s">
        <v>59</v>
      </c>
      <c r="J37" s="14" t="s">
        <v>31</v>
      </c>
      <c r="K37" s="34" t="s">
        <v>96</v>
      </c>
      <c r="L37" s="53" t="s">
        <v>33</v>
      </c>
      <c r="M37" s="57" t="s">
        <v>97</v>
      </c>
      <c r="N37" s="14" t="s">
        <v>31</v>
      </c>
      <c r="O37" s="58"/>
      <c r="P37" s="61" t="n">
        <v>5</v>
      </c>
      <c r="Q37" s="52" t="s">
        <v>94</v>
      </c>
      <c r="R37" s="23" t="n">
        <v>0</v>
      </c>
      <c r="S37" s="189" t="n">
        <v>13640</v>
      </c>
      <c r="T37" s="22"/>
      <c r="U37" s="11" t="s">
        <v>65</v>
      </c>
      <c r="V37" s="11" t="s">
        <v>65</v>
      </c>
      <c r="W37" s="58" t="s">
        <v>66</v>
      </c>
      <c r="X37" s="58" t="s">
        <v>67</v>
      </c>
      <c r="Y37" s="32" t="n">
        <f aca="false">F37*G37*2</f>
        <v>10</v>
      </c>
      <c r="Z37" s="6" t="str">
        <f aca="false">IF(X37="N",Y37,"0")</f>
        <v>0</v>
      </c>
      <c r="AA37" s="6" t="n">
        <f aca="false">IF(X37="P",Y37,"0")</f>
        <v>10</v>
      </c>
      <c r="AB37" s="60"/>
      <c r="AC37" s="60"/>
      <c r="AD37" s="60"/>
      <c r="AE37" s="60"/>
      <c r="AF37" s="60"/>
      <c r="AG37" s="60"/>
      <c r="AH37" s="60"/>
    </row>
    <row r="38" customFormat="false" ht="12.75" hidden="false" customHeight="false" outlineLevel="0" collapsed="false">
      <c r="A38" s="50" t="s">
        <v>93</v>
      </c>
      <c r="B38" s="51" t="n">
        <v>0</v>
      </c>
      <c r="C38" s="52" t="s">
        <v>94</v>
      </c>
      <c r="D38" s="53" t="s">
        <v>101</v>
      </c>
      <c r="E38" s="11" t="s">
        <v>58</v>
      </c>
      <c r="F38" s="54" t="n">
        <v>1</v>
      </c>
      <c r="G38" s="61" t="n">
        <v>5</v>
      </c>
      <c r="H38" s="56"/>
      <c r="I38" s="34" t="s">
        <v>59</v>
      </c>
      <c r="J38" s="14" t="s">
        <v>31</v>
      </c>
      <c r="K38" s="34" t="s">
        <v>96</v>
      </c>
      <c r="L38" s="53" t="s">
        <v>33</v>
      </c>
      <c r="M38" s="57" t="s">
        <v>97</v>
      </c>
      <c r="N38" s="14" t="s">
        <v>31</v>
      </c>
      <c r="O38" s="58"/>
      <c r="P38" s="61" t="n">
        <v>5</v>
      </c>
      <c r="Q38" s="52" t="s">
        <v>94</v>
      </c>
      <c r="R38" s="23" t="n">
        <v>0</v>
      </c>
      <c r="S38" s="189" t="n">
        <v>13640</v>
      </c>
      <c r="T38" s="22"/>
      <c r="U38" s="11" t="s">
        <v>65</v>
      </c>
      <c r="V38" s="11" t="s">
        <v>65</v>
      </c>
      <c r="W38" s="58" t="s">
        <v>66</v>
      </c>
      <c r="X38" s="58" t="s">
        <v>67</v>
      </c>
      <c r="Y38" s="32" t="n">
        <f aca="false">F38*G38*2</f>
        <v>10</v>
      </c>
      <c r="Z38" s="6" t="str">
        <f aca="false">IF(X38="N",Y38,"0")</f>
        <v>0</v>
      </c>
      <c r="AA38" s="6" t="n">
        <f aca="false">IF(X38="P",Y38,"0")</f>
        <v>10</v>
      </c>
      <c r="AB38" s="60"/>
      <c r="AC38" s="60"/>
      <c r="AD38" s="60"/>
      <c r="AE38" s="60"/>
      <c r="AF38" s="60"/>
      <c r="AG38" s="60"/>
      <c r="AH38" s="60"/>
    </row>
    <row r="39" customFormat="false" ht="12.75" hidden="false" customHeight="false" outlineLevel="0" collapsed="false">
      <c r="A39" s="50" t="s">
        <v>93</v>
      </c>
      <c r="B39" s="51" t="n">
        <v>0</v>
      </c>
      <c r="C39" s="52" t="s">
        <v>94</v>
      </c>
      <c r="D39" s="53" t="s">
        <v>102</v>
      </c>
      <c r="E39" s="11" t="s">
        <v>58</v>
      </c>
      <c r="F39" s="54" t="n">
        <v>1</v>
      </c>
      <c r="G39" s="61" t="n">
        <v>5</v>
      </c>
      <c r="H39" s="56"/>
      <c r="I39" s="34" t="s">
        <v>59</v>
      </c>
      <c r="J39" s="14" t="s">
        <v>31</v>
      </c>
      <c r="K39" s="34" t="s">
        <v>96</v>
      </c>
      <c r="L39" s="53" t="s">
        <v>33</v>
      </c>
      <c r="M39" s="57" t="s">
        <v>97</v>
      </c>
      <c r="N39" s="14" t="s">
        <v>31</v>
      </c>
      <c r="O39" s="58"/>
      <c r="P39" s="61" t="n">
        <v>5</v>
      </c>
      <c r="Q39" s="52" t="s">
        <v>94</v>
      </c>
      <c r="R39" s="23" t="n">
        <v>0</v>
      </c>
      <c r="S39" s="189" t="n">
        <v>13640</v>
      </c>
      <c r="T39" s="22"/>
      <c r="U39" s="11" t="s">
        <v>65</v>
      </c>
      <c r="V39" s="11" t="s">
        <v>65</v>
      </c>
      <c r="W39" s="58" t="s">
        <v>66</v>
      </c>
      <c r="X39" s="58" t="s">
        <v>67</v>
      </c>
      <c r="Y39" s="32" t="n">
        <f aca="false">F39*G39*2</f>
        <v>10</v>
      </c>
      <c r="Z39" s="6" t="str">
        <f aca="false">IF(X39="N",Y39,"0")</f>
        <v>0</v>
      </c>
      <c r="AA39" s="6" t="n">
        <f aca="false">IF(X39="P",Y39,"0")</f>
        <v>10</v>
      </c>
      <c r="AB39" s="60"/>
      <c r="AC39" s="60"/>
      <c r="AD39" s="60"/>
      <c r="AE39" s="60"/>
      <c r="AF39" s="60"/>
      <c r="AG39" s="60"/>
      <c r="AH39" s="60"/>
    </row>
    <row r="40" customFormat="false" ht="12.75" hidden="false" customHeight="false" outlineLevel="0" collapsed="false">
      <c r="A40" s="50" t="s">
        <v>93</v>
      </c>
      <c r="B40" s="51" t="n">
        <v>0</v>
      </c>
      <c r="C40" s="52" t="s">
        <v>94</v>
      </c>
      <c r="D40" s="53" t="s">
        <v>103</v>
      </c>
      <c r="E40" s="11" t="s">
        <v>58</v>
      </c>
      <c r="F40" s="54" t="n">
        <v>1</v>
      </c>
      <c r="G40" s="61" t="n">
        <v>6</v>
      </c>
      <c r="H40" s="56"/>
      <c r="I40" s="34" t="s">
        <v>59</v>
      </c>
      <c r="J40" s="14" t="s">
        <v>31</v>
      </c>
      <c r="K40" s="34" t="s">
        <v>96</v>
      </c>
      <c r="L40" s="53" t="s">
        <v>33</v>
      </c>
      <c r="M40" s="57" t="s">
        <v>97</v>
      </c>
      <c r="N40" s="14" t="s">
        <v>31</v>
      </c>
      <c r="O40" s="58"/>
      <c r="P40" s="61" t="n">
        <v>6</v>
      </c>
      <c r="Q40" s="52" t="s">
        <v>94</v>
      </c>
      <c r="R40" s="23" t="n">
        <v>0</v>
      </c>
      <c r="S40" s="189" t="n">
        <v>13640</v>
      </c>
      <c r="T40" s="22"/>
      <c r="U40" s="11" t="s">
        <v>65</v>
      </c>
      <c r="V40" s="11" t="s">
        <v>65</v>
      </c>
      <c r="W40" s="58" t="s">
        <v>66</v>
      </c>
      <c r="X40" s="58" t="s">
        <v>67</v>
      </c>
      <c r="Y40" s="32" t="n">
        <f aca="false">F40*G40*2</f>
        <v>12</v>
      </c>
      <c r="Z40" s="6" t="str">
        <f aca="false">IF(X40="N",Y40,"0")</f>
        <v>0</v>
      </c>
      <c r="AA40" s="6" t="n">
        <f aca="false">IF(X40="P",Y40,"0")</f>
        <v>12</v>
      </c>
      <c r="AB40" s="60"/>
      <c r="AC40" s="60"/>
      <c r="AD40" s="60"/>
      <c r="AE40" s="60"/>
      <c r="AF40" s="60"/>
      <c r="AG40" s="60"/>
      <c r="AH40" s="60"/>
    </row>
    <row r="41" customFormat="false" ht="12.75" hidden="false" customHeight="false" outlineLevel="0" collapsed="false">
      <c r="A41" s="50" t="s">
        <v>93</v>
      </c>
      <c r="B41" s="51" t="n">
        <v>0</v>
      </c>
      <c r="C41" s="52" t="s">
        <v>94</v>
      </c>
      <c r="D41" s="53" t="s">
        <v>104</v>
      </c>
      <c r="E41" s="11" t="s">
        <v>58</v>
      </c>
      <c r="F41" s="54" t="n">
        <v>1</v>
      </c>
      <c r="G41" s="61" t="n">
        <v>0</v>
      </c>
      <c r="H41" s="56"/>
      <c r="I41" s="34" t="s">
        <v>59</v>
      </c>
      <c r="J41" s="14" t="s">
        <v>31</v>
      </c>
      <c r="K41" s="34" t="s">
        <v>96</v>
      </c>
      <c r="L41" s="53" t="s">
        <v>33</v>
      </c>
      <c r="M41" s="57" t="s">
        <v>97</v>
      </c>
      <c r="N41" s="14" t="s">
        <v>31</v>
      </c>
      <c r="O41" s="58"/>
      <c r="P41" s="61" t="n">
        <v>0</v>
      </c>
      <c r="Q41" s="52" t="s">
        <v>94</v>
      </c>
      <c r="R41" s="23" t="n">
        <v>0</v>
      </c>
      <c r="S41" s="189" t="n">
        <v>13640</v>
      </c>
      <c r="T41" s="22"/>
      <c r="U41" s="11" t="s">
        <v>65</v>
      </c>
      <c r="V41" s="11" t="s">
        <v>65</v>
      </c>
      <c r="W41" s="58" t="s">
        <v>66</v>
      </c>
      <c r="X41" s="58" t="s">
        <v>67</v>
      </c>
      <c r="Y41" s="32" t="n">
        <f aca="false">F41*G41*2</f>
        <v>0</v>
      </c>
      <c r="Z41" s="6" t="str">
        <f aca="false">IF(X41="N",Y41,"0")</f>
        <v>0</v>
      </c>
      <c r="AA41" s="6" t="n">
        <f aca="false">IF(X41="P",Y41,"0")</f>
        <v>0</v>
      </c>
      <c r="AB41" s="60"/>
      <c r="AC41" s="60"/>
      <c r="AD41" s="60"/>
      <c r="AE41" s="60"/>
      <c r="AF41" s="60"/>
      <c r="AG41" s="60"/>
      <c r="AH41" s="60"/>
    </row>
    <row r="42" customFormat="false" ht="12.75" hidden="false" customHeight="false" outlineLevel="0" collapsed="false">
      <c r="A42" s="50" t="s">
        <v>93</v>
      </c>
      <c r="B42" s="51" t="n">
        <v>0</v>
      </c>
      <c r="C42" s="52" t="s">
        <v>94</v>
      </c>
      <c r="D42" s="53" t="s">
        <v>105</v>
      </c>
      <c r="E42" s="11" t="s">
        <v>58</v>
      </c>
      <c r="F42" s="54" t="n">
        <v>1</v>
      </c>
      <c r="G42" s="61" t="n">
        <v>0</v>
      </c>
      <c r="H42" s="56"/>
      <c r="I42" s="34" t="s">
        <v>59</v>
      </c>
      <c r="J42" s="14" t="s">
        <v>31</v>
      </c>
      <c r="K42" s="34" t="s">
        <v>96</v>
      </c>
      <c r="L42" s="53" t="s">
        <v>33</v>
      </c>
      <c r="M42" s="57" t="s">
        <v>97</v>
      </c>
      <c r="N42" s="14" t="s">
        <v>31</v>
      </c>
      <c r="O42" s="58"/>
      <c r="P42" s="61" t="n">
        <v>0</v>
      </c>
      <c r="Q42" s="52" t="s">
        <v>94</v>
      </c>
      <c r="R42" s="23" t="n">
        <v>0</v>
      </c>
      <c r="S42" s="189" t="n">
        <v>13640</v>
      </c>
      <c r="T42" s="22"/>
      <c r="U42" s="11" t="s">
        <v>65</v>
      </c>
      <c r="V42" s="11" t="s">
        <v>65</v>
      </c>
      <c r="W42" s="58" t="s">
        <v>66</v>
      </c>
      <c r="X42" s="58" t="s">
        <v>67</v>
      </c>
      <c r="Y42" s="32" t="n">
        <f aca="false">F42*G42*2</f>
        <v>0</v>
      </c>
      <c r="Z42" s="6" t="str">
        <f aca="false">IF(X42="N",Y42,"0")</f>
        <v>0</v>
      </c>
      <c r="AA42" s="6" t="n">
        <f aca="false">IF(X42="P",Y42,"0")</f>
        <v>0</v>
      </c>
      <c r="AB42" s="60"/>
      <c r="AC42" s="60"/>
      <c r="AD42" s="60"/>
      <c r="AE42" s="60"/>
      <c r="AF42" s="60"/>
      <c r="AG42" s="60"/>
      <c r="AH42" s="60"/>
    </row>
    <row r="43" customFormat="false" ht="12.75" hidden="false" customHeight="false" outlineLevel="0" collapsed="false">
      <c r="A43" s="50" t="s">
        <v>93</v>
      </c>
      <c r="B43" s="51" t="n">
        <v>0</v>
      </c>
      <c r="C43" s="52" t="s">
        <v>94</v>
      </c>
      <c r="D43" s="53" t="s">
        <v>106</v>
      </c>
      <c r="E43" s="11" t="s">
        <v>58</v>
      </c>
      <c r="F43" s="54" t="n">
        <v>1</v>
      </c>
      <c r="G43" s="61" t="n">
        <v>0</v>
      </c>
      <c r="H43" s="56"/>
      <c r="I43" s="34" t="s">
        <v>59</v>
      </c>
      <c r="J43" s="14" t="s">
        <v>31</v>
      </c>
      <c r="K43" s="34" t="s">
        <v>96</v>
      </c>
      <c r="L43" s="53" t="s">
        <v>33</v>
      </c>
      <c r="M43" s="57" t="s">
        <v>97</v>
      </c>
      <c r="N43" s="14" t="s">
        <v>31</v>
      </c>
      <c r="O43" s="58"/>
      <c r="P43" s="61" t="n">
        <v>0</v>
      </c>
      <c r="Q43" s="52" t="s">
        <v>94</v>
      </c>
      <c r="R43" s="23" t="n">
        <v>0</v>
      </c>
      <c r="S43" s="189" t="n">
        <v>13640</v>
      </c>
      <c r="T43" s="22"/>
      <c r="U43" s="11" t="s">
        <v>65</v>
      </c>
      <c r="V43" s="11" t="s">
        <v>65</v>
      </c>
      <c r="W43" s="58" t="s">
        <v>66</v>
      </c>
      <c r="X43" s="58" t="s">
        <v>67</v>
      </c>
      <c r="Y43" s="32" t="n">
        <f aca="false">F43*G43*2</f>
        <v>0</v>
      </c>
      <c r="Z43" s="6" t="str">
        <f aca="false">IF(X43="N",Y43,"0")</f>
        <v>0</v>
      </c>
      <c r="AA43" s="6" t="n">
        <f aca="false">IF(X43="P",Y43,"0")</f>
        <v>0</v>
      </c>
      <c r="AB43" s="60"/>
      <c r="AC43" s="60"/>
      <c r="AD43" s="60"/>
      <c r="AE43" s="60"/>
      <c r="AF43" s="60"/>
      <c r="AG43" s="60"/>
      <c r="AH43" s="60"/>
    </row>
    <row r="44" customFormat="false" ht="12.75" hidden="false" customHeight="false" outlineLevel="0" collapsed="false">
      <c r="A44" s="50" t="s">
        <v>93</v>
      </c>
      <c r="B44" s="51" t="n">
        <v>0</v>
      </c>
      <c r="C44" s="52" t="s">
        <v>94</v>
      </c>
      <c r="D44" s="53" t="s">
        <v>107</v>
      </c>
      <c r="E44" s="11" t="s">
        <v>58</v>
      </c>
      <c r="F44" s="54" t="n">
        <v>1</v>
      </c>
      <c r="G44" s="61" t="n">
        <v>0</v>
      </c>
      <c r="H44" s="56"/>
      <c r="I44" s="34" t="s">
        <v>59</v>
      </c>
      <c r="J44" s="14" t="s">
        <v>31</v>
      </c>
      <c r="K44" s="34" t="s">
        <v>96</v>
      </c>
      <c r="L44" s="53" t="s">
        <v>33</v>
      </c>
      <c r="M44" s="57" t="s">
        <v>97</v>
      </c>
      <c r="N44" s="14" t="s">
        <v>31</v>
      </c>
      <c r="O44" s="58"/>
      <c r="P44" s="61" t="n">
        <v>0</v>
      </c>
      <c r="Q44" s="52" t="s">
        <v>94</v>
      </c>
      <c r="R44" s="23" t="n">
        <v>0</v>
      </c>
      <c r="S44" s="189" t="n">
        <v>13640</v>
      </c>
      <c r="T44" s="22"/>
      <c r="U44" s="11" t="s">
        <v>65</v>
      </c>
      <c r="V44" s="11" t="s">
        <v>65</v>
      </c>
      <c r="W44" s="58" t="s">
        <v>66</v>
      </c>
      <c r="X44" s="58" t="s">
        <v>67</v>
      </c>
      <c r="Y44" s="32" t="n">
        <f aca="false">F44*G44*2</f>
        <v>0</v>
      </c>
      <c r="Z44" s="6" t="str">
        <f aca="false">IF(X44="N",Y44,"0")</f>
        <v>0</v>
      </c>
      <c r="AA44" s="6" t="n">
        <f aca="false">IF(X44="P",Y44,"0")</f>
        <v>0</v>
      </c>
      <c r="AB44" s="60"/>
      <c r="AC44" s="60"/>
      <c r="AD44" s="60"/>
      <c r="AE44" s="60"/>
      <c r="AF44" s="60"/>
      <c r="AG44" s="60"/>
      <c r="AH44" s="60"/>
    </row>
    <row r="45" customFormat="false" ht="12.75" hidden="false" customHeight="false" outlineLevel="0" collapsed="false">
      <c r="A45" s="50" t="s">
        <v>93</v>
      </c>
      <c r="B45" s="51" t="n">
        <v>0</v>
      </c>
      <c r="C45" s="52" t="s">
        <v>94</v>
      </c>
      <c r="D45" s="53" t="s">
        <v>108</v>
      </c>
      <c r="E45" s="11" t="s">
        <v>58</v>
      </c>
      <c r="F45" s="54" t="n">
        <v>1</v>
      </c>
      <c r="G45" s="61" t="n">
        <v>1</v>
      </c>
      <c r="H45" s="56"/>
      <c r="I45" s="34" t="s">
        <v>59</v>
      </c>
      <c r="J45" s="14" t="s">
        <v>31</v>
      </c>
      <c r="K45" s="34" t="s">
        <v>96</v>
      </c>
      <c r="L45" s="53" t="s">
        <v>33</v>
      </c>
      <c r="M45" s="57" t="s">
        <v>97</v>
      </c>
      <c r="N45" s="14" t="s">
        <v>31</v>
      </c>
      <c r="O45" s="58"/>
      <c r="P45" s="61" t="n">
        <v>1</v>
      </c>
      <c r="Q45" s="52" t="s">
        <v>94</v>
      </c>
      <c r="R45" s="23" t="n">
        <v>0</v>
      </c>
      <c r="S45" s="189" t="n">
        <v>13640</v>
      </c>
      <c r="T45" s="22"/>
      <c r="U45" s="11" t="s">
        <v>65</v>
      </c>
      <c r="V45" s="11" t="s">
        <v>65</v>
      </c>
      <c r="W45" s="58" t="s">
        <v>66</v>
      </c>
      <c r="X45" s="58" t="s">
        <v>67</v>
      </c>
      <c r="Y45" s="32" t="n">
        <f aca="false">F45*G45*2</f>
        <v>2</v>
      </c>
      <c r="Z45" s="6" t="str">
        <f aca="false">IF(X45="N",Y45,"0")</f>
        <v>0</v>
      </c>
      <c r="AA45" s="6" t="n">
        <f aca="false">IF(X45="P",Y45,"0")</f>
        <v>2</v>
      </c>
      <c r="AB45" s="60"/>
      <c r="AC45" s="60"/>
      <c r="AD45" s="60"/>
      <c r="AE45" s="60"/>
      <c r="AF45" s="60"/>
      <c r="AG45" s="60"/>
      <c r="AH45" s="60"/>
    </row>
    <row r="46" customFormat="false" ht="12.75" hidden="false" customHeight="false" outlineLevel="0" collapsed="false">
      <c r="A46" s="50" t="s">
        <v>93</v>
      </c>
      <c r="B46" s="51" t="n">
        <v>0</v>
      </c>
      <c r="C46" s="52" t="s">
        <v>94</v>
      </c>
      <c r="D46" s="53" t="s">
        <v>109</v>
      </c>
      <c r="E46" s="11" t="s">
        <v>58</v>
      </c>
      <c r="F46" s="54" t="n">
        <v>1</v>
      </c>
      <c r="G46" s="61" t="n">
        <v>1</v>
      </c>
      <c r="H46" s="56"/>
      <c r="I46" s="34" t="s">
        <v>59</v>
      </c>
      <c r="J46" s="14" t="s">
        <v>31</v>
      </c>
      <c r="K46" s="34" t="s">
        <v>96</v>
      </c>
      <c r="L46" s="53" t="s">
        <v>33</v>
      </c>
      <c r="M46" s="57" t="s">
        <v>97</v>
      </c>
      <c r="N46" s="14" t="s">
        <v>31</v>
      </c>
      <c r="O46" s="58"/>
      <c r="P46" s="61" t="n">
        <v>1</v>
      </c>
      <c r="Q46" s="52" t="s">
        <v>94</v>
      </c>
      <c r="R46" s="23" t="n">
        <v>0</v>
      </c>
      <c r="S46" s="189" t="n">
        <v>13640</v>
      </c>
      <c r="T46" s="22"/>
      <c r="U46" s="11" t="s">
        <v>65</v>
      </c>
      <c r="V46" s="11" t="s">
        <v>65</v>
      </c>
      <c r="W46" s="58" t="s">
        <v>66</v>
      </c>
      <c r="X46" s="58" t="s">
        <v>67</v>
      </c>
      <c r="Y46" s="32" t="n">
        <f aca="false">F46*G46*2</f>
        <v>2</v>
      </c>
      <c r="Z46" s="6" t="str">
        <f aca="false">IF(X46="N",Y46,"0")</f>
        <v>0</v>
      </c>
      <c r="AA46" s="6" t="n">
        <f aca="false">IF(X46="P",Y46,"0")</f>
        <v>2</v>
      </c>
      <c r="AB46" s="60"/>
      <c r="AC46" s="60"/>
      <c r="AD46" s="60"/>
      <c r="AE46" s="60"/>
      <c r="AF46" s="60"/>
      <c r="AG46" s="60"/>
      <c r="AH46" s="60"/>
    </row>
    <row r="47" customFormat="false" ht="12.75" hidden="false" customHeight="false" outlineLevel="0" collapsed="false">
      <c r="A47" s="50" t="s">
        <v>93</v>
      </c>
      <c r="B47" s="51" t="n">
        <v>0</v>
      </c>
      <c r="C47" s="52" t="s">
        <v>94</v>
      </c>
      <c r="D47" s="53" t="s">
        <v>110</v>
      </c>
      <c r="E47" s="11" t="s">
        <v>58</v>
      </c>
      <c r="F47" s="54" t="n">
        <v>1</v>
      </c>
      <c r="G47" s="61" t="n">
        <v>1</v>
      </c>
      <c r="H47" s="56"/>
      <c r="I47" s="34" t="s">
        <v>59</v>
      </c>
      <c r="J47" s="14" t="s">
        <v>31</v>
      </c>
      <c r="K47" s="34" t="s">
        <v>96</v>
      </c>
      <c r="L47" s="53" t="s">
        <v>33</v>
      </c>
      <c r="M47" s="57" t="s">
        <v>97</v>
      </c>
      <c r="N47" s="14" t="s">
        <v>31</v>
      </c>
      <c r="O47" s="58"/>
      <c r="P47" s="61" t="n">
        <v>1</v>
      </c>
      <c r="Q47" s="52" t="s">
        <v>94</v>
      </c>
      <c r="R47" s="23" t="n">
        <v>0</v>
      </c>
      <c r="S47" s="189" t="n">
        <v>13640</v>
      </c>
      <c r="T47" s="22"/>
      <c r="U47" s="11" t="s">
        <v>65</v>
      </c>
      <c r="V47" s="11" t="s">
        <v>65</v>
      </c>
      <c r="W47" s="58" t="s">
        <v>66</v>
      </c>
      <c r="X47" s="58" t="s">
        <v>67</v>
      </c>
      <c r="Y47" s="32" t="n">
        <f aca="false">F47*G47*2</f>
        <v>2</v>
      </c>
      <c r="Z47" s="6" t="str">
        <f aca="false">IF(X47="N",Y47,"0")</f>
        <v>0</v>
      </c>
      <c r="AA47" s="6" t="n">
        <f aca="false">IF(X47="P",Y47,"0")</f>
        <v>2</v>
      </c>
      <c r="AB47" s="60"/>
      <c r="AC47" s="60"/>
      <c r="AD47" s="60"/>
      <c r="AE47" s="60"/>
      <c r="AF47" s="60"/>
      <c r="AG47" s="60"/>
      <c r="AH47" s="60"/>
    </row>
    <row r="48" customFormat="false" ht="12.75" hidden="false" customHeight="false" outlineLevel="0" collapsed="false">
      <c r="A48" s="50" t="s">
        <v>93</v>
      </c>
      <c r="B48" s="51" t="n">
        <v>0</v>
      </c>
      <c r="C48" s="52" t="s">
        <v>94</v>
      </c>
      <c r="D48" s="53" t="s">
        <v>111</v>
      </c>
      <c r="E48" s="11" t="s">
        <v>58</v>
      </c>
      <c r="F48" s="54" t="n">
        <v>1</v>
      </c>
      <c r="G48" s="61" t="n">
        <v>1</v>
      </c>
      <c r="H48" s="56"/>
      <c r="I48" s="34" t="s">
        <v>59</v>
      </c>
      <c r="J48" s="14" t="s">
        <v>31</v>
      </c>
      <c r="K48" s="34" t="s">
        <v>96</v>
      </c>
      <c r="L48" s="53" t="s">
        <v>33</v>
      </c>
      <c r="M48" s="57" t="s">
        <v>97</v>
      </c>
      <c r="N48" s="14" t="s">
        <v>31</v>
      </c>
      <c r="O48" s="58"/>
      <c r="P48" s="61" t="n">
        <v>1</v>
      </c>
      <c r="Q48" s="52" t="s">
        <v>94</v>
      </c>
      <c r="R48" s="23" t="n">
        <v>0</v>
      </c>
      <c r="S48" s="189" t="n">
        <v>13640</v>
      </c>
      <c r="T48" s="22"/>
      <c r="U48" s="11" t="s">
        <v>65</v>
      </c>
      <c r="V48" s="11" t="s">
        <v>65</v>
      </c>
      <c r="W48" s="58" t="s">
        <v>66</v>
      </c>
      <c r="X48" s="58" t="s">
        <v>67</v>
      </c>
      <c r="Y48" s="32" t="n">
        <f aca="false">F48*G48*2</f>
        <v>2</v>
      </c>
      <c r="Z48" s="6" t="str">
        <f aca="false">IF(X48="N",Y48,"0")</f>
        <v>0</v>
      </c>
      <c r="AA48" s="6" t="n">
        <f aca="false">IF(X48="P",Y48,"0")</f>
        <v>2</v>
      </c>
      <c r="AB48" s="60"/>
      <c r="AC48" s="60"/>
      <c r="AD48" s="60"/>
      <c r="AE48" s="60"/>
      <c r="AF48" s="60"/>
      <c r="AG48" s="60"/>
      <c r="AH48" s="60"/>
    </row>
    <row r="49" customFormat="false" ht="12.75" hidden="false" customHeight="false" outlineLevel="0" collapsed="false">
      <c r="A49" s="50" t="s">
        <v>93</v>
      </c>
      <c r="B49" s="51" t="n">
        <v>0</v>
      </c>
      <c r="C49" s="52" t="s">
        <v>94</v>
      </c>
      <c r="D49" s="53" t="s">
        <v>112</v>
      </c>
      <c r="E49" s="11" t="s">
        <v>58</v>
      </c>
      <c r="F49" s="54" t="n">
        <v>1</v>
      </c>
      <c r="G49" s="61" t="n">
        <v>1</v>
      </c>
      <c r="H49" s="56"/>
      <c r="I49" s="34" t="s">
        <v>59</v>
      </c>
      <c r="J49" s="14" t="s">
        <v>31</v>
      </c>
      <c r="K49" s="34" t="s">
        <v>96</v>
      </c>
      <c r="L49" s="53" t="s">
        <v>33</v>
      </c>
      <c r="M49" s="57" t="s">
        <v>97</v>
      </c>
      <c r="N49" s="14" t="s">
        <v>31</v>
      </c>
      <c r="O49" s="58"/>
      <c r="P49" s="61" t="n">
        <v>1</v>
      </c>
      <c r="Q49" s="52" t="s">
        <v>94</v>
      </c>
      <c r="R49" s="23" t="n">
        <v>0</v>
      </c>
      <c r="S49" s="189" t="n">
        <v>13640</v>
      </c>
      <c r="T49" s="22"/>
      <c r="U49" s="11" t="s">
        <v>65</v>
      </c>
      <c r="V49" s="11" t="s">
        <v>65</v>
      </c>
      <c r="W49" s="58" t="s">
        <v>66</v>
      </c>
      <c r="X49" s="58" t="s">
        <v>67</v>
      </c>
      <c r="Y49" s="32" t="n">
        <f aca="false">F49*G49*2</f>
        <v>2</v>
      </c>
      <c r="Z49" s="6" t="str">
        <f aca="false">IF(X49="N",Y49,"0")</f>
        <v>0</v>
      </c>
      <c r="AA49" s="6" t="n">
        <f aca="false">IF(X49="P",Y49,"0")</f>
        <v>2</v>
      </c>
      <c r="AB49" s="60"/>
      <c r="AC49" s="60"/>
      <c r="AD49" s="60"/>
      <c r="AE49" s="60"/>
      <c r="AF49" s="60"/>
      <c r="AG49" s="60"/>
      <c r="AH49" s="60"/>
    </row>
    <row r="50" customFormat="false" ht="12.75" hidden="false" customHeight="false" outlineLevel="0" collapsed="false">
      <c r="A50" s="50" t="s">
        <v>93</v>
      </c>
      <c r="B50" s="51" t="n">
        <v>0</v>
      </c>
      <c r="C50" s="52" t="s">
        <v>94</v>
      </c>
      <c r="D50" s="53" t="s">
        <v>113</v>
      </c>
      <c r="E50" s="11" t="s">
        <v>58</v>
      </c>
      <c r="F50" s="54" t="n">
        <v>1</v>
      </c>
      <c r="G50" s="61" t="n">
        <v>1</v>
      </c>
      <c r="H50" s="56"/>
      <c r="I50" s="34" t="s">
        <v>59</v>
      </c>
      <c r="J50" s="14" t="s">
        <v>31</v>
      </c>
      <c r="K50" s="34" t="s">
        <v>96</v>
      </c>
      <c r="L50" s="53" t="s">
        <v>33</v>
      </c>
      <c r="M50" s="57" t="s">
        <v>97</v>
      </c>
      <c r="N50" s="14" t="s">
        <v>31</v>
      </c>
      <c r="O50" s="58"/>
      <c r="P50" s="61" t="n">
        <v>1</v>
      </c>
      <c r="Q50" s="52" t="s">
        <v>94</v>
      </c>
      <c r="R50" s="23" t="n">
        <v>0</v>
      </c>
      <c r="S50" s="189" t="n">
        <v>13640</v>
      </c>
      <c r="T50" s="22"/>
      <c r="U50" s="11" t="s">
        <v>65</v>
      </c>
      <c r="V50" s="11" t="s">
        <v>65</v>
      </c>
      <c r="W50" s="58" t="s">
        <v>66</v>
      </c>
      <c r="X50" s="58" t="s">
        <v>67</v>
      </c>
      <c r="Y50" s="32" t="n">
        <f aca="false">F50*G50*2</f>
        <v>2</v>
      </c>
      <c r="Z50" s="6" t="str">
        <f aca="false">IF(X50="N",Y50,"0")</f>
        <v>0</v>
      </c>
      <c r="AA50" s="6" t="n">
        <f aca="false">IF(X50="P",Y50,"0")</f>
        <v>2</v>
      </c>
      <c r="AB50" s="60"/>
      <c r="AC50" s="60"/>
      <c r="AD50" s="60"/>
      <c r="AE50" s="60"/>
      <c r="AF50" s="60"/>
      <c r="AG50" s="60"/>
      <c r="AH50" s="60"/>
    </row>
    <row r="51" customFormat="false" ht="12.75" hidden="false" customHeight="false" outlineLevel="0" collapsed="false">
      <c r="A51" s="50" t="s">
        <v>93</v>
      </c>
      <c r="B51" s="51" t="n">
        <v>0</v>
      </c>
      <c r="C51" s="52" t="s">
        <v>94</v>
      </c>
      <c r="D51" s="53" t="s">
        <v>114</v>
      </c>
      <c r="E51" s="11" t="s">
        <v>58</v>
      </c>
      <c r="F51" s="54" t="n">
        <v>1</v>
      </c>
      <c r="G51" s="61" t="n">
        <v>1</v>
      </c>
      <c r="H51" s="56"/>
      <c r="I51" s="34" t="s">
        <v>59</v>
      </c>
      <c r="J51" s="14" t="s">
        <v>31</v>
      </c>
      <c r="K51" s="34" t="s">
        <v>96</v>
      </c>
      <c r="L51" s="53" t="s">
        <v>33</v>
      </c>
      <c r="M51" s="57" t="s">
        <v>97</v>
      </c>
      <c r="N51" s="14" t="s">
        <v>31</v>
      </c>
      <c r="O51" s="58"/>
      <c r="P51" s="61" t="n">
        <v>1</v>
      </c>
      <c r="Q51" s="52" t="s">
        <v>94</v>
      </c>
      <c r="R51" s="23" t="n">
        <v>0</v>
      </c>
      <c r="S51" s="189" t="n">
        <v>13640</v>
      </c>
      <c r="T51" s="22"/>
      <c r="U51" s="11" t="s">
        <v>65</v>
      </c>
      <c r="V51" s="11" t="s">
        <v>65</v>
      </c>
      <c r="W51" s="58" t="s">
        <v>66</v>
      </c>
      <c r="X51" s="58" t="s">
        <v>67</v>
      </c>
      <c r="Y51" s="32" t="n">
        <f aca="false">F51*G51*2</f>
        <v>2</v>
      </c>
      <c r="Z51" s="6" t="str">
        <f aca="false">IF(X51="N",Y51,"0")</f>
        <v>0</v>
      </c>
      <c r="AA51" s="6" t="n">
        <f aca="false">IF(X51="P",Y51,"0")</f>
        <v>2</v>
      </c>
      <c r="AB51" s="60"/>
      <c r="AC51" s="60"/>
      <c r="AD51" s="60"/>
      <c r="AE51" s="60"/>
      <c r="AF51" s="60"/>
      <c r="AG51" s="60"/>
      <c r="AH51" s="60"/>
    </row>
    <row r="52" customFormat="false" ht="12.75" hidden="false" customHeight="false" outlineLevel="0" collapsed="false">
      <c r="A52" s="50" t="s">
        <v>93</v>
      </c>
      <c r="B52" s="51" t="n">
        <v>0</v>
      </c>
      <c r="C52" s="52" t="s">
        <v>94</v>
      </c>
      <c r="D52" s="53" t="s">
        <v>115</v>
      </c>
      <c r="E52" s="11" t="s">
        <v>58</v>
      </c>
      <c r="F52" s="54" t="n">
        <v>1</v>
      </c>
      <c r="G52" s="61" t="n">
        <v>1</v>
      </c>
      <c r="H52" s="56"/>
      <c r="I52" s="34" t="s">
        <v>59</v>
      </c>
      <c r="J52" s="14" t="s">
        <v>31</v>
      </c>
      <c r="K52" s="34" t="s">
        <v>96</v>
      </c>
      <c r="L52" s="53" t="s">
        <v>33</v>
      </c>
      <c r="M52" s="57" t="s">
        <v>97</v>
      </c>
      <c r="N52" s="14" t="s">
        <v>31</v>
      </c>
      <c r="O52" s="58"/>
      <c r="P52" s="61" t="n">
        <v>1</v>
      </c>
      <c r="Q52" s="52" t="s">
        <v>94</v>
      </c>
      <c r="R52" s="23" t="n">
        <v>0</v>
      </c>
      <c r="S52" s="189" t="n">
        <v>13640</v>
      </c>
      <c r="T52" s="22"/>
      <c r="U52" s="11" t="s">
        <v>65</v>
      </c>
      <c r="V52" s="11" t="s">
        <v>65</v>
      </c>
      <c r="W52" s="58" t="s">
        <v>66</v>
      </c>
      <c r="X52" s="58" t="s">
        <v>67</v>
      </c>
      <c r="Y52" s="32" t="n">
        <f aca="false">F52*G52*2</f>
        <v>2</v>
      </c>
      <c r="Z52" s="6" t="str">
        <f aca="false">IF(X52="N",Y52,"0")</f>
        <v>0</v>
      </c>
      <c r="AA52" s="6" t="n">
        <f aca="false">IF(X52="P",Y52,"0")</f>
        <v>2</v>
      </c>
      <c r="AB52" s="60"/>
      <c r="AC52" s="60"/>
      <c r="AD52" s="60"/>
      <c r="AE52" s="60"/>
      <c r="AF52" s="60"/>
      <c r="AG52" s="60"/>
      <c r="AH52" s="60"/>
    </row>
    <row r="53" customFormat="false" ht="12.75" hidden="false" customHeight="false" outlineLevel="0" collapsed="false">
      <c r="A53" s="50" t="s">
        <v>93</v>
      </c>
      <c r="B53" s="51" t="n">
        <v>0</v>
      </c>
      <c r="C53" s="52" t="s">
        <v>94</v>
      </c>
      <c r="D53" s="53" t="s">
        <v>116</v>
      </c>
      <c r="E53" s="11" t="s">
        <v>58</v>
      </c>
      <c r="F53" s="54" t="n">
        <v>1</v>
      </c>
      <c r="G53" s="61" t="n">
        <v>1</v>
      </c>
      <c r="H53" s="56"/>
      <c r="I53" s="34" t="s">
        <v>59</v>
      </c>
      <c r="J53" s="14" t="s">
        <v>31</v>
      </c>
      <c r="K53" s="34" t="s">
        <v>96</v>
      </c>
      <c r="L53" s="53" t="s">
        <v>33</v>
      </c>
      <c r="M53" s="57" t="s">
        <v>97</v>
      </c>
      <c r="N53" s="14" t="s">
        <v>31</v>
      </c>
      <c r="O53" s="58"/>
      <c r="P53" s="61" t="n">
        <v>1</v>
      </c>
      <c r="Q53" s="52" t="s">
        <v>94</v>
      </c>
      <c r="R53" s="23" t="n">
        <v>0</v>
      </c>
      <c r="S53" s="189" t="n">
        <v>13640</v>
      </c>
      <c r="T53" s="22"/>
      <c r="U53" s="11" t="s">
        <v>65</v>
      </c>
      <c r="V53" s="11" t="s">
        <v>65</v>
      </c>
      <c r="W53" s="58" t="s">
        <v>66</v>
      </c>
      <c r="X53" s="58" t="s">
        <v>67</v>
      </c>
      <c r="Y53" s="32" t="n">
        <f aca="false">F53*G53*2</f>
        <v>2</v>
      </c>
      <c r="Z53" s="6" t="str">
        <f aca="false">IF(X53="N",Y53,"0")</f>
        <v>0</v>
      </c>
      <c r="AA53" s="6" t="n">
        <f aca="false">IF(X53="P",Y53,"0")</f>
        <v>2</v>
      </c>
      <c r="AB53" s="60"/>
      <c r="AC53" s="60"/>
      <c r="AD53" s="60"/>
      <c r="AE53" s="60"/>
      <c r="AF53" s="60"/>
      <c r="AG53" s="60"/>
      <c r="AH53" s="60"/>
    </row>
    <row r="54" customFormat="false" ht="12.75" hidden="false" customHeight="false" outlineLevel="0" collapsed="false">
      <c r="A54" s="50" t="s">
        <v>93</v>
      </c>
      <c r="B54" s="51" t="n">
        <v>0</v>
      </c>
      <c r="C54" s="52" t="s">
        <v>94</v>
      </c>
      <c r="D54" s="53" t="s">
        <v>117</v>
      </c>
      <c r="E54" s="11" t="s">
        <v>58</v>
      </c>
      <c r="F54" s="54" t="n">
        <v>1</v>
      </c>
      <c r="G54" s="61" t="n">
        <v>1</v>
      </c>
      <c r="H54" s="56"/>
      <c r="I54" s="34" t="s">
        <v>59</v>
      </c>
      <c r="J54" s="14" t="s">
        <v>31</v>
      </c>
      <c r="K54" s="34" t="s">
        <v>96</v>
      </c>
      <c r="L54" s="53" t="s">
        <v>33</v>
      </c>
      <c r="M54" s="57" t="s">
        <v>97</v>
      </c>
      <c r="N54" s="14" t="s">
        <v>31</v>
      </c>
      <c r="O54" s="58"/>
      <c r="P54" s="61" t="n">
        <v>1</v>
      </c>
      <c r="Q54" s="52" t="s">
        <v>94</v>
      </c>
      <c r="R54" s="23" t="n">
        <v>0</v>
      </c>
      <c r="S54" s="189" t="n">
        <v>13640</v>
      </c>
      <c r="T54" s="22"/>
      <c r="U54" s="11" t="s">
        <v>65</v>
      </c>
      <c r="V54" s="11" t="s">
        <v>65</v>
      </c>
      <c r="W54" s="58" t="s">
        <v>66</v>
      </c>
      <c r="X54" s="58" t="s">
        <v>67</v>
      </c>
      <c r="Y54" s="32" t="n">
        <f aca="false">F54*G54*2</f>
        <v>2</v>
      </c>
      <c r="Z54" s="6" t="str">
        <f aca="false">IF(X54="N",Y54,"0")</f>
        <v>0</v>
      </c>
      <c r="AA54" s="6" t="n">
        <f aca="false">IF(X54="P",Y54,"0")</f>
        <v>2</v>
      </c>
      <c r="AB54" s="60"/>
      <c r="AC54" s="60"/>
      <c r="AD54" s="60"/>
      <c r="AE54" s="60"/>
      <c r="AF54" s="60"/>
      <c r="AG54" s="60"/>
      <c r="AH54" s="60"/>
    </row>
    <row r="55" customFormat="false" ht="12.75" hidden="false" customHeight="false" outlineLevel="0" collapsed="false">
      <c r="A55" s="50" t="s">
        <v>93</v>
      </c>
      <c r="B55" s="51" t="n">
        <v>0</v>
      </c>
      <c r="C55" s="52" t="s">
        <v>94</v>
      </c>
      <c r="D55" s="53" t="s">
        <v>118</v>
      </c>
      <c r="E55" s="11" t="s">
        <v>58</v>
      </c>
      <c r="F55" s="54" t="n">
        <v>1</v>
      </c>
      <c r="G55" s="61" t="n">
        <v>1</v>
      </c>
      <c r="H55" s="56"/>
      <c r="I55" s="34" t="s">
        <v>59</v>
      </c>
      <c r="J55" s="14" t="s">
        <v>31</v>
      </c>
      <c r="K55" s="34" t="s">
        <v>96</v>
      </c>
      <c r="L55" s="53" t="s">
        <v>33</v>
      </c>
      <c r="M55" s="57" t="s">
        <v>97</v>
      </c>
      <c r="N55" s="14" t="s">
        <v>31</v>
      </c>
      <c r="O55" s="58"/>
      <c r="P55" s="61" t="n">
        <v>1</v>
      </c>
      <c r="Q55" s="52" t="s">
        <v>94</v>
      </c>
      <c r="R55" s="23" t="n">
        <v>0</v>
      </c>
      <c r="S55" s="189" t="n">
        <v>13640</v>
      </c>
      <c r="T55" s="22"/>
      <c r="U55" s="11" t="s">
        <v>65</v>
      </c>
      <c r="V55" s="11" t="s">
        <v>65</v>
      </c>
      <c r="W55" s="58" t="s">
        <v>66</v>
      </c>
      <c r="X55" s="58" t="s">
        <v>67</v>
      </c>
      <c r="Y55" s="32" t="n">
        <f aca="false">F55*G55*2</f>
        <v>2</v>
      </c>
      <c r="Z55" s="6" t="str">
        <f aca="false">IF(X55="N",Y55,"0")</f>
        <v>0</v>
      </c>
      <c r="AA55" s="6" t="n">
        <f aca="false">IF(X55="P",Y55,"0")</f>
        <v>2</v>
      </c>
      <c r="AB55" s="60"/>
      <c r="AC55" s="60"/>
      <c r="AD55" s="60"/>
      <c r="AE55" s="60"/>
      <c r="AF55" s="60"/>
      <c r="AG55" s="60"/>
      <c r="AH55" s="60"/>
    </row>
    <row r="56" customFormat="false" ht="12.75" hidden="false" customHeight="false" outlineLevel="0" collapsed="false">
      <c r="A56" s="50" t="s">
        <v>93</v>
      </c>
      <c r="B56" s="51" t="n">
        <v>0</v>
      </c>
      <c r="C56" s="52" t="s">
        <v>94</v>
      </c>
      <c r="D56" s="53" t="s">
        <v>119</v>
      </c>
      <c r="E56" s="11" t="s">
        <v>58</v>
      </c>
      <c r="F56" s="54" t="n">
        <v>1</v>
      </c>
      <c r="G56" s="61" t="n">
        <v>1</v>
      </c>
      <c r="H56" s="56"/>
      <c r="I56" s="34" t="s">
        <v>59</v>
      </c>
      <c r="J56" s="14" t="s">
        <v>31</v>
      </c>
      <c r="K56" s="34" t="s">
        <v>96</v>
      </c>
      <c r="L56" s="53" t="s">
        <v>33</v>
      </c>
      <c r="M56" s="57" t="s">
        <v>97</v>
      </c>
      <c r="N56" s="14" t="s">
        <v>31</v>
      </c>
      <c r="O56" s="58"/>
      <c r="P56" s="61" t="n">
        <v>1</v>
      </c>
      <c r="Q56" s="52" t="s">
        <v>94</v>
      </c>
      <c r="R56" s="23" t="n">
        <v>0</v>
      </c>
      <c r="S56" s="189" t="n">
        <v>13640</v>
      </c>
      <c r="T56" s="22"/>
      <c r="U56" s="11" t="s">
        <v>65</v>
      </c>
      <c r="V56" s="11" t="s">
        <v>65</v>
      </c>
      <c r="W56" s="58" t="s">
        <v>66</v>
      </c>
      <c r="X56" s="58" t="s">
        <v>67</v>
      </c>
      <c r="Y56" s="32" t="n">
        <f aca="false">F56*G56*2</f>
        <v>2</v>
      </c>
      <c r="Z56" s="6" t="str">
        <f aca="false">IF(X56="N",Y56,"0")</f>
        <v>0</v>
      </c>
      <c r="AA56" s="6" t="n">
        <f aca="false">IF(X56="P",Y56,"0")</f>
        <v>2</v>
      </c>
      <c r="AB56" s="60"/>
      <c r="AC56" s="60"/>
      <c r="AD56" s="60"/>
      <c r="AE56" s="60"/>
      <c r="AF56" s="60"/>
      <c r="AG56" s="60"/>
      <c r="AH56" s="60"/>
    </row>
    <row r="57" customFormat="false" ht="12.75" hidden="false" customHeight="false" outlineLevel="0" collapsed="false">
      <c r="A57" s="50" t="s">
        <v>93</v>
      </c>
      <c r="B57" s="51" t="n">
        <v>0</v>
      </c>
      <c r="C57" s="52" t="s">
        <v>94</v>
      </c>
      <c r="D57" s="53" t="s">
        <v>120</v>
      </c>
      <c r="E57" s="11" t="s">
        <v>58</v>
      </c>
      <c r="F57" s="54" t="n">
        <v>1</v>
      </c>
      <c r="G57" s="61" t="n">
        <v>6</v>
      </c>
      <c r="H57" s="56"/>
      <c r="I57" s="34" t="s">
        <v>59</v>
      </c>
      <c r="J57" s="14" t="s">
        <v>31</v>
      </c>
      <c r="K57" s="34" t="s">
        <v>96</v>
      </c>
      <c r="L57" s="53" t="s">
        <v>33</v>
      </c>
      <c r="M57" s="57" t="s">
        <v>97</v>
      </c>
      <c r="N57" s="14" t="s">
        <v>31</v>
      </c>
      <c r="O57" s="58"/>
      <c r="P57" s="61" t="n">
        <v>6</v>
      </c>
      <c r="Q57" s="52" t="s">
        <v>94</v>
      </c>
      <c r="R57" s="23" t="n">
        <v>0</v>
      </c>
      <c r="S57" s="189" t="n">
        <v>13640</v>
      </c>
      <c r="T57" s="22"/>
      <c r="U57" s="11" t="s">
        <v>65</v>
      </c>
      <c r="V57" s="11" t="s">
        <v>65</v>
      </c>
      <c r="W57" s="58" t="s">
        <v>66</v>
      </c>
      <c r="X57" s="58" t="s">
        <v>67</v>
      </c>
      <c r="Y57" s="32" t="n">
        <f aca="false">F57*G57*2</f>
        <v>12</v>
      </c>
      <c r="Z57" s="6" t="str">
        <f aca="false">IF(X57="N",Y57,"0")</f>
        <v>0</v>
      </c>
      <c r="AA57" s="6" t="n">
        <f aca="false">IF(X57="P",Y57,"0")</f>
        <v>12</v>
      </c>
      <c r="AB57" s="60"/>
      <c r="AC57" s="60"/>
      <c r="AD57" s="60"/>
      <c r="AE57" s="60"/>
      <c r="AF57" s="60"/>
      <c r="AG57" s="60"/>
      <c r="AH57" s="60"/>
    </row>
    <row r="58" customFormat="false" ht="12.75" hidden="false" customHeight="false" outlineLevel="0" collapsed="false">
      <c r="A58" s="50" t="s">
        <v>93</v>
      </c>
      <c r="B58" s="51" t="n">
        <v>0</v>
      </c>
      <c r="C58" s="52" t="s">
        <v>94</v>
      </c>
      <c r="D58" s="53" t="s">
        <v>121</v>
      </c>
      <c r="E58" s="11" t="s">
        <v>58</v>
      </c>
      <c r="F58" s="54" t="n">
        <v>1</v>
      </c>
      <c r="G58" s="62" t="n">
        <v>6</v>
      </c>
      <c r="H58" s="56"/>
      <c r="I58" s="34" t="s">
        <v>59</v>
      </c>
      <c r="J58" s="14" t="s">
        <v>31</v>
      </c>
      <c r="K58" s="34" t="s">
        <v>96</v>
      </c>
      <c r="L58" s="53" t="s">
        <v>33</v>
      </c>
      <c r="M58" s="57" t="s">
        <v>97</v>
      </c>
      <c r="N58" s="14" t="s">
        <v>31</v>
      </c>
      <c r="O58" s="58"/>
      <c r="P58" s="62" t="n">
        <v>6</v>
      </c>
      <c r="Q58" s="52" t="s">
        <v>94</v>
      </c>
      <c r="R58" s="23" t="n">
        <v>0</v>
      </c>
      <c r="S58" s="189" t="n">
        <v>13640</v>
      </c>
      <c r="T58" s="22"/>
      <c r="U58" s="11" t="s">
        <v>65</v>
      </c>
      <c r="V58" s="11" t="s">
        <v>65</v>
      </c>
      <c r="W58" s="58" t="s">
        <v>66</v>
      </c>
      <c r="X58" s="58" t="s">
        <v>67</v>
      </c>
      <c r="Y58" s="32" t="n">
        <f aca="false">F58*G58*2</f>
        <v>12</v>
      </c>
      <c r="Z58" s="6" t="str">
        <f aca="false">IF(X58="N",Y58,"0")</f>
        <v>0</v>
      </c>
      <c r="AA58" s="6" t="n">
        <f aca="false">IF(X58="P",Y58,"0")</f>
        <v>12</v>
      </c>
      <c r="AB58" s="60"/>
      <c r="AC58" s="60"/>
      <c r="AD58" s="60"/>
      <c r="AE58" s="60"/>
      <c r="AF58" s="60"/>
      <c r="AG58" s="60"/>
      <c r="AH58" s="60"/>
    </row>
    <row r="59" customFormat="false" ht="12.75" hidden="false" customHeight="false" outlineLevel="0" collapsed="false">
      <c r="A59" s="63"/>
      <c r="B59" s="64"/>
      <c r="C59" s="63"/>
      <c r="D59" s="63"/>
      <c r="E59" s="63"/>
      <c r="F59" s="63"/>
      <c r="G59" s="64" t="n">
        <f aca="false">SUM(G35:G58)</f>
        <v>55</v>
      </c>
      <c r="H59" s="63"/>
      <c r="I59" s="63"/>
      <c r="J59" s="65"/>
      <c r="K59" s="63"/>
      <c r="L59" s="63"/>
      <c r="M59" s="66" t="n">
        <f aca="false">G59-P59</f>
        <v>0</v>
      </c>
      <c r="N59" s="65"/>
      <c r="O59" s="63"/>
      <c r="P59" s="64" t="n">
        <f aca="false">SUM(P35:P58)</f>
        <v>55</v>
      </c>
      <c r="Q59" s="63"/>
      <c r="R59" s="63"/>
      <c r="S59" s="67"/>
      <c r="T59" s="63"/>
      <c r="U59" s="63"/>
      <c r="V59" s="63"/>
      <c r="W59" s="63"/>
      <c r="X59" s="63"/>
      <c r="Y59" s="32"/>
      <c r="Z59" s="6" t="str">
        <f aca="false">IF(X59="N",Y59,"0")</f>
        <v>0</v>
      </c>
      <c r="AA59" s="6" t="str">
        <f aca="false">IF(X59="P",Y59,"0")</f>
        <v>0</v>
      </c>
      <c r="AB59" s="63"/>
      <c r="AC59" s="63"/>
      <c r="AD59" s="63"/>
      <c r="AE59" s="63"/>
      <c r="AF59" s="63"/>
      <c r="AG59" s="63"/>
      <c r="AH59" s="63"/>
    </row>
    <row r="60" customFormat="false" ht="11.85" hidden="false" customHeight="true" outlineLevel="0" collapsed="false">
      <c r="A60" s="89"/>
      <c r="B60" s="89"/>
      <c r="C60" s="69" t="s">
        <v>430</v>
      </c>
      <c r="D60" s="89"/>
      <c r="E60" s="89"/>
      <c r="F60" s="89"/>
      <c r="G60" s="77"/>
      <c r="H60" s="77"/>
      <c r="I60" s="77"/>
      <c r="J60" s="77"/>
      <c r="K60" s="77"/>
      <c r="L60" s="92"/>
      <c r="M60" s="77"/>
      <c r="N60" s="77"/>
      <c r="O60" s="77"/>
      <c r="P60" s="77"/>
      <c r="Q60" s="77"/>
      <c r="R60" s="77"/>
      <c r="S60" s="104"/>
      <c r="T60" s="77"/>
      <c r="U60" s="89"/>
      <c r="V60" s="89"/>
      <c r="W60" s="89"/>
      <c r="X60" s="77"/>
      <c r="Y60" s="32"/>
      <c r="Z60" s="6" t="str">
        <f aca="false">IF(X60="N",Y60,"0")</f>
        <v>0</v>
      </c>
      <c r="AA60" s="6" t="str">
        <f aca="false">IF(X60="P",Y60,"0")</f>
        <v>0</v>
      </c>
    </row>
    <row r="61" customFormat="false" ht="11.85" hidden="false" customHeight="true" outlineLevel="0" collapsed="false">
      <c r="A61" s="158" t="s">
        <v>123</v>
      </c>
      <c r="B61" s="76" t="n">
        <v>25</v>
      </c>
      <c r="C61" s="75" t="s">
        <v>124</v>
      </c>
      <c r="D61" s="75" t="s">
        <v>179</v>
      </c>
      <c r="E61" s="77" t="s">
        <v>58</v>
      </c>
      <c r="F61" s="77" t="n">
        <v>16</v>
      </c>
      <c r="G61" s="77" t="n">
        <v>18</v>
      </c>
      <c r="H61" s="77" t="s">
        <v>125</v>
      </c>
      <c r="I61" s="78" t="s">
        <v>126</v>
      </c>
      <c r="J61" s="77" t="s">
        <v>31</v>
      </c>
      <c r="K61" s="78" t="s">
        <v>127</v>
      </c>
      <c r="L61" s="75" t="s">
        <v>33</v>
      </c>
      <c r="M61" s="77" t="s">
        <v>128</v>
      </c>
      <c r="N61" s="77" t="s">
        <v>31</v>
      </c>
      <c r="O61" s="77"/>
      <c r="P61" s="77" t="n">
        <v>18</v>
      </c>
      <c r="Q61" s="75" t="s">
        <v>63</v>
      </c>
      <c r="R61" s="76" t="n">
        <v>0</v>
      </c>
      <c r="S61" s="79" t="n">
        <v>13642</v>
      </c>
      <c r="T61" s="75" t="s">
        <v>431</v>
      </c>
      <c r="U61" s="77" t="s">
        <v>130</v>
      </c>
      <c r="V61" s="77" t="s">
        <v>130</v>
      </c>
      <c r="W61" s="77" t="s">
        <v>66</v>
      </c>
      <c r="X61" s="77" t="s">
        <v>67</v>
      </c>
      <c r="Y61" s="32" t="n">
        <f aca="false">F61*G61*2</f>
        <v>576</v>
      </c>
      <c r="Z61" s="6" t="str">
        <f aca="false">IF(X61="N",Y61,"0")</f>
        <v>0</v>
      </c>
      <c r="AA61" s="6" t="n">
        <f aca="false">IF(X61="P",Y61,"0")</f>
        <v>576</v>
      </c>
      <c r="AC61" s="80"/>
    </row>
    <row r="62" customFormat="false" ht="11.85" hidden="false" customHeight="true" outlineLevel="0" collapsed="false">
      <c r="A62" s="22" t="s">
        <v>603</v>
      </c>
      <c r="B62" s="23" t="n">
        <v>0</v>
      </c>
      <c r="C62" s="22" t="s">
        <v>595</v>
      </c>
      <c r="D62" s="22" t="s">
        <v>179</v>
      </c>
      <c r="E62" s="11" t="s">
        <v>58</v>
      </c>
      <c r="F62" s="11" t="n">
        <v>16</v>
      </c>
      <c r="G62" s="77" t="n">
        <v>23</v>
      </c>
      <c r="H62" s="77" t="s">
        <v>125</v>
      </c>
      <c r="I62" s="81"/>
      <c r="J62" s="77" t="s">
        <v>31</v>
      </c>
      <c r="K62" s="81" t="s">
        <v>128</v>
      </c>
      <c r="L62" s="75" t="s">
        <v>33</v>
      </c>
      <c r="M62" s="77" t="s">
        <v>128</v>
      </c>
      <c r="N62" s="77" t="s">
        <v>31</v>
      </c>
      <c r="O62" s="77"/>
      <c r="P62" s="77" t="n">
        <v>23</v>
      </c>
      <c r="Q62" s="75" t="s">
        <v>63</v>
      </c>
      <c r="R62" s="76" t="n">
        <v>88.5</v>
      </c>
      <c r="S62" s="82" t="s">
        <v>132</v>
      </c>
      <c r="T62" s="75" t="s">
        <v>133</v>
      </c>
      <c r="U62" s="77" t="s">
        <v>130</v>
      </c>
      <c r="V62" s="77" t="s">
        <v>130</v>
      </c>
      <c r="W62" s="77" t="s">
        <v>66</v>
      </c>
      <c r="X62" s="77" t="s">
        <v>134</v>
      </c>
      <c r="Y62" s="32" t="n">
        <f aca="false">F62*G62*2</f>
        <v>736</v>
      </c>
      <c r="Z62" s="6" t="n">
        <f aca="false">IF(X62="N",Y62,"0")</f>
        <v>736</v>
      </c>
      <c r="AA62" s="6" t="str">
        <f aca="false">IF(X62="P",Y62,"0")</f>
        <v>0</v>
      </c>
      <c r="AC62" s="80"/>
    </row>
    <row r="63" customFormat="false" ht="11.85" hidden="false" customHeight="true" outlineLevel="0" collapsed="false">
      <c r="A63" s="22" t="s">
        <v>603</v>
      </c>
      <c r="B63" s="23" t="n">
        <v>0</v>
      </c>
      <c r="C63" s="22" t="s">
        <v>595</v>
      </c>
      <c r="D63" s="22" t="s">
        <v>179</v>
      </c>
      <c r="E63" s="11" t="s">
        <v>58</v>
      </c>
      <c r="F63" s="11" t="n">
        <v>16</v>
      </c>
      <c r="G63" s="77" t="n">
        <v>5</v>
      </c>
      <c r="H63" s="77" t="s">
        <v>125</v>
      </c>
      <c r="I63" s="81"/>
      <c r="J63" s="77" t="s">
        <v>31</v>
      </c>
      <c r="K63" s="81" t="s">
        <v>128</v>
      </c>
      <c r="L63" s="75" t="s">
        <v>33</v>
      </c>
      <c r="M63" s="77" t="s">
        <v>128</v>
      </c>
      <c r="N63" s="77" t="s">
        <v>31</v>
      </c>
      <c r="O63" s="77"/>
      <c r="P63" s="77" t="n">
        <v>5</v>
      </c>
      <c r="Q63" s="75" t="s">
        <v>63</v>
      </c>
      <c r="R63" s="76" t="n">
        <v>0</v>
      </c>
      <c r="S63" s="82" t="s">
        <v>132</v>
      </c>
      <c r="T63" s="75" t="s">
        <v>431</v>
      </c>
      <c r="U63" s="77" t="s">
        <v>130</v>
      </c>
      <c r="V63" s="77" t="s">
        <v>130</v>
      </c>
      <c r="W63" s="77" t="s">
        <v>66</v>
      </c>
      <c r="X63" s="77" t="s">
        <v>134</v>
      </c>
      <c r="Y63" s="32" t="n">
        <f aca="false">F63*G63*2</f>
        <v>160</v>
      </c>
      <c r="Z63" s="6" t="n">
        <f aca="false">IF(X63="N",Y63,"0")</f>
        <v>160</v>
      </c>
      <c r="AA63" s="6" t="str">
        <f aca="false">IF(X63="P",Y63,"0")</f>
        <v>0</v>
      </c>
      <c r="AC63" s="80"/>
    </row>
    <row r="64" customFormat="false" ht="11.85" hidden="false" customHeight="true" outlineLevel="0" collapsed="false">
      <c r="A64" s="159"/>
      <c r="B64" s="160"/>
      <c r="C64" s="159"/>
      <c r="D64" s="159"/>
      <c r="E64" s="161"/>
      <c r="F64" s="161"/>
      <c r="G64" s="162" t="n">
        <f aca="false">SUM(G60:G63)</f>
        <v>46</v>
      </c>
      <c r="H64" s="162"/>
      <c r="I64" s="162"/>
      <c r="J64" s="162"/>
      <c r="K64" s="163"/>
      <c r="L64" s="164"/>
      <c r="M64" s="162" t="n">
        <f aca="false">G64-P64</f>
        <v>0</v>
      </c>
      <c r="N64" s="162"/>
      <c r="O64" s="162"/>
      <c r="P64" s="162" t="n">
        <f aca="false">SUM(P60:P63)</f>
        <v>46</v>
      </c>
      <c r="Q64" s="159"/>
      <c r="R64" s="160"/>
      <c r="S64" s="165"/>
      <c r="T64" s="159"/>
      <c r="U64" s="161"/>
      <c r="V64" s="166"/>
      <c r="W64" s="166"/>
      <c r="X64" s="161"/>
      <c r="Y64" s="32" t="n">
        <f aca="false">F64*G64*2</f>
        <v>0</v>
      </c>
      <c r="Z64" s="6" t="str">
        <f aca="false">IF(X64="N",Y64,"0")</f>
        <v>0</v>
      </c>
      <c r="AA64" s="6" t="str">
        <f aca="false">IF(X64="P",Y64,"0")</f>
        <v>0</v>
      </c>
    </row>
    <row r="65" customFormat="false" ht="11.85" hidden="false" customHeight="true" outlineLevel="0" collapsed="false">
      <c r="A65" s="53"/>
      <c r="B65" s="68"/>
      <c r="C65" s="69" t="s">
        <v>122</v>
      </c>
      <c r="D65" s="53"/>
      <c r="E65" s="56"/>
      <c r="F65" s="56"/>
      <c r="G65" s="70"/>
      <c r="H65" s="70"/>
      <c r="I65" s="70"/>
      <c r="J65" s="70"/>
      <c r="K65" s="71"/>
      <c r="L65" s="72"/>
      <c r="M65" s="70"/>
      <c r="N65" s="70"/>
      <c r="O65" s="70"/>
      <c r="P65" s="70"/>
      <c r="Q65" s="53"/>
      <c r="R65" s="68"/>
      <c r="S65" s="73"/>
      <c r="T65" s="53"/>
      <c r="U65" s="56"/>
      <c r="V65" s="74"/>
      <c r="W65" s="74"/>
      <c r="X65" s="56"/>
      <c r="Y65" s="32" t="n">
        <f aca="false">F65*G65*2</f>
        <v>0</v>
      </c>
      <c r="Z65" s="6" t="str">
        <f aca="false">IF(X65="N",Y65,"0")</f>
        <v>0</v>
      </c>
      <c r="AA65" s="6" t="str">
        <f aca="false">IF(X65="P",Y65,"0")</f>
        <v>0</v>
      </c>
    </row>
    <row r="66" customFormat="false" ht="11.85" hidden="false" customHeight="true" outlineLevel="0" collapsed="false">
      <c r="A66" s="75" t="s">
        <v>123</v>
      </c>
      <c r="B66" s="76" t="n">
        <v>25</v>
      </c>
      <c r="C66" s="75" t="s">
        <v>124</v>
      </c>
      <c r="D66" s="75" t="s">
        <v>186</v>
      </c>
      <c r="E66" s="77" t="s">
        <v>58</v>
      </c>
      <c r="F66" s="77" t="n">
        <v>8</v>
      </c>
      <c r="G66" s="77" t="n">
        <v>23</v>
      </c>
      <c r="H66" s="77" t="s">
        <v>125</v>
      </c>
      <c r="I66" s="78" t="s">
        <v>126</v>
      </c>
      <c r="J66" s="77" t="s">
        <v>31</v>
      </c>
      <c r="K66" s="78" t="s">
        <v>127</v>
      </c>
      <c r="L66" s="75" t="s">
        <v>33</v>
      </c>
      <c r="M66" s="77" t="s">
        <v>128</v>
      </c>
      <c r="N66" s="77" t="s">
        <v>31</v>
      </c>
      <c r="O66" s="77"/>
      <c r="P66" s="77" t="n">
        <v>23</v>
      </c>
      <c r="Q66" s="75" t="s">
        <v>63</v>
      </c>
      <c r="R66" s="76" t="n">
        <v>0</v>
      </c>
      <c r="S66" s="79" t="n">
        <v>13642</v>
      </c>
      <c r="T66" s="75" t="s">
        <v>129</v>
      </c>
      <c r="U66" s="77" t="s">
        <v>130</v>
      </c>
      <c r="V66" s="77" t="s">
        <v>130</v>
      </c>
      <c r="W66" s="77" t="s">
        <v>66</v>
      </c>
      <c r="X66" s="77" t="s">
        <v>67</v>
      </c>
      <c r="Y66" s="32" t="n">
        <f aca="false">F66*G66*2</f>
        <v>368</v>
      </c>
      <c r="Z66" s="6" t="str">
        <f aca="false">IF(X66="N",Y66,"0")</f>
        <v>0</v>
      </c>
      <c r="AA66" s="6" t="n">
        <f aca="false">IF(X66="P",Y66,"0")</f>
        <v>368</v>
      </c>
      <c r="AC66" s="80"/>
    </row>
    <row r="67" customFormat="false" ht="11.85" hidden="false" customHeight="true" outlineLevel="0" collapsed="false">
      <c r="A67" s="22" t="s">
        <v>604</v>
      </c>
      <c r="B67" s="23" t="n">
        <v>0</v>
      </c>
      <c r="C67" s="22" t="s">
        <v>595</v>
      </c>
      <c r="D67" s="22" t="s">
        <v>186</v>
      </c>
      <c r="E67" s="11" t="s">
        <v>58</v>
      </c>
      <c r="F67" s="11" t="n">
        <v>8</v>
      </c>
      <c r="G67" s="77" t="n">
        <v>23</v>
      </c>
      <c r="H67" s="77" t="s">
        <v>125</v>
      </c>
      <c r="I67" s="81"/>
      <c r="J67" s="77" t="s">
        <v>31</v>
      </c>
      <c r="K67" s="81" t="s">
        <v>128</v>
      </c>
      <c r="L67" s="75" t="s">
        <v>33</v>
      </c>
      <c r="M67" s="77" t="s">
        <v>128</v>
      </c>
      <c r="N67" s="77" t="s">
        <v>31</v>
      </c>
      <c r="O67" s="77"/>
      <c r="P67" s="77" t="n">
        <v>23</v>
      </c>
      <c r="Q67" s="75" t="s">
        <v>63</v>
      </c>
      <c r="R67" s="76" t="n">
        <v>88.5</v>
      </c>
      <c r="S67" s="82" t="s">
        <v>132</v>
      </c>
      <c r="T67" s="75" t="s">
        <v>133</v>
      </c>
      <c r="U67" s="77" t="s">
        <v>130</v>
      </c>
      <c r="V67" s="77" t="s">
        <v>130</v>
      </c>
      <c r="W67" s="77" t="s">
        <v>66</v>
      </c>
      <c r="X67" s="77" t="s">
        <v>134</v>
      </c>
      <c r="Y67" s="32" t="n">
        <f aca="false">F67*G67*2</f>
        <v>368</v>
      </c>
      <c r="Z67" s="6" t="n">
        <f aca="false">IF(X67="N",Y67,"0")</f>
        <v>368</v>
      </c>
      <c r="AA67" s="6" t="str">
        <f aca="false">IF(X67="P",Y67,"0")</f>
        <v>0</v>
      </c>
      <c r="AC67" s="80"/>
    </row>
    <row r="68" customFormat="false" ht="11.85" hidden="false" customHeight="true" outlineLevel="0" collapsed="false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22" t="s">
        <v>33</v>
      </c>
      <c r="M68" s="77"/>
      <c r="N68" s="77"/>
      <c r="O68" s="77"/>
      <c r="P68" s="77"/>
      <c r="Q68" s="75"/>
      <c r="R68" s="76"/>
      <c r="S68" s="83"/>
      <c r="T68" s="75"/>
      <c r="U68" s="77"/>
      <c r="V68" s="77"/>
      <c r="W68" s="77"/>
      <c r="X68" s="77"/>
      <c r="Y68" s="32" t="n">
        <f aca="false">F68*G68*2</f>
        <v>0</v>
      </c>
      <c r="Z68" s="6" t="str">
        <f aca="false">IF(X68="N",Y68,"0")</f>
        <v>0</v>
      </c>
      <c r="AA68" s="6" t="str">
        <f aca="false">IF(X68="P",Y68,"0")</f>
        <v>0</v>
      </c>
      <c r="AC68" s="80"/>
    </row>
    <row r="69" customFormat="false" ht="11.85" hidden="false" customHeight="true" outlineLevel="0" collapsed="false">
      <c r="A69" s="84"/>
      <c r="B69" s="84"/>
      <c r="C69" s="84"/>
      <c r="D69" s="84"/>
      <c r="E69" s="84"/>
      <c r="F69" s="84"/>
      <c r="G69" s="85" t="n">
        <f aca="false">SUM(G65:G68)</f>
        <v>46</v>
      </c>
      <c r="H69" s="85"/>
      <c r="I69" s="85"/>
      <c r="J69" s="85"/>
      <c r="K69" s="85"/>
      <c r="L69" s="86"/>
      <c r="M69" s="85" t="n">
        <f aca="false">G69-P69</f>
        <v>0</v>
      </c>
      <c r="N69" s="85"/>
      <c r="O69" s="85"/>
      <c r="P69" s="85" t="n">
        <f aca="false">SUM(P65:P68)</f>
        <v>46</v>
      </c>
      <c r="Q69" s="87"/>
      <c r="R69" s="87"/>
      <c r="S69" s="88"/>
      <c r="T69" s="87"/>
      <c r="U69" s="84"/>
      <c r="V69" s="84"/>
      <c r="W69" s="84"/>
      <c r="X69" s="87"/>
      <c r="Y69" s="32" t="n">
        <f aca="false">F69*G69*2</f>
        <v>0</v>
      </c>
      <c r="Z69" s="6" t="str">
        <f aca="false">IF(X69="N",Y69,"0")</f>
        <v>0</v>
      </c>
      <c r="AA69" s="6" t="str">
        <f aca="false">IF(X69="P",Y69,"0")</f>
        <v>0</v>
      </c>
    </row>
    <row r="70" customFormat="false" ht="11.85" hidden="false" customHeight="true" outlineLevel="0" collapsed="false">
      <c r="A70" s="89"/>
      <c r="B70" s="89"/>
      <c r="C70" s="90" t="s">
        <v>433</v>
      </c>
      <c r="D70" s="89"/>
      <c r="E70" s="89"/>
      <c r="F70" s="89"/>
      <c r="G70" s="77"/>
      <c r="H70" s="77"/>
      <c r="I70" s="91"/>
      <c r="J70" s="77"/>
      <c r="K70" s="77"/>
      <c r="L70" s="92"/>
      <c r="M70" s="77"/>
      <c r="N70" s="77"/>
      <c r="O70" s="77"/>
      <c r="P70" s="77"/>
      <c r="Q70" s="77"/>
      <c r="R70" s="77"/>
      <c r="S70" s="93"/>
      <c r="T70" s="77"/>
      <c r="U70" s="89"/>
      <c r="V70" s="89"/>
      <c r="W70" s="89"/>
      <c r="X70" s="77"/>
      <c r="Y70" s="32" t="n">
        <f aca="false">F70*G70*2</f>
        <v>0</v>
      </c>
      <c r="Z70" s="6" t="str">
        <f aca="false">IF(X70="N",Y70,"0")</f>
        <v>0</v>
      </c>
      <c r="AA70" s="6" t="str">
        <f aca="false">IF(X70="P",Y70,"0")</f>
        <v>0</v>
      </c>
    </row>
    <row r="71" customFormat="false" ht="11.85" hidden="false" customHeight="true" outlineLevel="0" collapsed="false">
      <c r="A71" s="75" t="s">
        <v>136</v>
      </c>
      <c r="B71" s="76" t="n">
        <v>24</v>
      </c>
      <c r="C71" s="75" t="s">
        <v>124</v>
      </c>
      <c r="D71" s="75" t="s">
        <v>179</v>
      </c>
      <c r="E71" s="77" t="s">
        <v>58</v>
      </c>
      <c r="F71" s="77" t="n">
        <v>16</v>
      </c>
      <c r="G71" s="77" t="n">
        <v>2</v>
      </c>
      <c r="H71" s="77" t="s">
        <v>125</v>
      </c>
      <c r="I71" s="78" t="s">
        <v>137</v>
      </c>
      <c r="J71" s="77" t="s">
        <v>31</v>
      </c>
      <c r="K71" s="78" t="s">
        <v>127</v>
      </c>
      <c r="L71" s="75" t="s">
        <v>33</v>
      </c>
      <c r="M71" s="94" t="s">
        <v>138</v>
      </c>
      <c r="N71" s="77" t="s">
        <v>31</v>
      </c>
      <c r="O71" s="94" t="s">
        <v>139</v>
      </c>
      <c r="P71" s="77" t="n">
        <v>2</v>
      </c>
      <c r="Q71" s="22" t="s">
        <v>56</v>
      </c>
      <c r="R71" s="23" t="n">
        <v>0</v>
      </c>
      <c r="S71" s="79" t="n">
        <v>13651</v>
      </c>
      <c r="T71" s="22" t="s">
        <v>605</v>
      </c>
      <c r="U71" s="11" t="s">
        <v>141</v>
      </c>
      <c r="V71" s="77" t="s">
        <v>141</v>
      </c>
      <c r="W71" s="77" t="s">
        <v>66</v>
      </c>
      <c r="X71" s="77" t="s">
        <v>67</v>
      </c>
      <c r="Y71" s="32" t="n">
        <f aca="false">F71*G71*2</f>
        <v>64</v>
      </c>
      <c r="Z71" s="6" t="str">
        <f aca="false">IF(X71="N",Y71,"0")</f>
        <v>0</v>
      </c>
      <c r="AA71" s="6" t="n">
        <f aca="false">IF(X71="P",Y71,"0")</f>
        <v>64</v>
      </c>
      <c r="AC71" s="80"/>
    </row>
    <row r="72" customFormat="false" ht="11.85" hidden="false" customHeight="true" outlineLevel="0" collapsed="false">
      <c r="A72" s="75" t="s">
        <v>123</v>
      </c>
      <c r="B72" s="76" t="n">
        <v>25</v>
      </c>
      <c r="C72" s="75" t="s">
        <v>124</v>
      </c>
      <c r="D72" s="75" t="s">
        <v>179</v>
      </c>
      <c r="E72" s="77" t="s">
        <v>58</v>
      </c>
      <c r="F72" s="77" t="n">
        <v>16</v>
      </c>
      <c r="G72" s="77" t="n">
        <v>7</v>
      </c>
      <c r="H72" s="77" t="s">
        <v>125</v>
      </c>
      <c r="I72" s="78" t="s">
        <v>126</v>
      </c>
      <c r="J72" s="77" t="s">
        <v>31</v>
      </c>
      <c r="K72" s="78" t="s">
        <v>127</v>
      </c>
      <c r="L72" s="75" t="s">
        <v>33</v>
      </c>
      <c r="M72" s="94" t="s">
        <v>138</v>
      </c>
      <c r="N72" s="77" t="s">
        <v>31</v>
      </c>
      <c r="O72" s="94" t="s">
        <v>435</v>
      </c>
      <c r="P72" s="77" t="n">
        <v>7</v>
      </c>
      <c r="Q72" s="22" t="s">
        <v>56</v>
      </c>
      <c r="R72" s="76" t="n">
        <v>0</v>
      </c>
      <c r="S72" s="79" t="n">
        <v>13651</v>
      </c>
      <c r="T72" s="22" t="s">
        <v>605</v>
      </c>
      <c r="U72" s="77" t="s">
        <v>141</v>
      </c>
      <c r="V72" s="77" t="s">
        <v>141</v>
      </c>
      <c r="W72" s="77" t="s">
        <v>66</v>
      </c>
      <c r="X72" s="77" t="s">
        <v>67</v>
      </c>
      <c r="Y72" s="32" t="n">
        <f aca="false">F72*G72*2</f>
        <v>224</v>
      </c>
      <c r="Z72" s="6" t="str">
        <f aca="false">IF(X72="N",Y72,"0")</f>
        <v>0</v>
      </c>
      <c r="AA72" s="6" t="n">
        <f aca="false">IF(X72="P",Y72,"0")</f>
        <v>224</v>
      </c>
      <c r="AC72" s="80"/>
    </row>
    <row r="73" customFormat="false" ht="11.85" hidden="false" customHeight="true" outlineLevel="0" collapsed="false">
      <c r="A73" s="158"/>
      <c r="B73" s="76"/>
      <c r="C73" s="96"/>
      <c r="D73" s="75"/>
      <c r="E73" s="77"/>
      <c r="F73" s="77"/>
      <c r="G73" s="77"/>
      <c r="H73" s="77"/>
      <c r="I73" s="81"/>
      <c r="J73" s="77"/>
      <c r="K73" s="81"/>
      <c r="L73" s="75"/>
      <c r="M73" s="94"/>
      <c r="N73" s="77"/>
      <c r="O73" s="94"/>
      <c r="P73" s="77"/>
      <c r="Q73" s="96"/>
      <c r="R73" s="76"/>
      <c r="S73" s="79"/>
      <c r="T73" s="75"/>
      <c r="U73" s="77"/>
      <c r="V73" s="77"/>
      <c r="W73" s="77"/>
      <c r="X73" s="77"/>
      <c r="Y73" s="32"/>
      <c r="Z73" s="6" t="str">
        <f aca="false">IF(X73="N",Y73,"0")</f>
        <v>0</v>
      </c>
      <c r="AA73" s="6" t="str">
        <f aca="false">IF(X73="P",Y73,"0")</f>
        <v>0</v>
      </c>
      <c r="AC73" s="80"/>
    </row>
    <row r="74" customFormat="false" ht="11.85" hidden="false" customHeight="true" outlineLevel="0" collapsed="false">
      <c r="A74" s="166"/>
      <c r="B74" s="166"/>
      <c r="C74" s="166"/>
      <c r="D74" s="166"/>
      <c r="E74" s="166"/>
      <c r="F74" s="166"/>
      <c r="G74" s="162" t="n">
        <f aca="false">SUM(G70:G73)</f>
        <v>9</v>
      </c>
      <c r="H74" s="162"/>
      <c r="I74" s="162"/>
      <c r="J74" s="162"/>
      <c r="K74" s="162"/>
      <c r="L74" s="167"/>
      <c r="M74" s="162" t="n">
        <f aca="false">G74-P74</f>
        <v>0</v>
      </c>
      <c r="N74" s="162"/>
      <c r="O74" s="162"/>
      <c r="P74" s="162" t="n">
        <f aca="false">SUM(P70:P73)</f>
        <v>9</v>
      </c>
      <c r="Q74" s="161"/>
      <c r="R74" s="161"/>
      <c r="S74" s="168"/>
      <c r="T74" s="161"/>
      <c r="U74" s="166"/>
      <c r="V74" s="166"/>
      <c r="W74" s="166"/>
      <c r="X74" s="161"/>
      <c r="Y74" s="32"/>
      <c r="Z74" s="6" t="str">
        <f aca="false">IF(X74="N",Y74,"0")</f>
        <v>0</v>
      </c>
      <c r="AA74" s="6" t="str">
        <f aca="false">IF(X74="P",Y74,"0")</f>
        <v>0</v>
      </c>
    </row>
    <row r="75" customFormat="false" ht="11.85" hidden="false" customHeight="true" outlineLevel="0" collapsed="false">
      <c r="A75" s="89"/>
      <c r="B75" s="89"/>
      <c r="C75" s="90" t="s">
        <v>135</v>
      </c>
      <c r="D75" s="89"/>
      <c r="E75" s="89"/>
      <c r="F75" s="89"/>
      <c r="G75" s="77"/>
      <c r="H75" s="77"/>
      <c r="I75" s="91"/>
      <c r="J75" s="77"/>
      <c r="K75" s="77"/>
      <c r="L75" s="92"/>
      <c r="M75" s="77"/>
      <c r="N75" s="77"/>
      <c r="O75" s="77"/>
      <c r="P75" s="77"/>
      <c r="Q75" s="77"/>
      <c r="R75" s="77"/>
      <c r="S75" s="93"/>
      <c r="T75" s="77"/>
      <c r="U75" s="89"/>
      <c r="V75" s="89"/>
      <c r="W75" s="89"/>
      <c r="X75" s="77"/>
      <c r="Y75" s="32"/>
      <c r="Z75" s="6" t="str">
        <f aca="false">IF(X75="N",Y75,"0")</f>
        <v>0</v>
      </c>
      <c r="AA75" s="6" t="str">
        <f aca="false">IF(X75="P",Y75,"0")</f>
        <v>0</v>
      </c>
    </row>
    <row r="76" customFormat="false" ht="11.85" hidden="false" customHeight="true" outlineLevel="0" collapsed="false">
      <c r="A76" s="109" t="n">
        <v>483067.1</v>
      </c>
      <c r="B76" s="76" t="n">
        <v>0</v>
      </c>
      <c r="C76" s="77" t="s">
        <v>151</v>
      </c>
      <c r="D76" s="75" t="s">
        <v>186</v>
      </c>
      <c r="E76" s="77" t="s">
        <v>58</v>
      </c>
      <c r="F76" s="77" t="n">
        <v>8</v>
      </c>
      <c r="G76" s="77" t="n">
        <v>25</v>
      </c>
      <c r="H76" s="77" t="n">
        <v>782297</v>
      </c>
      <c r="I76" s="81" t="s">
        <v>606</v>
      </c>
      <c r="J76" s="77" t="s">
        <v>31</v>
      </c>
      <c r="K76" s="81" t="s">
        <v>607</v>
      </c>
      <c r="L76" s="75" t="s">
        <v>33</v>
      </c>
      <c r="M76" s="94" t="s">
        <v>138</v>
      </c>
      <c r="N76" s="77" t="s">
        <v>31</v>
      </c>
      <c r="O76" s="77"/>
      <c r="P76" s="77" t="n">
        <v>25</v>
      </c>
      <c r="Q76" s="22" t="s">
        <v>56</v>
      </c>
      <c r="R76" s="23" t="n">
        <v>0</v>
      </c>
      <c r="S76" s="79" t="n">
        <v>13659</v>
      </c>
      <c r="T76" s="22" t="s">
        <v>608</v>
      </c>
      <c r="U76" s="11" t="s">
        <v>141</v>
      </c>
      <c r="V76" s="77" t="s">
        <v>141</v>
      </c>
      <c r="W76" s="77" t="s">
        <v>66</v>
      </c>
      <c r="X76" s="77" t="s">
        <v>67</v>
      </c>
      <c r="Y76" s="32" t="n">
        <f aca="false">F76*G76*2</f>
        <v>400</v>
      </c>
      <c r="Z76" s="6" t="str">
        <f aca="false">IF(X76="N",Y76,"0")</f>
        <v>0</v>
      </c>
      <c r="AA76" s="6" t="n">
        <f aca="false">IF(X76="P",Y76,"0")</f>
        <v>400</v>
      </c>
    </row>
    <row r="77" customFormat="false" ht="11.25" hidden="false" customHeight="true" outlineLevel="0" collapsed="false">
      <c r="A77" s="75" t="s">
        <v>136</v>
      </c>
      <c r="B77" s="76" t="n">
        <v>24</v>
      </c>
      <c r="C77" s="75" t="s">
        <v>124</v>
      </c>
      <c r="D77" s="75" t="s">
        <v>186</v>
      </c>
      <c r="E77" s="77" t="s">
        <v>58</v>
      </c>
      <c r="F77" s="77" t="n">
        <v>8</v>
      </c>
      <c r="G77" s="77" t="n">
        <v>12</v>
      </c>
      <c r="H77" s="77"/>
      <c r="I77" s="78" t="s">
        <v>137</v>
      </c>
      <c r="J77" s="77" t="s">
        <v>31</v>
      </c>
      <c r="K77" s="78" t="s">
        <v>127</v>
      </c>
      <c r="L77" s="75" t="s">
        <v>33</v>
      </c>
      <c r="M77" s="94" t="s">
        <v>138</v>
      </c>
      <c r="N77" s="77" t="s">
        <v>31</v>
      </c>
      <c r="O77" s="94" t="s">
        <v>139</v>
      </c>
      <c r="P77" s="77" t="n">
        <v>12</v>
      </c>
      <c r="Q77" s="22" t="s">
        <v>56</v>
      </c>
      <c r="R77" s="23" t="n">
        <v>0</v>
      </c>
      <c r="S77" s="79" t="n">
        <v>13658</v>
      </c>
      <c r="T77" s="22" t="s">
        <v>608</v>
      </c>
      <c r="U77" s="11" t="s">
        <v>141</v>
      </c>
      <c r="V77" s="11" t="s">
        <v>141</v>
      </c>
      <c r="W77" s="77" t="s">
        <v>66</v>
      </c>
      <c r="X77" s="77" t="s">
        <v>67</v>
      </c>
      <c r="Y77" s="32" t="n">
        <f aca="false">F77*G77*2</f>
        <v>192</v>
      </c>
      <c r="Z77" s="6" t="str">
        <f aca="false">IF(X77="N",Y77,"0")</f>
        <v>0</v>
      </c>
      <c r="AA77" s="6" t="n">
        <f aca="false">IF(X77="P",Y77,"0")</f>
        <v>192</v>
      </c>
      <c r="AC77" s="80"/>
    </row>
    <row r="78" customFormat="false" ht="11.85" hidden="false" customHeight="true" outlineLevel="0" collapsed="false">
      <c r="A78" s="53" t="s">
        <v>123</v>
      </c>
      <c r="B78" s="68" t="n">
        <v>25</v>
      </c>
      <c r="C78" s="53" t="s">
        <v>124</v>
      </c>
      <c r="D78" s="53" t="s">
        <v>186</v>
      </c>
      <c r="E78" s="56" t="s">
        <v>58</v>
      </c>
      <c r="F78" s="56" t="n">
        <v>8</v>
      </c>
      <c r="G78" s="56" t="n">
        <v>2</v>
      </c>
      <c r="H78" s="56" t="s">
        <v>125</v>
      </c>
      <c r="I78" s="95" t="s">
        <v>126</v>
      </c>
      <c r="J78" s="77" t="s">
        <v>31</v>
      </c>
      <c r="K78" s="95" t="s">
        <v>127</v>
      </c>
      <c r="L78" s="75" t="s">
        <v>33</v>
      </c>
      <c r="M78" s="94" t="s">
        <v>138</v>
      </c>
      <c r="N78" s="77" t="s">
        <v>31</v>
      </c>
      <c r="O78" s="94" t="s">
        <v>139</v>
      </c>
      <c r="P78" s="56" t="n">
        <v>2</v>
      </c>
      <c r="Q78" s="22" t="s">
        <v>56</v>
      </c>
      <c r="R78" s="23" t="n">
        <v>0</v>
      </c>
      <c r="S78" s="79" t="n">
        <v>13658</v>
      </c>
      <c r="T78" s="22" t="s">
        <v>608</v>
      </c>
      <c r="U78" s="11" t="s">
        <v>141</v>
      </c>
      <c r="V78" s="11" t="s">
        <v>141</v>
      </c>
      <c r="W78" s="77" t="s">
        <v>66</v>
      </c>
      <c r="X78" s="77" t="s">
        <v>67</v>
      </c>
      <c r="Y78" s="32" t="n">
        <f aca="false">F78*G78*2</f>
        <v>32</v>
      </c>
      <c r="Z78" s="6" t="str">
        <f aca="false">IF(X78="N",Y78,"0")</f>
        <v>0</v>
      </c>
      <c r="AA78" s="6" t="n">
        <f aca="false">IF(X78="P",Y78,"0")</f>
        <v>32</v>
      </c>
      <c r="AC78" s="80"/>
    </row>
    <row r="79" customFormat="false" ht="11.85" hidden="false" customHeight="true" outlineLevel="0" collapsed="false">
      <c r="A79" s="75"/>
      <c r="B79" s="76"/>
      <c r="C79" s="75"/>
      <c r="D79" s="75"/>
      <c r="E79" s="77"/>
      <c r="F79" s="77"/>
      <c r="G79" s="77"/>
      <c r="H79" s="77"/>
      <c r="I79" s="78"/>
      <c r="J79" s="77"/>
      <c r="K79" s="78"/>
      <c r="L79" s="75"/>
      <c r="M79" s="94"/>
      <c r="N79" s="77"/>
      <c r="O79" s="94"/>
      <c r="P79" s="77"/>
      <c r="Q79" s="96"/>
      <c r="R79" s="76"/>
      <c r="S79" s="93"/>
      <c r="T79" s="75"/>
      <c r="U79" s="77"/>
      <c r="V79" s="77"/>
      <c r="W79" s="77"/>
      <c r="X79" s="77"/>
      <c r="Y79" s="32"/>
      <c r="Z79" s="6" t="str">
        <f aca="false">IF(X79="N",Y79,"0")</f>
        <v>0</v>
      </c>
      <c r="AA79" s="6" t="str">
        <f aca="false">IF(X79="P",Y79,"0")</f>
        <v>0</v>
      </c>
      <c r="AC79" s="80"/>
    </row>
    <row r="80" customFormat="false" ht="11.85" hidden="false" customHeight="true" outlineLevel="0" collapsed="false">
      <c r="A80" s="84"/>
      <c r="B80" s="84"/>
      <c r="C80" s="84"/>
      <c r="D80" s="84"/>
      <c r="E80" s="84"/>
      <c r="F80" s="84"/>
      <c r="G80" s="85" t="n">
        <f aca="false">SUM(G75:G79)</f>
        <v>39</v>
      </c>
      <c r="H80" s="85"/>
      <c r="I80" s="85"/>
      <c r="J80" s="85"/>
      <c r="K80" s="85"/>
      <c r="L80" s="97"/>
      <c r="M80" s="85" t="n">
        <f aca="false">G80-P80</f>
        <v>0</v>
      </c>
      <c r="N80" s="85"/>
      <c r="O80" s="85"/>
      <c r="P80" s="85" t="n">
        <f aca="false">SUM(P75:P79)</f>
        <v>39</v>
      </c>
      <c r="Q80" s="87"/>
      <c r="R80" s="87"/>
      <c r="S80" s="88"/>
      <c r="T80" s="87"/>
      <c r="U80" s="84"/>
      <c r="V80" s="84"/>
      <c r="W80" s="84"/>
      <c r="X80" s="87"/>
      <c r="Y80" s="32"/>
      <c r="Z80" s="6" t="str">
        <f aca="false">IF(X80="N",Y80,"0")</f>
        <v>0</v>
      </c>
      <c r="AA80" s="6" t="str">
        <f aca="false">IF(X80="P",Y80,"0")</f>
        <v>0</v>
      </c>
    </row>
    <row r="81" customFormat="false" ht="12.75" hidden="false" customHeight="false" outlineLevel="0" collapsed="false">
      <c r="A81" s="89"/>
      <c r="B81" s="89"/>
      <c r="C81" s="21" t="s">
        <v>142</v>
      </c>
      <c r="D81" s="89"/>
      <c r="E81" s="89"/>
      <c r="F81" s="89"/>
      <c r="G81" s="89"/>
      <c r="H81" s="89"/>
      <c r="I81" s="98"/>
      <c r="J81" s="92"/>
      <c r="K81" s="89"/>
      <c r="L81" s="89"/>
      <c r="M81" s="89"/>
      <c r="N81" s="92"/>
      <c r="O81" s="89"/>
      <c r="P81" s="89"/>
      <c r="Q81" s="89"/>
      <c r="R81" s="89"/>
      <c r="S81" s="99"/>
      <c r="T81" s="89"/>
      <c r="U81" s="89"/>
      <c r="V81" s="89"/>
      <c r="W81" s="89"/>
      <c r="X81" s="89"/>
      <c r="Y81" s="32"/>
      <c r="Z81" s="6" t="str">
        <f aca="false">IF(X81="N",Y81,"0")</f>
        <v>0</v>
      </c>
      <c r="AA81" s="6" t="str">
        <f aca="false">IF(X81="P",Y81,"0")</f>
        <v>0</v>
      </c>
    </row>
    <row r="82" customFormat="false" ht="12.75" hidden="false" customHeight="false" outlineLevel="0" collapsed="false">
      <c r="A82" s="99"/>
      <c r="B82" s="89"/>
      <c r="C82" s="21" t="s">
        <v>143</v>
      </c>
      <c r="D82" s="89"/>
      <c r="E82" s="89"/>
      <c r="F82" s="89"/>
      <c r="G82" s="89"/>
      <c r="H82" s="100"/>
      <c r="I82" s="98"/>
      <c r="J82" s="92"/>
      <c r="K82" s="101"/>
      <c r="L82" s="89"/>
      <c r="M82" s="89"/>
      <c r="N82" s="92"/>
      <c r="O82" s="100"/>
      <c r="P82" s="89"/>
      <c r="Q82" s="89"/>
      <c r="R82" s="89"/>
      <c r="S82" s="99"/>
      <c r="T82" s="89"/>
      <c r="U82" s="89"/>
      <c r="V82" s="89"/>
      <c r="W82" s="89"/>
      <c r="X82" s="89"/>
      <c r="Y82" s="32"/>
      <c r="Z82" s="6" t="str">
        <f aca="false">IF(X82="N",Y82,"0")</f>
        <v>0</v>
      </c>
      <c r="AA82" s="6" t="str">
        <f aca="false">IF(X82="P",Y82,"0")</f>
        <v>0</v>
      </c>
    </row>
    <row r="83" customFormat="false" ht="12.75" hidden="false" customHeight="false" outlineLevel="0" collapsed="false">
      <c r="C83" s="102" t="s">
        <v>144</v>
      </c>
      <c r="G83" s="0"/>
      <c r="H83" s="0"/>
      <c r="I83" s="0"/>
      <c r="J83" s="15"/>
      <c r="K83" s="0"/>
      <c r="M83" s="0"/>
      <c r="N83" s="15"/>
      <c r="O83" s="0"/>
      <c r="P83" s="0"/>
      <c r="S83" s="20"/>
      <c r="X83" s="0"/>
      <c r="Y83" s="32"/>
      <c r="Z83" s="6" t="str">
        <f aca="false">IF(X83="N",Y83,"0")</f>
        <v>0</v>
      </c>
      <c r="AA83" s="6" t="str">
        <f aca="false">IF(X83="P",Y83,"0")</f>
        <v>0</v>
      </c>
    </row>
    <row r="84" customFormat="false" ht="12.75" hidden="false" customHeight="false" outlineLevel="0" collapsed="false">
      <c r="C84" s="102" t="s">
        <v>145</v>
      </c>
      <c r="G84" s="0"/>
      <c r="H84" s="0"/>
      <c r="I84" s="0"/>
      <c r="J84" s="15"/>
      <c r="K84" s="0"/>
      <c r="M84" s="0"/>
      <c r="N84" s="15"/>
      <c r="O84" s="0"/>
      <c r="P84" s="0"/>
      <c r="S84" s="20"/>
      <c r="X84" s="0"/>
      <c r="Y84" s="32"/>
      <c r="Z84" s="6" t="str">
        <f aca="false">IF(X84="N",Y84,"0")</f>
        <v>0</v>
      </c>
      <c r="AA84" s="6" t="str">
        <f aca="false">IF(X84="P",Y84,"0")</f>
        <v>0</v>
      </c>
    </row>
    <row r="85" customFormat="false" ht="11.85" hidden="false" customHeight="true" outlineLevel="0" collapsed="false">
      <c r="A85" s="22" t="s">
        <v>437</v>
      </c>
      <c r="B85" s="23" t="n">
        <v>77.95</v>
      </c>
      <c r="C85" s="22" t="s">
        <v>63</v>
      </c>
      <c r="D85" s="22" t="s">
        <v>179</v>
      </c>
      <c r="E85" s="11" t="s">
        <v>58</v>
      </c>
      <c r="F85" s="11" t="n">
        <v>16</v>
      </c>
      <c r="G85" s="11" t="n">
        <v>25</v>
      </c>
      <c r="I85" s="169"/>
      <c r="J85" s="134" t="s">
        <v>31</v>
      </c>
      <c r="K85" s="103" t="s">
        <v>438</v>
      </c>
      <c r="L85" s="28" t="s">
        <v>33</v>
      </c>
      <c r="M85" s="29" t="s">
        <v>438</v>
      </c>
      <c r="N85" s="132" t="s">
        <v>31</v>
      </c>
      <c r="P85" s="11" t="n">
        <v>25</v>
      </c>
      <c r="Q85" s="22" t="s">
        <v>439</v>
      </c>
      <c r="R85" s="23" t="n">
        <v>300</v>
      </c>
      <c r="S85" s="170" t="s">
        <v>132</v>
      </c>
      <c r="T85" s="22" t="s">
        <v>440</v>
      </c>
      <c r="U85" s="11" t="s">
        <v>65</v>
      </c>
      <c r="V85" s="11" t="s">
        <v>65</v>
      </c>
      <c r="W85" s="12" t="s">
        <v>340</v>
      </c>
      <c r="X85" s="11" t="s">
        <v>134</v>
      </c>
      <c r="Y85" s="32" t="n">
        <f aca="false">F85*G85*2</f>
        <v>800</v>
      </c>
      <c r="Z85" s="6" t="n">
        <f aca="false">IF(X85="N",Y85,"0")</f>
        <v>800</v>
      </c>
      <c r="AA85" s="6" t="str">
        <f aca="false">IF(X85="P",Y85,"0")</f>
        <v>0</v>
      </c>
      <c r="AC85" s="33"/>
    </row>
    <row r="86" customFormat="false" ht="12.75" hidden="false" customHeight="false" outlineLevel="0" collapsed="false">
      <c r="A86" s="22" t="s">
        <v>437</v>
      </c>
      <c r="B86" s="23" t="n">
        <v>77.95</v>
      </c>
      <c r="C86" s="22" t="s">
        <v>63</v>
      </c>
      <c r="D86" s="22" t="s">
        <v>179</v>
      </c>
      <c r="E86" s="11" t="s">
        <v>58</v>
      </c>
      <c r="F86" s="11" t="n">
        <v>16</v>
      </c>
      <c r="G86" s="11" t="n">
        <v>25</v>
      </c>
      <c r="I86" s="169"/>
      <c r="J86" s="134" t="s">
        <v>31</v>
      </c>
      <c r="K86" s="103" t="s">
        <v>438</v>
      </c>
      <c r="L86" s="28" t="s">
        <v>33</v>
      </c>
      <c r="M86" s="29" t="s">
        <v>438</v>
      </c>
      <c r="N86" s="132" t="s">
        <v>31</v>
      </c>
      <c r="P86" s="11" t="n">
        <v>25</v>
      </c>
      <c r="Q86" s="22" t="s">
        <v>439</v>
      </c>
      <c r="R86" s="23" t="n">
        <v>300.05</v>
      </c>
      <c r="S86" s="170" t="s">
        <v>132</v>
      </c>
      <c r="T86" s="22" t="s">
        <v>441</v>
      </c>
      <c r="U86" s="11" t="s">
        <v>65</v>
      </c>
      <c r="V86" s="11" t="s">
        <v>65</v>
      </c>
      <c r="W86" s="12" t="s">
        <v>340</v>
      </c>
      <c r="X86" s="11" t="s">
        <v>134</v>
      </c>
      <c r="Y86" s="32" t="n">
        <f aca="false">F86*G86*2</f>
        <v>800</v>
      </c>
      <c r="Z86" s="6" t="n">
        <f aca="false">IF(X86="N",Y86,"0")</f>
        <v>800</v>
      </c>
      <c r="AA86" s="6" t="str">
        <f aca="false">IF(X86="P",Y86,"0")</f>
        <v>0</v>
      </c>
      <c r="AB86" s="11"/>
      <c r="AC86" s="33"/>
      <c r="AD86" s="11"/>
      <c r="AE86" s="11"/>
      <c r="AF86" s="11"/>
    </row>
    <row r="87" customFormat="false" ht="11.85" hidden="false" customHeight="true" outlineLevel="0" collapsed="false">
      <c r="A87" s="22" t="s">
        <v>442</v>
      </c>
      <c r="B87" s="23" t="n">
        <v>300</v>
      </c>
      <c r="C87" s="22" t="s">
        <v>439</v>
      </c>
      <c r="D87" s="22" t="s">
        <v>179</v>
      </c>
      <c r="E87" s="11" t="s">
        <v>58</v>
      </c>
      <c r="F87" s="11" t="n">
        <v>16</v>
      </c>
      <c r="G87" s="11" t="n">
        <v>25</v>
      </c>
      <c r="I87" s="169"/>
      <c r="J87" s="134" t="s">
        <v>31</v>
      </c>
      <c r="K87" s="171" t="s">
        <v>71</v>
      </c>
      <c r="L87" s="28" t="s">
        <v>33</v>
      </c>
      <c r="M87" s="29" t="s">
        <v>71</v>
      </c>
      <c r="N87" s="132" t="s">
        <v>31</v>
      </c>
      <c r="P87" s="11" t="n">
        <v>25</v>
      </c>
      <c r="Q87" s="22" t="s">
        <v>63</v>
      </c>
      <c r="R87" s="23" t="n">
        <v>24.01</v>
      </c>
      <c r="S87" s="172" t="s">
        <v>132</v>
      </c>
      <c r="T87" s="22" t="s">
        <v>72</v>
      </c>
      <c r="U87" s="11" t="s">
        <v>65</v>
      </c>
      <c r="V87" s="11" t="s">
        <v>65</v>
      </c>
      <c r="W87" s="12" t="s">
        <v>340</v>
      </c>
      <c r="X87" s="11" t="s">
        <v>134</v>
      </c>
      <c r="Y87" s="32" t="n">
        <f aca="false">F87*G87*2</f>
        <v>800</v>
      </c>
      <c r="Z87" s="6" t="n">
        <f aca="false">IF(X87="N",Y87,"0")</f>
        <v>800</v>
      </c>
      <c r="AA87" s="6" t="str">
        <f aca="false">IF(X87="P",Y87,"0")</f>
        <v>0</v>
      </c>
      <c r="AC87" s="33"/>
    </row>
    <row r="88" customFormat="false" ht="12.75" hidden="false" customHeight="false" outlineLevel="0" collapsed="false">
      <c r="A88" s="22" t="s">
        <v>443</v>
      </c>
      <c r="B88" s="23" t="n">
        <v>273</v>
      </c>
      <c r="C88" s="22" t="s">
        <v>124</v>
      </c>
      <c r="D88" s="22" t="s">
        <v>179</v>
      </c>
      <c r="E88" s="11" t="s">
        <v>58</v>
      </c>
      <c r="F88" s="11" t="n">
        <v>16</v>
      </c>
      <c r="G88" s="11" t="n">
        <v>25</v>
      </c>
      <c r="I88" s="173"/>
      <c r="J88" s="134" t="s">
        <v>31</v>
      </c>
      <c r="K88" s="171" t="s">
        <v>444</v>
      </c>
      <c r="L88" s="28" t="s">
        <v>33</v>
      </c>
      <c r="M88" s="29" t="s">
        <v>88</v>
      </c>
      <c r="N88" s="132" t="s">
        <v>31</v>
      </c>
      <c r="O88" s="11" t="s">
        <v>445</v>
      </c>
      <c r="P88" s="11" t="n">
        <v>25</v>
      </c>
      <c r="Q88" s="139" t="s">
        <v>398</v>
      </c>
      <c r="R88" s="23" t="n">
        <v>310</v>
      </c>
      <c r="S88" s="174" t="s">
        <v>132</v>
      </c>
      <c r="T88" s="22" t="s">
        <v>446</v>
      </c>
      <c r="U88" s="11" t="s">
        <v>65</v>
      </c>
      <c r="V88" s="11" t="s">
        <v>65</v>
      </c>
      <c r="W88" s="12" t="s">
        <v>340</v>
      </c>
      <c r="X88" s="11" t="s">
        <v>134</v>
      </c>
      <c r="Y88" s="32" t="n">
        <f aca="false">F88*G88*2</f>
        <v>800</v>
      </c>
      <c r="Z88" s="6" t="n">
        <f aca="false">IF(X88="N",Y88,"0")</f>
        <v>800</v>
      </c>
      <c r="AA88" s="6" t="str">
        <f aca="false">IF(X88="P",Y88,"0")</f>
        <v>0</v>
      </c>
      <c r="AB88" s="11"/>
      <c r="AC88" s="33"/>
      <c r="AD88" s="11"/>
      <c r="AE88" s="11"/>
      <c r="AF88" s="11"/>
    </row>
    <row r="89" customFormat="false" ht="11.85" hidden="false" customHeight="true" outlineLevel="0" collapsed="false">
      <c r="A89" s="22" t="s">
        <v>437</v>
      </c>
      <c r="B89" s="23" t="n">
        <v>77.95</v>
      </c>
      <c r="C89" s="22" t="s">
        <v>63</v>
      </c>
      <c r="D89" s="22" t="s">
        <v>179</v>
      </c>
      <c r="E89" s="11" t="s">
        <v>58</v>
      </c>
      <c r="F89" s="11" t="n">
        <v>16</v>
      </c>
      <c r="G89" s="11" t="n">
        <v>25</v>
      </c>
      <c r="I89" s="43"/>
      <c r="J89" s="134" t="s">
        <v>31</v>
      </c>
      <c r="K89" s="171" t="s">
        <v>438</v>
      </c>
      <c r="L89" s="28" t="s">
        <v>33</v>
      </c>
      <c r="M89" s="29" t="s">
        <v>438</v>
      </c>
      <c r="N89" s="132" t="s">
        <v>31</v>
      </c>
      <c r="O89" s="38"/>
      <c r="P89" s="11" t="n">
        <v>25</v>
      </c>
      <c r="Q89" s="22" t="s">
        <v>420</v>
      </c>
      <c r="R89" s="23" t="n">
        <v>800</v>
      </c>
      <c r="S89" s="174" t="s">
        <v>132</v>
      </c>
      <c r="T89" s="22" t="s">
        <v>447</v>
      </c>
      <c r="U89" s="11" t="s">
        <v>65</v>
      </c>
      <c r="V89" s="11" t="s">
        <v>65</v>
      </c>
      <c r="W89" s="12" t="s">
        <v>340</v>
      </c>
      <c r="X89" s="11" t="s">
        <v>134</v>
      </c>
      <c r="Y89" s="32" t="n">
        <f aca="false">F89*G89*2</f>
        <v>800</v>
      </c>
      <c r="Z89" s="6" t="n">
        <f aca="false">IF(X89="N",Y89,"0")</f>
        <v>800</v>
      </c>
      <c r="AA89" s="6" t="str">
        <f aca="false">IF(X89="P",Y89,"0")</f>
        <v>0</v>
      </c>
      <c r="AC89" s="33"/>
    </row>
    <row r="90" customFormat="false" ht="11.85" hidden="false" customHeight="true" outlineLevel="0" collapsed="false">
      <c r="A90" s="22" t="s">
        <v>448</v>
      </c>
      <c r="B90" s="23" t="n">
        <v>125.5</v>
      </c>
      <c r="C90" s="22" t="s">
        <v>63</v>
      </c>
      <c r="D90" s="22" t="s">
        <v>179</v>
      </c>
      <c r="E90" s="11" t="s">
        <v>58</v>
      </c>
      <c r="F90" s="11" t="n">
        <v>16</v>
      </c>
      <c r="G90" s="11" t="n">
        <v>25</v>
      </c>
      <c r="I90" s="43"/>
      <c r="J90" s="134" t="s">
        <v>31</v>
      </c>
      <c r="K90" s="171" t="s">
        <v>438</v>
      </c>
      <c r="L90" s="28" t="s">
        <v>33</v>
      </c>
      <c r="M90" s="29" t="s">
        <v>438</v>
      </c>
      <c r="N90" s="132" t="s">
        <v>31</v>
      </c>
      <c r="O90" s="38"/>
      <c r="P90" s="11" t="n">
        <v>25</v>
      </c>
      <c r="Q90" s="22" t="s">
        <v>420</v>
      </c>
      <c r="R90" s="23" t="n">
        <v>1100</v>
      </c>
      <c r="S90" s="174" t="s">
        <v>132</v>
      </c>
      <c r="T90" s="22" t="s">
        <v>449</v>
      </c>
      <c r="U90" s="11" t="s">
        <v>65</v>
      </c>
      <c r="V90" s="11" t="s">
        <v>65</v>
      </c>
      <c r="W90" s="12" t="s">
        <v>340</v>
      </c>
      <c r="X90" s="11" t="s">
        <v>134</v>
      </c>
      <c r="Y90" s="32" t="n">
        <f aca="false">F90*G90*2</f>
        <v>800</v>
      </c>
      <c r="Z90" s="6" t="n">
        <f aca="false">IF(X90="N",Y90,"0")</f>
        <v>800</v>
      </c>
      <c r="AA90" s="6" t="str">
        <f aca="false">IF(X90="P",Y90,"0")</f>
        <v>0</v>
      </c>
      <c r="AC90" s="33"/>
    </row>
    <row r="91" customFormat="false" ht="11.85" hidden="false" customHeight="true" outlineLevel="0" collapsed="false">
      <c r="A91" s="50" t="s">
        <v>450</v>
      </c>
      <c r="B91" s="23" t="n">
        <v>1180</v>
      </c>
      <c r="C91" s="22" t="s">
        <v>420</v>
      </c>
      <c r="D91" s="22" t="s">
        <v>179</v>
      </c>
      <c r="E91" s="11" t="s">
        <v>58</v>
      </c>
      <c r="F91" s="11" t="n">
        <v>16</v>
      </c>
      <c r="G91" s="11" t="n">
        <v>25</v>
      </c>
      <c r="I91" s="175"/>
      <c r="J91" s="132" t="s">
        <v>31</v>
      </c>
      <c r="K91" s="171" t="s">
        <v>234</v>
      </c>
      <c r="L91" s="28" t="s">
        <v>33</v>
      </c>
      <c r="M91" s="29" t="s">
        <v>234</v>
      </c>
      <c r="N91" s="132" t="s">
        <v>31</v>
      </c>
      <c r="O91" s="38"/>
      <c r="P91" s="11" t="n">
        <v>25</v>
      </c>
      <c r="Q91" s="22" t="s">
        <v>124</v>
      </c>
      <c r="R91" s="23" t="n">
        <v>94.5</v>
      </c>
      <c r="S91" s="31" t="s">
        <v>132</v>
      </c>
      <c r="T91" s="22" t="s">
        <v>451</v>
      </c>
      <c r="U91" s="11" t="s">
        <v>65</v>
      </c>
      <c r="V91" s="11" t="s">
        <v>65</v>
      </c>
      <c r="W91" s="12" t="s">
        <v>340</v>
      </c>
      <c r="X91" s="11" t="s">
        <v>134</v>
      </c>
      <c r="Y91" s="32" t="n">
        <f aca="false">F91*G91*2</f>
        <v>800</v>
      </c>
      <c r="Z91" s="6" t="n">
        <f aca="false">IF(X91="N",Y91,"0")</f>
        <v>800</v>
      </c>
      <c r="AA91" s="6" t="str">
        <f aca="false">IF(X91="P",Y91,"0")</f>
        <v>0</v>
      </c>
      <c r="AC91" s="33"/>
    </row>
    <row r="92" customFormat="false" ht="12.75" hidden="false" customHeight="false" outlineLevel="0" collapsed="false">
      <c r="C92" s="102"/>
      <c r="G92" s="0"/>
      <c r="H92" s="0"/>
      <c r="I92" s="0"/>
      <c r="J92" s="15"/>
      <c r="K92" s="0"/>
      <c r="M92" s="0"/>
      <c r="N92" s="15"/>
      <c r="O92" s="0"/>
      <c r="P92" s="0"/>
      <c r="S92" s="20"/>
      <c r="X92" s="0"/>
      <c r="Y92" s="32"/>
      <c r="Z92" s="6" t="str">
        <f aca="false">IF(X92="N",Y92,"0")</f>
        <v>0</v>
      </c>
      <c r="AA92" s="6" t="str">
        <f aca="false">IF(X92="P",Y92,"0")</f>
        <v>0</v>
      </c>
    </row>
    <row r="93" customFormat="false" ht="12.75" hidden="false" customHeight="false" outlineLevel="0" collapsed="false">
      <c r="C93" s="102" t="s">
        <v>146</v>
      </c>
      <c r="G93" s="0"/>
      <c r="H93" s="0"/>
      <c r="I93" s="0"/>
      <c r="J93" s="15"/>
      <c r="K93" s="0"/>
      <c r="M93" s="0"/>
      <c r="N93" s="15"/>
      <c r="O93" s="0"/>
      <c r="P93" s="0"/>
      <c r="S93" s="20"/>
      <c r="X93" s="0"/>
      <c r="Y93" s="32"/>
      <c r="Z93" s="6" t="str">
        <f aca="false">IF(X93="N",Y93,"0")</f>
        <v>0</v>
      </c>
      <c r="AA93" s="6" t="str">
        <f aca="false">IF(X93="P",Y93,"0")</f>
        <v>0</v>
      </c>
    </row>
    <row r="94" customFormat="false" ht="12.75" hidden="false" customHeight="false" outlineLevel="0" collapsed="false">
      <c r="A94" s="22" t="s">
        <v>147</v>
      </c>
      <c r="B94" s="23" t="n">
        <v>24.75</v>
      </c>
      <c r="C94" s="22" t="s">
        <v>63</v>
      </c>
      <c r="D94" s="22" t="s">
        <v>186</v>
      </c>
      <c r="E94" s="11" t="s">
        <v>58</v>
      </c>
      <c r="F94" s="11" t="n">
        <v>8</v>
      </c>
      <c r="G94" s="11" t="n">
        <v>25</v>
      </c>
      <c r="I94" s="43" t="s">
        <v>148</v>
      </c>
      <c r="J94" s="26" t="s">
        <v>31</v>
      </c>
      <c r="K94" s="103" t="s">
        <v>127</v>
      </c>
      <c r="L94" s="28" t="s">
        <v>33</v>
      </c>
      <c r="M94" s="29" t="s">
        <v>149</v>
      </c>
      <c r="N94" s="26" t="s">
        <v>31</v>
      </c>
      <c r="O94" s="12" t="s">
        <v>150</v>
      </c>
      <c r="P94" s="11" t="n">
        <v>25</v>
      </c>
      <c r="Q94" s="22" t="s">
        <v>151</v>
      </c>
      <c r="R94" s="23" t="n">
        <v>29.5</v>
      </c>
      <c r="S94" s="31" t="s">
        <v>152</v>
      </c>
      <c r="T94" s="22" t="s">
        <v>153</v>
      </c>
      <c r="U94" s="11" t="s">
        <v>65</v>
      </c>
      <c r="V94" s="11" t="s">
        <v>65</v>
      </c>
      <c r="W94" s="11" t="s">
        <v>66</v>
      </c>
      <c r="X94" s="11" t="s">
        <v>67</v>
      </c>
      <c r="Y94" s="32" t="n">
        <f aca="false">F94*G94*2</f>
        <v>400</v>
      </c>
      <c r="Z94" s="6" t="str">
        <f aca="false">IF(X94="N",Y94,"0")</f>
        <v>0</v>
      </c>
      <c r="AA94" s="6" t="n">
        <f aca="false">IF(X94="P",Y94,"0")</f>
        <v>400</v>
      </c>
    </row>
    <row r="95" customFormat="false" ht="12.75" hidden="false" customHeight="false" outlineLevel="0" collapsed="false">
      <c r="A95" s="22" t="s">
        <v>154</v>
      </c>
      <c r="B95" s="23" t="n">
        <v>24.25</v>
      </c>
      <c r="C95" s="22" t="s">
        <v>63</v>
      </c>
      <c r="D95" s="22" t="s">
        <v>186</v>
      </c>
      <c r="E95" s="11" t="s">
        <v>58</v>
      </c>
      <c r="F95" s="11" t="n">
        <v>8</v>
      </c>
      <c r="G95" s="11" t="n">
        <v>25</v>
      </c>
      <c r="I95" s="43" t="s">
        <v>155</v>
      </c>
      <c r="J95" s="26" t="s">
        <v>31</v>
      </c>
      <c r="K95" s="103" t="s">
        <v>127</v>
      </c>
      <c r="L95" s="28" t="s">
        <v>33</v>
      </c>
      <c r="M95" s="29" t="s">
        <v>149</v>
      </c>
      <c r="N95" s="26" t="s">
        <v>31</v>
      </c>
      <c r="O95" s="12" t="s">
        <v>156</v>
      </c>
      <c r="P95" s="11" t="n">
        <v>25</v>
      </c>
      <c r="Q95" s="22" t="s">
        <v>124</v>
      </c>
      <c r="R95" s="23" t="n">
        <v>30.35</v>
      </c>
      <c r="S95" s="31" t="s">
        <v>157</v>
      </c>
      <c r="T95" s="22" t="s">
        <v>158</v>
      </c>
      <c r="U95" s="11" t="s">
        <v>65</v>
      </c>
      <c r="V95" s="11" t="s">
        <v>65</v>
      </c>
      <c r="W95" s="11" t="s">
        <v>66</v>
      </c>
      <c r="X95" s="11" t="s">
        <v>67</v>
      </c>
      <c r="Y95" s="32" t="n">
        <f aca="false">F95*G95*2</f>
        <v>400</v>
      </c>
      <c r="Z95" s="6" t="str">
        <f aca="false">IF(X95="N",Y95,"0")</f>
        <v>0</v>
      </c>
      <c r="AA95" s="6" t="n">
        <f aca="false">IF(X95="P",Y95,"0")</f>
        <v>400</v>
      </c>
    </row>
    <row r="96" customFormat="false" ht="12.75" hidden="false" customHeight="false" outlineLevel="0" collapsed="false">
      <c r="A96" s="22" t="s">
        <v>159</v>
      </c>
      <c r="B96" s="23" t="n">
        <v>72</v>
      </c>
      <c r="C96" s="22" t="s">
        <v>63</v>
      </c>
      <c r="D96" s="22" t="s">
        <v>186</v>
      </c>
      <c r="E96" s="11" t="s">
        <v>58</v>
      </c>
      <c r="F96" s="11" t="n">
        <v>8</v>
      </c>
      <c r="G96" s="11" t="n">
        <v>25</v>
      </c>
      <c r="I96" s="43" t="s">
        <v>160</v>
      </c>
      <c r="J96" s="26" t="s">
        <v>31</v>
      </c>
      <c r="K96" s="103" t="s">
        <v>161</v>
      </c>
      <c r="L96" s="28" t="s">
        <v>33</v>
      </c>
      <c r="M96" s="29" t="s">
        <v>149</v>
      </c>
      <c r="N96" s="26" t="s">
        <v>31</v>
      </c>
      <c r="O96" s="104" t="s">
        <v>162</v>
      </c>
      <c r="P96" s="11" t="n">
        <v>25</v>
      </c>
      <c r="Q96" s="22" t="s">
        <v>124</v>
      </c>
      <c r="R96" s="23" t="n">
        <v>30.35</v>
      </c>
      <c r="S96" s="31" t="s">
        <v>163</v>
      </c>
      <c r="T96" s="22" t="s">
        <v>158</v>
      </c>
      <c r="U96" s="11" t="s">
        <v>65</v>
      </c>
      <c r="V96" s="11" t="s">
        <v>65</v>
      </c>
      <c r="W96" s="11" t="s">
        <v>66</v>
      </c>
      <c r="X96" s="11" t="s">
        <v>67</v>
      </c>
      <c r="Y96" s="32" t="n">
        <f aca="false">F96*G96*2</f>
        <v>400</v>
      </c>
      <c r="Z96" s="6" t="str">
        <f aca="false">IF(X96="N",Y96,"0")</f>
        <v>0</v>
      </c>
      <c r="AA96" s="6" t="n">
        <f aca="false">IF(X96="P",Y96,"0")</f>
        <v>400</v>
      </c>
    </row>
    <row r="97" customFormat="false" ht="12.75" hidden="false" customHeight="false" outlineLevel="0" collapsed="false">
      <c r="A97" s="22" t="s">
        <v>164</v>
      </c>
      <c r="B97" s="23" t="n">
        <v>20</v>
      </c>
      <c r="C97" s="22" t="s">
        <v>63</v>
      </c>
      <c r="D97" s="22" t="s">
        <v>186</v>
      </c>
      <c r="E97" s="11" t="s">
        <v>58</v>
      </c>
      <c r="F97" s="11" t="n">
        <v>8</v>
      </c>
      <c r="G97" s="11" t="n">
        <v>25</v>
      </c>
      <c r="I97" s="43" t="s">
        <v>165</v>
      </c>
      <c r="J97" s="26" t="s">
        <v>31</v>
      </c>
      <c r="K97" s="103" t="s">
        <v>166</v>
      </c>
      <c r="L97" s="28" t="s">
        <v>33</v>
      </c>
      <c r="M97" s="29" t="s">
        <v>149</v>
      </c>
      <c r="N97" s="26" t="s">
        <v>31</v>
      </c>
      <c r="O97" s="104" t="s">
        <v>167</v>
      </c>
      <c r="P97" s="11" t="n">
        <v>25</v>
      </c>
      <c r="Q97" s="22" t="s">
        <v>151</v>
      </c>
      <c r="R97" s="23" t="n">
        <v>29.5</v>
      </c>
      <c r="S97" s="105" t="s">
        <v>168</v>
      </c>
      <c r="T97" s="22" t="s">
        <v>153</v>
      </c>
      <c r="U97" s="11" t="s">
        <v>65</v>
      </c>
      <c r="V97" s="11" t="s">
        <v>65</v>
      </c>
      <c r="W97" s="11" t="s">
        <v>66</v>
      </c>
      <c r="X97" s="11" t="s">
        <v>67</v>
      </c>
      <c r="Y97" s="32" t="n">
        <f aca="false">F97*G97*2</f>
        <v>400</v>
      </c>
      <c r="Z97" s="6" t="str">
        <f aca="false">IF(X97="N",Y97,"0")</f>
        <v>0</v>
      </c>
      <c r="AA97" s="6" t="n">
        <f aca="false">IF(X97="P",Y97,"0")</f>
        <v>400</v>
      </c>
      <c r="AB97" s="11"/>
      <c r="AC97" s="33"/>
      <c r="AD97" s="11"/>
      <c r="AE97" s="11"/>
      <c r="AF97" s="11"/>
    </row>
    <row r="98" customFormat="false" ht="12.75" hidden="false" customHeight="false" outlineLevel="0" collapsed="false">
      <c r="A98" s="75" t="s">
        <v>169</v>
      </c>
      <c r="B98" s="76" t="n">
        <v>27</v>
      </c>
      <c r="C98" s="75" t="s">
        <v>170</v>
      </c>
      <c r="D98" s="75" t="s">
        <v>186</v>
      </c>
      <c r="E98" s="77" t="s">
        <v>58</v>
      </c>
      <c r="F98" s="77" t="n">
        <v>8</v>
      </c>
      <c r="G98" s="77" t="n">
        <v>50</v>
      </c>
      <c r="H98" s="77"/>
      <c r="I98" s="78" t="s">
        <v>171</v>
      </c>
      <c r="J98" s="106" t="s">
        <v>31</v>
      </c>
      <c r="K98" s="103" t="s">
        <v>127</v>
      </c>
      <c r="L98" s="28" t="s">
        <v>33</v>
      </c>
      <c r="M98" s="29" t="s">
        <v>149</v>
      </c>
      <c r="N98" s="26" t="s">
        <v>31</v>
      </c>
      <c r="O98" s="104" t="s">
        <v>172</v>
      </c>
      <c r="P98" s="77" t="n">
        <v>50</v>
      </c>
      <c r="Q98" s="75" t="s">
        <v>124</v>
      </c>
      <c r="R98" s="76" t="n">
        <v>28</v>
      </c>
      <c r="S98" s="105" t="s">
        <v>173</v>
      </c>
      <c r="T98" s="75" t="s">
        <v>174</v>
      </c>
      <c r="U98" s="77" t="s">
        <v>65</v>
      </c>
      <c r="V98" s="11" t="s">
        <v>65</v>
      </c>
      <c r="W98" s="11" t="s">
        <v>66</v>
      </c>
      <c r="X98" s="11" t="s">
        <v>67</v>
      </c>
      <c r="Y98" s="32" t="n">
        <f aca="false">F98*G98*2</f>
        <v>800</v>
      </c>
      <c r="Z98" s="6" t="str">
        <f aca="false">IF(X98="N",Y98,"0")</f>
        <v>0</v>
      </c>
      <c r="AA98" s="6" t="n">
        <f aca="false">IF(X98="P",Y98,"0")</f>
        <v>800</v>
      </c>
      <c r="AB98" s="77"/>
      <c r="AC98" s="80"/>
      <c r="AD98" s="77"/>
      <c r="AE98" s="77"/>
      <c r="AF98" s="77"/>
    </row>
    <row r="99" customFormat="false" ht="12.75" hidden="false" customHeight="false" outlineLevel="0" collapsed="false">
      <c r="C99" s="102" t="s">
        <v>175</v>
      </c>
      <c r="G99" s="0"/>
      <c r="H99" s="0"/>
      <c r="I99" s="0"/>
      <c r="J99" s="15"/>
      <c r="K99" s="0"/>
      <c r="M99" s="0"/>
      <c r="N99" s="15"/>
      <c r="O99" s="0"/>
      <c r="P99" s="0"/>
      <c r="S99" s="20"/>
      <c r="X99" s="0"/>
      <c r="Y99" s="32" t="n">
        <f aca="false">F99*G99*2</f>
        <v>0</v>
      </c>
      <c r="Z99" s="6" t="str">
        <f aca="false">IF(X99="N",Y99,"0")</f>
        <v>0</v>
      </c>
      <c r="AA99" s="6" t="str">
        <f aca="false">IF(X99="P",Y99,"0")</f>
        <v>0</v>
      </c>
    </row>
    <row r="100" customFormat="false" ht="12.75" hidden="false" customHeight="false" outlineLevel="0" collapsed="false">
      <c r="C100" s="102" t="s">
        <v>176</v>
      </c>
      <c r="G100" s="0"/>
      <c r="H100" s="0"/>
      <c r="I100" s="0"/>
      <c r="J100" s="15"/>
      <c r="K100" s="0"/>
      <c r="M100" s="0"/>
      <c r="N100" s="15"/>
      <c r="O100" s="0"/>
      <c r="P100" s="0"/>
      <c r="S100" s="20"/>
      <c r="X100" s="0"/>
      <c r="Y100" s="32" t="n">
        <f aca="false">F100*G100*2</f>
        <v>0</v>
      </c>
      <c r="Z100" s="6" t="str">
        <f aca="false">IF(X100="N",Y100,"0")</f>
        <v>0</v>
      </c>
      <c r="AA100" s="6" t="str">
        <f aca="false">IF(X100="P",Y100,"0")</f>
        <v>0</v>
      </c>
    </row>
    <row r="101" customFormat="false" ht="11.85" hidden="false" customHeight="true" outlineLevel="0" collapsed="false">
      <c r="A101" s="22" t="s">
        <v>177</v>
      </c>
      <c r="B101" s="23" t="n">
        <v>650</v>
      </c>
      <c r="C101" s="22" t="s">
        <v>178</v>
      </c>
      <c r="D101" s="22" t="s">
        <v>179</v>
      </c>
      <c r="E101" s="11" t="s">
        <v>58</v>
      </c>
      <c r="F101" s="11" t="n">
        <v>16</v>
      </c>
      <c r="G101" s="11" t="n">
        <v>25</v>
      </c>
      <c r="H101" s="77"/>
      <c r="I101" s="11" t="s">
        <v>180</v>
      </c>
      <c r="J101" s="14" t="s">
        <v>31</v>
      </c>
      <c r="K101" s="103" t="s">
        <v>181</v>
      </c>
      <c r="L101" s="107" t="s">
        <v>33</v>
      </c>
      <c r="M101" s="29" t="s">
        <v>161</v>
      </c>
      <c r="N101" s="14" t="s">
        <v>31</v>
      </c>
      <c r="O101" s="11" t="s">
        <v>182</v>
      </c>
      <c r="P101" s="11" t="n">
        <v>25</v>
      </c>
      <c r="Q101" s="22" t="s">
        <v>178</v>
      </c>
      <c r="R101" s="23" t="n">
        <v>575</v>
      </c>
      <c r="S101" s="12" t="s">
        <v>161</v>
      </c>
      <c r="T101" s="22" t="s">
        <v>183</v>
      </c>
      <c r="U101" s="11" t="s">
        <v>184</v>
      </c>
      <c r="V101" s="11" t="s">
        <v>184</v>
      </c>
      <c r="W101" s="58" t="s">
        <v>66</v>
      </c>
      <c r="X101" s="58" t="s">
        <v>67</v>
      </c>
      <c r="Y101" s="32" t="n">
        <f aca="false">F101*G101*2</f>
        <v>800</v>
      </c>
      <c r="Z101" s="6" t="str">
        <f aca="false">IF(X101="N",Y101,"0")</f>
        <v>0</v>
      </c>
      <c r="AA101" s="6" t="n">
        <f aca="false">IF(X101="P",Y101,"0")</f>
        <v>800</v>
      </c>
    </row>
    <row r="102" customFormat="false" ht="11.85" hidden="false" customHeight="true" outlineLevel="0" collapsed="false">
      <c r="A102" s="22" t="s">
        <v>185</v>
      </c>
      <c r="B102" s="23" t="n">
        <v>475</v>
      </c>
      <c r="C102" s="22" t="s">
        <v>178</v>
      </c>
      <c r="D102" s="22" t="s">
        <v>186</v>
      </c>
      <c r="E102" s="11" t="s">
        <v>58</v>
      </c>
      <c r="F102" s="11" t="n">
        <v>8</v>
      </c>
      <c r="G102" s="11" t="n">
        <v>25</v>
      </c>
      <c r="H102" s="77"/>
      <c r="I102" s="11" t="s">
        <v>180</v>
      </c>
      <c r="J102" s="14" t="s">
        <v>31</v>
      </c>
      <c r="K102" s="103" t="s">
        <v>181</v>
      </c>
      <c r="L102" s="107" t="s">
        <v>33</v>
      </c>
      <c r="M102" s="29" t="s">
        <v>161</v>
      </c>
      <c r="N102" s="14" t="s">
        <v>31</v>
      </c>
      <c r="O102" s="11" t="s">
        <v>182</v>
      </c>
      <c r="P102" s="11" t="n">
        <v>25</v>
      </c>
      <c r="Q102" s="22" t="s">
        <v>178</v>
      </c>
      <c r="R102" s="23" t="n">
        <v>575</v>
      </c>
      <c r="S102" s="12" t="s">
        <v>161</v>
      </c>
      <c r="T102" s="22" t="s">
        <v>183</v>
      </c>
      <c r="U102" s="11" t="s">
        <v>184</v>
      </c>
      <c r="V102" s="11" t="s">
        <v>184</v>
      </c>
      <c r="W102" s="58" t="s">
        <v>66</v>
      </c>
      <c r="X102" s="58" t="s">
        <v>67</v>
      </c>
      <c r="Y102" s="32" t="n">
        <f aca="false">F102*G102*2</f>
        <v>400</v>
      </c>
      <c r="Z102" s="6" t="str">
        <f aca="false">IF(X102="N",Y102,"0")</f>
        <v>0</v>
      </c>
      <c r="AA102" s="6" t="n">
        <f aca="false">IF(X102="P",Y102,"0")</f>
        <v>400</v>
      </c>
    </row>
    <row r="103" customFormat="false" ht="12.75" hidden="false" customHeight="false" outlineLevel="0" collapsed="false">
      <c r="G103" s="0"/>
      <c r="H103" s="108"/>
      <c r="I103" s="108"/>
      <c r="J103" s="0"/>
      <c r="K103" s="0"/>
      <c r="L103" s="15"/>
      <c r="M103" s="0"/>
      <c r="N103" s="0"/>
      <c r="O103" s="0"/>
      <c r="P103" s="0"/>
      <c r="S103" s="0"/>
      <c r="X103" s="0"/>
      <c r="Y103" s="32"/>
      <c r="Z103" s="6" t="str">
        <f aca="false">IF(X103="N",Y103,"0")</f>
        <v>0</v>
      </c>
      <c r="AA103" s="6" t="str">
        <f aca="false">IF(X103="P",Y103,"0")</f>
        <v>0</v>
      </c>
    </row>
    <row r="104" customFormat="false" ht="11.85" hidden="false" customHeight="true" outlineLevel="0" collapsed="false">
      <c r="A104" s="60"/>
      <c r="B104" s="129"/>
      <c r="C104" s="176" t="s">
        <v>452</v>
      </c>
      <c r="D104" s="127"/>
      <c r="E104" s="60"/>
      <c r="F104" s="128"/>
      <c r="G104" s="128"/>
      <c r="H104" s="60"/>
      <c r="I104" s="60"/>
      <c r="J104" s="60"/>
      <c r="K104" s="60"/>
      <c r="L104" s="60"/>
      <c r="M104" s="60"/>
      <c r="N104" s="60"/>
      <c r="O104" s="60"/>
      <c r="P104" s="128"/>
      <c r="Q104" s="60"/>
      <c r="R104" s="129"/>
      <c r="S104" s="60"/>
      <c r="T104" s="60"/>
      <c r="U104" s="60"/>
      <c r="V104" s="60"/>
      <c r="W104" s="60"/>
      <c r="X104" s="60"/>
      <c r="Y104" s="32"/>
      <c r="Z104" s="6" t="str">
        <f aca="false">IF(X104="N",Y104,"0")</f>
        <v>0</v>
      </c>
      <c r="AA104" s="6" t="str">
        <f aca="false">IF(X104="P",Y104,"0")</f>
        <v>0</v>
      </c>
      <c r="AB104" s="60"/>
      <c r="AC104" s="60"/>
      <c r="AD104" s="60"/>
      <c r="AE104" s="60"/>
      <c r="AF104" s="60"/>
      <c r="AG104" s="60"/>
      <c r="AH104" s="60"/>
    </row>
    <row r="105" customFormat="false" ht="11.85" hidden="false" customHeight="true" outlineLevel="0" collapsed="false">
      <c r="A105" s="11"/>
      <c r="B105" s="11"/>
      <c r="C105" s="11"/>
      <c r="D105" s="11"/>
      <c r="E105" s="11"/>
      <c r="F105" s="11"/>
      <c r="L105" s="22" t="s">
        <v>33</v>
      </c>
      <c r="M105" s="38"/>
      <c r="Q105" s="11"/>
      <c r="R105" s="11"/>
      <c r="S105" s="11"/>
      <c r="T105" s="11"/>
      <c r="U105" s="11"/>
      <c r="V105" s="11"/>
      <c r="W105" s="11"/>
      <c r="Y105" s="32"/>
      <c r="Z105" s="6" t="str">
        <f aca="false">IF(X105="N",Y105,"0")</f>
        <v>0</v>
      </c>
      <c r="AA105" s="6" t="str">
        <f aca="false">IF(X105="P",Y105,"0")</f>
        <v>0</v>
      </c>
      <c r="AC105" s="33"/>
    </row>
    <row r="106" customFormat="false" ht="11.85" hidden="false" customHeight="true" outlineLevel="0" collapsed="false">
      <c r="A106" s="75" t="s">
        <v>136</v>
      </c>
      <c r="B106" s="76" t="n">
        <v>24</v>
      </c>
      <c r="C106" s="75" t="s">
        <v>124</v>
      </c>
      <c r="D106" s="75" t="s">
        <v>179</v>
      </c>
      <c r="E106" s="77" t="s">
        <v>58</v>
      </c>
      <c r="F106" s="77" t="n">
        <v>16</v>
      </c>
      <c r="G106" s="77" t="n">
        <v>2</v>
      </c>
      <c r="H106" s="77" t="s">
        <v>125</v>
      </c>
      <c r="I106" s="78" t="s">
        <v>453</v>
      </c>
      <c r="J106" s="77" t="s">
        <v>31</v>
      </c>
      <c r="K106" s="78" t="s">
        <v>127</v>
      </c>
      <c r="L106" s="75" t="s">
        <v>33</v>
      </c>
      <c r="M106" s="77" t="s">
        <v>235</v>
      </c>
      <c r="N106" s="77" t="s">
        <v>31</v>
      </c>
      <c r="O106" s="77" t="s">
        <v>454</v>
      </c>
      <c r="P106" s="93" t="n">
        <v>2</v>
      </c>
      <c r="Q106" s="75" t="s">
        <v>63</v>
      </c>
      <c r="R106" s="76" t="n">
        <v>26.65</v>
      </c>
      <c r="S106" s="110" t="s">
        <v>349</v>
      </c>
      <c r="T106" s="75" t="s">
        <v>455</v>
      </c>
      <c r="U106" s="77" t="s">
        <v>194</v>
      </c>
      <c r="V106" s="77" t="s">
        <v>194</v>
      </c>
      <c r="W106" s="77" t="s">
        <v>66</v>
      </c>
      <c r="X106" s="11" t="s">
        <v>67</v>
      </c>
      <c r="Y106" s="32" t="n">
        <f aca="false">F106*G106*2</f>
        <v>64</v>
      </c>
      <c r="Z106" s="6" t="str">
        <f aca="false">IF(X106="N",Y106,"0")</f>
        <v>0</v>
      </c>
      <c r="AA106" s="6" t="n">
        <f aca="false">IF(X106="P",Y106,"0")</f>
        <v>64</v>
      </c>
      <c r="AC106" s="80"/>
    </row>
    <row r="107" customFormat="false" ht="11.85" hidden="false" customHeight="true" outlineLevel="0" collapsed="false">
      <c r="A107" s="75" t="s">
        <v>136</v>
      </c>
      <c r="B107" s="76" t="n">
        <v>24</v>
      </c>
      <c r="C107" s="75" t="s">
        <v>124</v>
      </c>
      <c r="D107" s="75" t="s">
        <v>179</v>
      </c>
      <c r="E107" s="77" t="s">
        <v>58</v>
      </c>
      <c r="F107" s="77" t="n">
        <v>16</v>
      </c>
      <c r="G107" s="77" t="n">
        <v>5</v>
      </c>
      <c r="H107" s="77" t="s">
        <v>125</v>
      </c>
      <c r="I107" s="78" t="s">
        <v>137</v>
      </c>
      <c r="J107" s="77" t="s">
        <v>31</v>
      </c>
      <c r="K107" s="78" t="s">
        <v>127</v>
      </c>
      <c r="L107" s="75" t="s">
        <v>33</v>
      </c>
      <c r="M107" s="77" t="s">
        <v>138</v>
      </c>
      <c r="N107" s="77" t="s">
        <v>31</v>
      </c>
      <c r="O107" s="111" t="s">
        <v>197</v>
      </c>
      <c r="P107" s="93" t="n">
        <v>5</v>
      </c>
      <c r="Q107" s="75" t="s">
        <v>63</v>
      </c>
      <c r="R107" s="76" t="n">
        <v>0</v>
      </c>
      <c r="S107" s="79" t="s">
        <v>609</v>
      </c>
      <c r="T107" s="75" t="s">
        <v>457</v>
      </c>
      <c r="U107" s="77" t="s">
        <v>194</v>
      </c>
      <c r="V107" s="77" t="s">
        <v>194</v>
      </c>
      <c r="W107" s="77" t="s">
        <v>66</v>
      </c>
      <c r="X107" s="77" t="s">
        <v>67</v>
      </c>
      <c r="Y107" s="32" t="n">
        <f aca="false">F107*G107*2</f>
        <v>160</v>
      </c>
      <c r="Z107" s="6" t="str">
        <f aca="false">IF(X107="N",Y107,"0")</f>
        <v>0</v>
      </c>
      <c r="AA107" s="6" t="n">
        <f aca="false">IF(X107="P",Y107,"0")</f>
        <v>160</v>
      </c>
      <c r="AC107" s="80"/>
    </row>
    <row r="108" customFormat="false" ht="11.85" hidden="false" customHeight="true" outlineLevel="0" collapsed="false">
      <c r="A108" s="75" t="s">
        <v>136</v>
      </c>
      <c r="B108" s="76" t="n">
        <v>24</v>
      </c>
      <c r="C108" s="75" t="s">
        <v>124</v>
      </c>
      <c r="D108" s="75" t="s">
        <v>179</v>
      </c>
      <c r="E108" s="77" t="s">
        <v>58</v>
      </c>
      <c r="F108" s="77" t="n">
        <v>16</v>
      </c>
      <c r="G108" s="77" t="n">
        <v>3</v>
      </c>
      <c r="H108" s="77" t="s">
        <v>125</v>
      </c>
      <c r="I108" s="78" t="s">
        <v>137</v>
      </c>
      <c r="J108" s="77" t="s">
        <v>31</v>
      </c>
      <c r="K108" s="78" t="s">
        <v>127</v>
      </c>
      <c r="L108" s="75" t="s">
        <v>33</v>
      </c>
      <c r="M108" s="77" t="s">
        <v>191</v>
      </c>
      <c r="N108" s="77" t="s">
        <v>31</v>
      </c>
      <c r="O108" s="94"/>
      <c r="P108" s="93" t="n">
        <v>3</v>
      </c>
      <c r="Q108" s="75" t="s">
        <v>328</v>
      </c>
      <c r="R108" s="76" t="n">
        <v>255</v>
      </c>
      <c r="S108" s="79" t="s">
        <v>610</v>
      </c>
      <c r="T108" s="75" t="s">
        <v>459</v>
      </c>
      <c r="U108" s="77" t="s">
        <v>194</v>
      </c>
      <c r="V108" s="77" t="s">
        <v>194</v>
      </c>
      <c r="W108" s="77" t="s">
        <v>66</v>
      </c>
      <c r="X108" s="77" t="s">
        <v>67</v>
      </c>
      <c r="Y108" s="32" t="n">
        <f aca="false">F108*G108*2</f>
        <v>96</v>
      </c>
      <c r="Z108" s="6" t="str">
        <f aca="false">IF(X108="N",Y108,"0")</f>
        <v>0</v>
      </c>
      <c r="AA108" s="6" t="n">
        <f aca="false">IF(X108="P",Y108,"0")</f>
        <v>96</v>
      </c>
      <c r="AC108" s="80"/>
    </row>
    <row r="109" customFormat="false" ht="11.85" hidden="false" customHeight="true" outlineLevel="0" collapsed="false">
      <c r="A109" s="75" t="s">
        <v>195</v>
      </c>
      <c r="B109" s="76" t="n">
        <v>24</v>
      </c>
      <c r="C109" s="75" t="s">
        <v>124</v>
      </c>
      <c r="D109" s="75" t="s">
        <v>179</v>
      </c>
      <c r="E109" s="77" t="s">
        <v>58</v>
      </c>
      <c r="F109" s="77" t="n">
        <v>16</v>
      </c>
      <c r="G109" s="77" t="n">
        <v>25</v>
      </c>
      <c r="H109" s="77"/>
      <c r="I109" s="78" t="s">
        <v>196</v>
      </c>
      <c r="J109" s="77" t="s">
        <v>31</v>
      </c>
      <c r="K109" s="78" t="s">
        <v>127</v>
      </c>
      <c r="L109" s="75" t="s">
        <v>33</v>
      </c>
      <c r="M109" s="77" t="s">
        <v>191</v>
      </c>
      <c r="N109" s="77" t="s">
        <v>31</v>
      </c>
      <c r="O109" s="77"/>
      <c r="P109" s="77" t="n">
        <v>25</v>
      </c>
      <c r="Q109" s="75" t="s">
        <v>328</v>
      </c>
      <c r="R109" s="76" t="n">
        <v>247.5</v>
      </c>
      <c r="S109" s="79" t="s">
        <v>610</v>
      </c>
      <c r="T109" s="75" t="s">
        <v>520</v>
      </c>
      <c r="U109" s="77" t="s">
        <v>194</v>
      </c>
      <c r="V109" s="77" t="s">
        <v>194</v>
      </c>
      <c r="W109" s="77" t="s">
        <v>66</v>
      </c>
      <c r="X109" s="77" t="s">
        <v>67</v>
      </c>
      <c r="Y109" s="32" t="n">
        <f aca="false">F109*G109*2</f>
        <v>800</v>
      </c>
      <c r="Z109" s="6" t="str">
        <f aca="false">IF(X109="N",Y109,"0")</f>
        <v>0</v>
      </c>
      <c r="AA109" s="6" t="n">
        <f aca="false">IF(X109="P",Y109,"0")</f>
        <v>800</v>
      </c>
      <c r="AC109" s="80"/>
    </row>
    <row r="110" customFormat="false" ht="11.85" hidden="false" customHeight="true" outlineLevel="0" collapsed="false">
      <c r="A110" s="75" t="s">
        <v>200</v>
      </c>
      <c r="B110" s="76" t="n">
        <v>27.3</v>
      </c>
      <c r="C110" s="75" t="s">
        <v>63</v>
      </c>
      <c r="D110" s="75" t="s">
        <v>179</v>
      </c>
      <c r="E110" s="77" t="s">
        <v>58</v>
      </c>
      <c r="F110" s="77" t="n">
        <v>16</v>
      </c>
      <c r="G110" s="77" t="n">
        <v>25</v>
      </c>
      <c r="H110" s="77"/>
      <c r="I110" s="78" t="s">
        <v>201</v>
      </c>
      <c r="J110" s="77" t="s">
        <v>31</v>
      </c>
      <c r="K110" s="78" t="s">
        <v>127</v>
      </c>
      <c r="L110" s="75" t="s">
        <v>33</v>
      </c>
      <c r="M110" s="77" t="s">
        <v>138</v>
      </c>
      <c r="N110" s="77" t="s">
        <v>31</v>
      </c>
      <c r="O110" s="111" t="s">
        <v>197</v>
      </c>
      <c r="P110" s="77" t="n">
        <v>25</v>
      </c>
      <c r="Q110" s="75" t="s">
        <v>63</v>
      </c>
      <c r="R110" s="76" t="n">
        <v>0</v>
      </c>
      <c r="S110" s="79" t="s">
        <v>611</v>
      </c>
      <c r="T110" s="75" t="s">
        <v>457</v>
      </c>
      <c r="U110" s="77" t="s">
        <v>194</v>
      </c>
      <c r="V110" s="77" t="s">
        <v>194</v>
      </c>
      <c r="W110" s="77" t="s">
        <v>66</v>
      </c>
      <c r="X110" s="77" t="s">
        <v>67</v>
      </c>
      <c r="Y110" s="32" t="n">
        <f aca="false">F110*G110*2</f>
        <v>800</v>
      </c>
      <c r="Z110" s="6" t="str">
        <f aca="false">IF(X110="N",Y110,"0")</f>
        <v>0</v>
      </c>
      <c r="AA110" s="6" t="n">
        <f aca="false">IF(X110="P",Y110,"0")</f>
        <v>800</v>
      </c>
      <c r="AC110" s="80"/>
    </row>
    <row r="111" customFormat="false" ht="11.85" hidden="false" customHeight="true" outlineLevel="0" collapsed="false">
      <c r="A111" s="22" t="s">
        <v>463</v>
      </c>
      <c r="B111" s="23" t="n">
        <v>275</v>
      </c>
      <c r="C111" s="22" t="s">
        <v>464</v>
      </c>
      <c r="D111" s="22" t="s">
        <v>179</v>
      </c>
      <c r="E111" s="11" t="s">
        <v>58</v>
      </c>
      <c r="F111" s="11" t="n">
        <v>16</v>
      </c>
      <c r="G111" s="77" t="n">
        <v>25</v>
      </c>
      <c r="I111" s="43" t="s">
        <v>465</v>
      </c>
      <c r="J111" s="77" t="s">
        <v>31</v>
      </c>
      <c r="K111" s="43" t="s">
        <v>127</v>
      </c>
      <c r="L111" s="75" t="s">
        <v>33</v>
      </c>
      <c r="M111" s="77" t="s">
        <v>161</v>
      </c>
      <c r="N111" s="77" t="s">
        <v>31</v>
      </c>
      <c r="O111" s="94" t="s">
        <v>466</v>
      </c>
      <c r="P111" s="11" t="n">
        <v>25</v>
      </c>
      <c r="Q111" s="22" t="s">
        <v>467</v>
      </c>
      <c r="R111" s="23" t="n">
        <v>310</v>
      </c>
      <c r="S111" s="79" t="s">
        <v>213</v>
      </c>
      <c r="T111" s="22" t="s">
        <v>468</v>
      </c>
      <c r="U111" s="77" t="s">
        <v>194</v>
      </c>
      <c r="V111" s="77" t="s">
        <v>194</v>
      </c>
      <c r="W111" s="77" t="s">
        <v>66</v>
      </c>
      <c r="X111" s="11" t="s">
        <v>67</v>
      </c>
      <c r="Y111" s="32" t="n">
        <f aca="false">F111*G111*2</f>
        <v>800</v>
      </c>
      <c r="Z111" s="6" t="str">
        <f aca="false">IF(X111="N",Y111,"0")</f>
        <v>0</v>
      </c>
      <c r="AA111" s="6" t="n">
        <f aca="false">IF(X111="P",Y111,"0")</f>
        <v>800</v>
      </c>
      <c r="AC111" s="80"/>
    </row>
    <row r="112" customFormat="false" ht="11.85" hidden="false" customHeight="true" outlineLevel="0" collapsed="false">
      <c r="A112" s="22" t="s">
        <v>463</v>
      </c>
      <c r="B112" s="23" t="n">
        <v>275</v>
      </c>
      <c r="C112" s="22" t="s">
        <v>464</v>
      </c>
      <c r="D112" s="22" t="s">
        <v>179</v>
      </c>
      <c r="E112" s="11" t="s">
        <v>58</v>
      </c>
      <c r="F112" s="11" t="n">
        <v>16</v>
      </c>
      <c r="G112" s="77" t="n">
        <v>25</v>
      </c>
      <c r="I112" s="43" t="s">
        <v>465</v>
      </c>
      <c r="J112" s="77" t="s">
        <v>31</v>
      </c>
      <c r="K112" s="43" t="s">
        <v>127</v>
      </c>
      <c r="L112" s="75" t="s">
        <v>33</v>
      </c>
      <c r="M112" s="77" t="s">
        <v>161</v>
      </c>
      <c r="N112" s="77" t="s">
        <v>31</v>
      </c>
      <c r="O112" s="94" t="s">
        <v>466</v>
      </c>
      <c r="P112" s="77" t="n">
        <v>25</v>
      </c>
      <c r="Q112" s="75" t="s">
        <v>467</v>
      </c>
      <c r="R112" s="76" t="n">
        <v>310</v>
      </c>
      <c r="S112" s="79" t="s">
        <v>213</v>
      </c>
      <c r="T112" s="75" t="s">
        <v>468</v>
      </c>
      <c r="U112" s="77" t="s">
        <v>194</v>
      </c>
      <c r="V112" s="77" t="s">
        <v>194</v>
      </c>
      <c r="W112" s="77" t="s">
        <v>66</v>
      </c>
      <c r="X112" s="77" t="s">
        <v>67</v>
      </c>
      <c r="Y112" s="32" t="n">
        <f aca="false">F112*G112*2</f>
        <v>800</v>
      </c>
      <c r="Z112" s="6" t="str">
        <f aca="false">IF(X112="N",Y112,"0")</f>
        <v>0</v>
      </c>
      <c r="AA112" s="6" t="n">
        <f aca="false">IF(X112="P",Y112,"0")</f>
        <v>800</v>
      </c>
      <c r="AC112" s="80"/>
    </row>
    <row r="113" customFormat="false" ht="11.85" hidden="false" customHeight="true" outlineLevel="0" collapsed="false">
      <c r="A113" s="22" t="s">
        <v>612</v>
      </c>
      <c r="B113" s="23" t="n">
        <v>215</v>
      </c>
      <c r="C113" s="22" t="s">
        <v>595</v>
      </c>
      <c r="D113" s="22" t="s">
        <v>179</v>
      </c>
      <c r="E113" s="11" t="s">
        <v>58</v>
      </c>
      <c r="F113" s="11" t="n">
        <v>16</v>
      </c>
      <c r="G113" s="94" t="n">
        <v>25</v>
      </c>
      <c r="H113" s="77"/>
      <c r="I113" s="81" t="s">
        <v>613</v>
      </c>
      <c r="J113" s="77" t="s">
        <v>31</v>
      </c>
      <c r="K113" s="81" t="s">
        <v>190</v>
      </c>
      <c r="L113" s="75" t="s">
        <v>33</v>
      </c>
      <c r="M113" s="11" t="s">
        <v>334</v>
      </c>
      <c r="N113" s="77" t="s">
        <v>31</v>
      </c>
      <c r="O113" s="77"/>
      <c r="P113" s="11" t="n">
        <v>25</v>
      </c>
      <c r="Q113" s="22" t="s">
        <v>124</v>
      </c>
      <c r="R113" s="23" t="n">
        <v>90.25</v>
      </c>
      <c r="S113" s="110" t="s">
        <v>132</v>
      </c>
      <c r="T113" s="22" t="s">
        <v>485</v>
      </c>
      <c r="U113" s="11" t="s">
        <v>194</v>
      </c>
      <c r="V113" s="77" t="s">
        <v>194</v>
      </c>
      <c r="W113" s="77" t="s">
        <v>66</v>
      </c>
      <c r="X113" s="11" t="s">
        <v>134</v>
      </c>
      <c r="Y113" s="32" t="n">
        <f aca="false">F113*G113*2</f>
        <v>800</v>
      </c>
      <c r="Z113" s="6" t="n">
        <f aca="false">IF(X113="N",Y113,"0")</f>
        <v>800</v>
      </c>
      <c r="AA113" s="6" t="str">
        <f aca="false">IF(X113="P",Y113,"0")</f>
        <v>0</v>
      </c>
      <c r="AC113" s="80"/>
    </row>
    <row r="114" customFormat="false" ht="11.85" hidden="false" customHeight="true" outlineLevel="0" collapsed="false">
      <c r="A114" s="22" t="s">
        <v>614</v>
      </c>
      <c r="B114" s="23" t="n">
        <v>210</v>
      </c>
      <c r="C114" s="22" t="s">
        <v>595</v>
      </c>
      <c r="D114" s="22" t="s">
        <v>179</v>
      </c>
      <c r="E114" s="11" t="s">
        <v>58</v>
      </c>
      <c r="F114" s="11" t="n">
        <v>16</v>
      </c>
      <c r="G114" s="94" t="n">
        <v>25</v>
      </c>
      <c r="H114" s="77"/>
      <c r="I114" s="77"/>
      <c r="J114" s="77" t="s">
        <v>31</v>
      </c>
      <c r="K114" s="81" t="s">
        <v>190</v>
      </c>
      <c r="L114" s="75" t="s">
        <v>33</v>
      </c>
      <c r="M114" s="77" t="s">
        <v>190</v>
      </c>
      <c r="N114" s="77" t="s">
        <v>31</v>
      </c>
      <c r="O114" s="77"/>
      <c r="P114" s="77" t="n">
        <v>25</v>
      </c>
      <c r="Q114" s="75" t="s">
        <v>63</v>
      </c>
      <c r="R114" s="76" t="n">
        <v>79</v>
      </c>
      <c r="S114" s="110" t="s">
        <v>132</v>
      </c>
      <c r="T114" s="75" t="s">
        <v>480</v>
      </c>
      <c r="U114" s="77" t="s">
        <v>194</v>
      </c>
      <c r="V114" s="77" t="s">
        <v>194</v>
      </c>
      <c r="W114" s="77" t="s">
        <v>66</v>
      </c>
      <c r="X114" s="11" t="s">
        <v>134</v>
      </c>
      <c r="Y114" s="32" t="n">
        <f aca="false">F114*G114*2</f>
        <v>800</v>
      </c>
      <c r="Z114" s="6" t="n">
        <f aca="false">IF(X114="N",Y114,"0")</f>
        <v>800</v>
      </c>
      <c r="AA114" s="6" t="str">
        <f aca="false">IF(X114="P",Y114,"0")</f>
        <v>0</v>
      </c>
      <c r="AC114" s="80"/>
    </row>
    <row r="115" customFormat="false" ht="11.85" hidden="false" customHeight="true" outlineLevel="0" collapsed="false">
      <c r="A115" s="22" t="s">
        <v>615</v>
      </c>
      <c r="B115" s="23" t="n">
        <v>245</v>
      </c>
      <c r="C115" s="22" t="s">
        <v>595</v>
      </c>
      <c r="D115" s="22" t="s">
        <v>179</v>
      </c>
      <c r="E115" s="11" t="s">
        <v>58</v>
      </c>
      <c r="F115" s="11" t="n">
        <v>16</v>
      </c>
      <c r="G115" s="94" t="n">
        <v>25</v>
      </c>
      <c r="H115" s="77"/>
      <c r="I115" s="81" t="s">
        <v>205</v>
      </c>
      <c r="J115" s="77" t="s">
        <v>31</v>
      </c>
      <c r="K115" s="81" t="s">
        <v>210</v>
      </c>
      <c r="L115" s="75" t="s">
        <v>33</v>
      </c>
      <c r="M115" s="77" t="s">
        <v>191</v>
      </c>
      <c r="N115" s="77" t="s">
        <v>31</v>
      </c>
      <c r="O115" s="114" t="s">
        <v>254</v>
      </c>
      <c r="P115" s="77" t="n">
        <v>25</v>
      </c>
      <c r="Q115" s="75" t="s">
        <v>63</v>
      </c>
      <c r="R115" s="76" t="n">
        <v>75</v>
      </c>
      <c r="S115" s="79" t="s">
        <v>616</v>
      </c>
      <c r="T115" s="75" t="s">
        <v>522</v>
      </c>
      <c r="U115" s="77" t="s">
        <v>194</v>
      </c>
      <c r="V115" s="77" t="s">
        <v>194</v>
      </c>
      <c r="W115" s="77" t="s">
        <v>66</v>
      </c>
      <c r="X115" s="77" t="s">
        <v>67</v>
      </c>
      <c r="Y115" s="32" t="n">
        <f aca="false">F115*G115*2</f>
        <v>800</v>
      </c>
      <c r="Z115" s="6" t="str">
        <f aca="false">IF(X115="N",Y115,"0")</f>
        <v>0</v>
      </c>
      <c r="AA115" s="6" t="n">
        <f aca="false">IF(X115="P",Y115,"0")</f>
        <v>800</v>
      </c>
      <c r="AC115" s="80"/>
    </row>
    <row r="116" customFormat="false" ht="11.85" hidden="false" customHeight="true" outlineLevel="0" collapsed="false">
      <c r="A116" s="22" t="s">
        <v>585</v>
      </c>
      <c r="B116" s="23" t="n">
        <v>270</v>
      </c>
      <c r="C116" s="22" t="s">
        <v>464</v>
      </c>
      <c r="D116" s="22" t="s">
        <v>179</v>
      </c>
      <c r="E116" s="11" t="s">
        <v>58</v>
      </c>
      <c r="F116" s="11" t="n">
        <v>16</v>
      </c>
      <c r="G116" s="11" t="n">
        <v>25</v>
      </c>
      <c r="J116" s="12" t="s">
        <v>31</v>
      </c>
      <c r="K116" s="43" t="s">
        <v>222</v>
      </c>
      <c r="L116" s="75" t="s">
        <v>33</v>
      </c>
      <c r="M116" s="77" t="s">
        <v>222</v>
      </c>
      <c r="N116" s="12" t="s">
        <v>31</v>
      </c>
      <c r="O116" s="77"/>
      <c r="P116" s="77" t="n">
        <v>25</v>
      </c>
      <c r="Q116" s="75" t="s">
        <v>352</v>
      </c>
      <c r="R116" s="76" t="n">
        <v>775</v>
      </c>
      <c r="S116" s="104" t="s">
        <v>132</v>
      </c>
      <c r="T116" s="75" t="s">
        <v>586</v>
      </c>
      <c r="U116" s="77" t="s">
        <v>194</v>
      </c>
      <c r="V116" s="77" t="s">
        <v>194</v>
      </c>
      <c r="W116" s="77" t="s">
        <v>340</v>
      </c>
      <c r="X116" s="11" t="s">
        <v>134</v>
      </c>
      <c r="Y116" s="32" t="n">
        <f aca="false">F116*G116*2</f>
        <v>800</v>
      </c>
      <c r="Z116" s="6" t="n">
        <f aca="false">IF(X116="N",Y116,"0")</f>
        <v>800</v>
      </c>
      <c r="AA116" s="6" t="str">
        <f aca="false">IF(X116="P",Y116,"0")</f>
        <v>0</v>
      </c>
      <c r="AC116" s="80"/>
    </row>
    <row r="117" customFormat="false" ht="11.85" hidden="false" customHeight="true" outlineLevel="0" collapsed="false">
      <c r="A117" s="22" t="s">
        <v>617</v>
      </c>
      <c r="B117" s="23" t="n">
        <v>200</v>
      </c>
      <c r="C117" s="22" t="s">
        <v>595</v>
      </c>
      <c r="D117" s="22" t="s">
        <v>179</v>
      </c>
      <c r="E117" s="11" t="s">
        <v>58</v>
      </c>
      <c r="F117" s="11" t="n">
        <v>16</v>
      </c>
      <c r="G117" s="94" t="n">
        <v>25</v>
      </c>
      <c r="H117" s="77"/>
      <c r="I117" s="81"/>
      <c r="J117" s="77" t="s">
        <v>31</v>
      </c>
      <c r="K117" s="81" t="s">
        <v>222</v>
      </c>
      <c r="L117" s="75" t="s">
        <v>33</v>
      </c>
      <c r="M117" s="77" t="s">
        <v>222</v>
      </c>
      <c r="N117" s="77" t="s">
        <v>31</v>
      </c>
      <c r="O117" s="94"/>
      <c r="P117" s="77" t="n">
        <v>25</v>
      </c>
      <c r="Q117" s="75" t="s">
        <v>487</v>
      </c>
      <c r="R117" s="76" t="n">
        <v>300.05</v>
      </c>
      <c r="S117" s="110" t="s">
        <v>132</v>
      </c>
      <c r="T117" s="75" t="s">
        <v>488</v>
      </c>
      <c r="U117" s="77" t="s">
        <v>194</v>
      </c>
      <c r="V117" s="77" t="s">
        <v>194</v>
      </c>
      <c r="W117" s="77" t="s">
        <v>66</v>
      </c>
      <c r="X117" s="11" t="s">
        <v>134</v>
      </c>
      <c r="Y117" s="32" t="n">
        <f aca="false">F117*G117*2</f>
        <v>800</v>
      </c>
      <c r="Z117" s="6" t="n">
        <f aca="false">IF(X117="N",Y117,"0")</f>
        <v>800</v>
      </c>
      <c r="AA117" s="6" t="str">
        <f aca="false">IF(X117="P",Y117,"0")</f>
        <v>0</v>
      </c>
      <c r="AC117" s="80"/>
    </row>
    <row r="118" customFormat="false" ht="11.85" hidden="false" customHeight="true" outlineLevel="0" collapsed="false">
      <c r="A118" s="22" t="s">
        <v>618</v>
      </c>
      <c r="B118" s="23" t="n">
        <v>200</v>
      </c>
      <c r="C118" s="22" t="s">
        <v>595</v>
      </c>
      <c r="D118" s="22" t="s">
        <v>179</v>
      </c>
      <c r="E118" s="11" t="s">
        <v>58</v>
      </c>
      <c r="F118" s="11" t="n">
        <v>16</v>
      </c>
      <c r="G118" s="94" t="n">
        <v>12</v>
      </c>
      <c r="H118" s="77"/>
      <c r="I118" s="81" t="s">
        <v>619</v>
      </c>
      <c r="J118" s="77" t="s">
        <v>31</v>
      </c>
      <c r="K118" s="81" t="s">
        <v>222</v>
      </c>
      <c r="L118" s="75" t="s">
        <v>33</v>
      </c>
      <c r="M118" s="77" t="s">
        <v>191</v>
      </c>
      <c r="N118" s="77" t="s">
        <v>31</v>
      </c>
      <c r="O118" s="114" t="s">
        <v>620</v>
      </c>
      <c r="P118" s="93" t="n">
        <v>12</v>
      </c>
      <c r="Q118" s="75" t="s">
        <v>328</v>
      </c>
      <c r="R118" s="76" t="n">
        <v>255</v>
      </c>
      <c r="S118" s="79" t="s">
        <v>621</v>
      </c>
      <c r="T118" s="75" t="s">
        <v>459</v>
      </c>
      <c r="U118" s="77" t="s">
        <v>194</v>
      </c>
      <c r="V118" s="77" t="s">
        <v>194</v>
      </c>
      <c r="W118" s="77" t="s">
        <v>66</v>
      </c>
      <c r="X118" s="77" t="s">
        <v>67</v>
      </c>
      <c r="Y118" s="32" t="n">
        <f aca="false">F118*G118*2</f>
        <v>384</v>
      </c>
      <c r="Z118" s="6" t="str">
        <f aca="false">IF(X118="N",Y118,"0")</f>
        <v>0</v>
      </c>
      <c r="AA118" s="6" t="n">
        <f aca="false">IF(X118="P",Y118,"0")</f>
        <v>384</v>
      </c>
      <c r="AC118" s="80"/>
    </row>
    <row r="119" customFormat="false" ht="11.85" hidden="false" customHeight="true" outlineLevel="0" collapsed="false">
      <c r="A119" s="158" t="s">
        <v>495</v>
      </c>
      <c r="B119" s="76" t="n">
        <v>0</v>
      </c>
      <c r="C119" s="75" t="s">
        <v>328</v>
      </c>
      <c r="D119" s="75" t="s">
        <v>179</v>
      </c>
      <c r="E119" s="77" t="s">
        <v>58</v>
      </c>
      <c r="F119" s="77" t="n">
        <v>16</v>
      </c>
      <c r="G119" s="93" t="n">
        <v>6</v>
      </c>
      <c r="H119" s="77" t="s">
        <v>125</v>
      </c>
      <c r="I119" s="177" t="s">
        <v>496</v>
      </c>
      <c r="J119" s="77" t="s">
        <v>31</v>
      </c>
      <c r="K119" s="78" t="s">
        <v>138</v>
      </c>
      <c r="L119" s="75" t="s">
        <v>33</v>
      </c>
      <c r="M119" s="77" t="s">
        <v>482</v>
      </c>
      <c r="N119" s="77" t="s">
        <v>31</v>
      </c>
      <c r="O119" s="94"/>
      <c r="P119" s="77" t="n">
        <v>6</v>
      </c>
      <c r="Q119" s="75" t="s">
        <v>63</v>
      </c>
      <c r="R119" s="76" t="n">
        <v>70</v>
      </c>
      <c r="S119" s="79" t="s">
        <v>622</v>
      </c>
      <c r="T119" s="75" t="s">
        <v>483</v>
      </c>
      <c r="U119" s="77" t="s">
        <v>194</v>
      </c>
      <c r="V119" s="77" t="s">
        <v>194</v>
      </c>
      <c r="W119" s="77" t="s">
        <v>66</v>
      </c>
      <c r="X119" s="77" t="s">
        <v>67</v>
      </c>
      <c r="Y119" s="32" t="n">
        <f aca="false">F119*G119*2</f>
        <v>192</v>
      </c>
      <c r="Z119" s="6" t="str">
        <f aca="false">IF(X119="N",Y119,"0")</f>
        <v>0</v>
      </c>
      <c r="AA119" s="6" t="n">
        <f aca="false">IF(X119="P",Y119,"0")</f>
        <v>192</v>
      </c>
      <c r="AC119" s="80"/>
    </row>
    <row r="120" customFormat="false" ht="11.85" hidden="false" customHeight="true" outlineLevel="0" collapsed="false">
      <c r="A120" s="22" t="s">
        <v>623</v>
      </c>
      <c r="B120" s="23" t="n">
        <v>200</v>
      </c>
      <c r="C120" s="22" t="s">
        <v>595</v>
      </c>
      <c r="D120" s="22" t="s">
        <v>179</v>
      </c>
      <c r="E120" s="11" t="s">
        <v>58</v>
      </c>
      <c r="F120" s="11" t="n">
        <v>16</v>
      </c>
      <c r="G120" s="94" t="n">
        <v>25</v>
      </c>
      <c r="H120" s="77"/>
      <c r="I120" s="81"/>
      <c r="J120" s="77" t="s">
        <v>31</v>
      </c>
      <c r="K120" s="81" t="s">
        <v>499</v>
      </c>
      <c r="L120" s="22" t="s">
        <v>33</v>
      </c>
      <c r="M120" s="11" t="s">
        <v>499</v>
      </c>
      <c r="N120" s="77" t="s">
        <v>31</v>
      </c>
      <c r="O120" s="38"/>
      <c r="P120" s="11" t="n">
        <v>25</v>
      </c>
      <c r="Q120" s="22" t="s">
        <v>500</v>
      </c>
      <c r="R120" s="23" t="n">
        <v>1400</v>
      </c>
      <c r="S120" s="110" t="s">
        <v>132</v>
      </c>
      <c r="T120" s="22" t="s">
        <v>501</v>
      </c>
      <c r="U120" s="11" t="s">
        <v>194</v>
      </c>
      <c r="V120" s="77" t="s">
        <v>194</v>
      </c>
      <c r="W120" s="77" t="s">
        <v>66</v>
      </c>
      <c r="X120" s="11" t="s">
        <v>134</v>
      </c>
      <c r="Y120" s="32" t="n">
        <f aca="false">F120*G120*2</f>
        <v>800</v>
      </c>
      <c r="Z120" s="6" t="n">
        <f aca="false">IF(X120="N",Y120,"0")</f>
        <v>800</v>
      </c>
      <c r="AA120" s="6" t="str">
        <f aca="false">IF(X120="P",Y120,"0")</f>
        <v>0</v>
      </c>
      <c r="AC120" s="33"/>
    </row>
    <row r="121" customFormat="false" ht="11.85" hidden="false" customHeight="true" outlineLevel="0" collapsed="false">
      <c r="A121" s="22" t="s">
        <v>624</v>
      </c>
      <c r="B121" s="23" t="n">
        <v>230</v>
      </c>
      <c r="C121" s="22" t="s">
        <v>595</v>
      </c>
      <c r="D121" s="22" t="s">
        <v>179</v>
      </c>
      <c r="E121" s="11" t="s">
        <v>58</v>
      </c>
      <c r="F121" s="11" t="n">
        <v>16</v>
      </c>
      <c r="G121" s="94" t="n">
        <v>25</v>
      </c>
      <c r="H121" s="77"/>
      <c r="I121" s="77"/>
      <c r="J121" s="77" t="s">
        <v>31</v>
      </c>
      <c r="K121" s="81" t="s">
        <v>234</v>
      </c>
      <c r="L121" s="75" t="s">
        <v>33</v>
      </c>
      <c r="M121" s="77" t="s">
        <v>234</v>
      </c>
      <c r="N121" s="77" t="s">
        <v>31</v>
      </c>
      <c r="O121" s="94"/>
      <c r="P121" s="77" t="n">
        <v>25</v>
      </c>
      <c r="Q121" s="75" t="s">
        <v>460</v>
      </c>
      <c r="R121" s="76" t="n">
        <v>0</v>
      </c>
      <c r="S121" s="110" t="s">
        <v>132</v>
      </c>
      <c r="T121" s="75" t="s">
        <v>462</v>
      </c>
      <c r="U121" s="77" t="s">
        <v>194</v>
      </c>
      <c r="V121" s="77" t="s">
        <v>194</v>
      </c>
      <c r="W121" s="77" t="s">
        <v>66</v>
      </c>
      <c r="X121" s="11" t="s">
        <v>134</v>
      </c>
      <c r="Y121" s="32" t="n">
        <f aca="false">F121*G121*2</f>
        <v>800</v>
      </c>
      <c r="Z121" s="6" t="n">
        <f aca="false">IF(X121="N",Y121,"0")</f>
        <v>800</v>
      </c>
      <c r="AA121" s="6" t="str">
        <f aca="false">IF(X121="P",Y121,"0")</f>
        <v>0</v>
      </c>
      <c r="AC121" s="80"/>
    </row>
    <row r="122" customFormat="false" ht="11.85" hidden="false" customHeight="true" outlineLevel="0" collapsed="false">
      <c r="A122" s="158" t="s">
        <v>502</v>
      </c>
      <c r="B122" s="76" t="n">
        <v>130</v>
      </c>
      <c r="C122" s="75" t="s">
        <v>124</v>
      </c>
      <c r="D122" s="75" t="s">
        <v>179</v>
      </c>
      <c r="E122" s="77" t="s">
        <v>58</v>
      </c>
      <c r="F122" s="77" t="n">
        <v>16</v>
      </c>
      <c r="G122" s="77" t="n">
        <v>3</v>
      </c>
      <c r="H122" s="77" t="s">
        <v>125</v>
      </c>
      <c r="I122" s="81"/>
      <c r="J122" s="77" t="s">
        <v>31</v>
      </c>
      <c r="K122" s="78" t="s">
        <v>71</v>
      </c>
      <c r="L122" s="75" t="s">
        <v>33</v>
      </c>
      <c r="M122" s="77" t="s">
        <v>235</v>
      </c>
      <c r="N122" s="77" t="s">
        <v>31</v>
      </c>
      <c r="O122" s="77" t="s">
        <v>503</v>
      </c>
      <c r="P122" s="93" t="n">
        <v>3</v>
      </c>
      <c r="Q122" s="75" t="s">
        <v>63</v>
      </c>
      <c r="R122" s="76" t="n">
        <v>26.65</v>
      </c>
      <c r="S122" s="110" t="s">
        <v>132</v>
      </c>
      <c r="T122" s="75" t="s">
        <v>455</v>
      </c>
      <c r="U122" s="77" t="s">
        <v>194</v>
      </c>
      <c r="V122" s="77" t="s">
        <v>194</v>
      </c>
      <c r="W122" s="77" t="s">
        <v>66</v>
      </c>
      <c r="X122" s="11" t="s">
        <v>134</v>
      </c>
      <c r="Y122" s="32" t="n">
        <f aca="false">F122*G122*2</f>
        <v>96</v>
      </c>
      <c r="Z122" s="6" t="n">
        <f aca="false">IF(X122="N",Y122,"0")</f>
        <v>96</v>
      </c>
      <c r="AA122" s="6" t="str">
        <f aca="false">IF(X122="P",Y122,"0")</f>
        <v>0</v>
      </c>
      <c r="AC122" s="80"/>
    </row>
    <row r="123" customFormat="false" ht="11.85" hidden="false" customHeight="true" outlineLevel="0" collapsed="false">
      <c r="A123" s="158" t="s">
        <v>502</v>
      </c>
      <c r="B123" s="76" t="n">
        <v>130</v>
      </c>
      <c r="C123" s="75" t="s">
        <v>124</v>
      </c>
      <c r="D123" s="75" t="s">
        <v>179</v>
      </c>
      <c r="E123" s="77" t="s">
        <v>58</v>
      </c>
      <c r="F123" s="77" t="n">
        <v>16</v>
      </c>
      <c r="G123" s="77" t="n">
        <v>3</v>
      </c>
      <c r="H123" s="77" t="s">
        <v>125</v>
      </c>
      <c r="I123" s="81" t="s">
        <v>625</v>
      </c>
      <c r="J123" s="77" t="s">
        <v>31</v>
      </c>
      <c r="K123" s="78" t="s">
        <v>71</v>
      </c>
      <c r="L123" s="75" t="s">
        <v>33</v>
      </c>
      <c r="M123" s="77" t="s">
        <v>235</v>
      </c>
      <c r="N123" s="77" t="s">
        <v>31</v>
      </c>
      <c r="O123" s="178" t="s">
        <v>626</v>
      </c>
      <c r="P123" s="93" t="n">
        <v>3</v>
      </c>
      <c r="Q123" s="75" t="s">
        <v>63</v>
      </c>
      <c r="R123" s="76" t="n">
        <v>26.65</v>
      </c>
      <c r="S123" s="110" t="s">
        <v>349</v>
      </c>
      <c r="T123" s="75" t="s">
        <v>455</v>
      </c>
      <c r="U123" s="77" t="s">
        <v>194</v>
      </c>
      <c r="V123" s="77" t="s">
        <v>194</v>
      </c>
      <c r="W123" s="77" t="s">
        <v>66</v>
      </c>
      <c r="X123" s="11" t="s">
        <v>67</v>
      </c>
      <c r="Y123" s="32" t="n">
        <f aca="false">F123*G123*2</f>
        <v>96</v>
      </c>
      <c r="Z123" s="6" t="str">
        <f aca="false">IF(X123="N",Y123,"0")</f>
        <v>0</v>
      </c>
      <c r="AA123" s="6" t="n">
        <f aca="false">IF(X123="P",Y123,"0")</f>
        <v>96</v>
      </c>
      <c r="AC123" s="80"/>
    </row>
    <row r="124" customFormat="false" ht="11.85" hidden="false" customHeight="true" outlineLevel="0" collapsed="false">
      <c r="A124" s="158" t="s">
        <v>502</v>
      </c>
      <c r="B124" s="76" t="n">
        <v>130</v>
      </c>
      <c r="C124" s="75" t="s">
        <v>124</v>
      </c>
      <c r="D124" s="75" t="s">
        <v>179</v>
      </c>
      <c r="E124" s="77" t="s">
        <v>58</v>
      </c>
      <c r="F124" s="77" t="n">
        <v>16</v>
      </c>
      <c r="G124" s="77" t="n">
        <v>19</v>
      </c>
      <c r="H124" s="77" t="s">
        <v>125</v>
      </c>
      <c r="I124" s="81" t="s">
        <v>627</v>
      </c>
      <c r="J124" s="77" t="s">
        <v>31</v>
      </c>
      <c r="K124" s="78" t="s">
        <v>71</v>
      </c>
      <c r="L124" s="75" t="s">
        <v>33</v>
      </c>
      <c r="M124" s="77" t="s">
        <v>482</v>
      </c>
      <c r="N124" s="77" t="s">
        <v>31</v>
      </c>
      <c r="O124" s="94"/>
      <c r="P124" s="77" t="n">
        <v>19</v>
      </c>
      <c r="Q124" s="75" t="s">
        <v>63</v>
      </c>
      <c r="R124" s="76" t="n">
        <v>70</v>
      </c>
      <c r="S124" s="79" t="s">
        <v>628</v>
      </c>
      <c r="T124" s="75" t="s">
        <v>483</v>
      </c>
      <c r="U124" s="77" t="s">
        <v>194</v>
      </c>
      <c r="V124" s="77" t="s">
        <v>194</v>
      </c>
      <c r="W124" s="77" t="s">
        <v>66</v>
      </c>
      <c r="X124" s="77" t="s">
        <v>67</v>
      </c>
      <c r="Y124" s="32" t="n">
        <f aca="false">F124*G124*2</f>
        <v>608</v>
      </c>
      <c r="Z124" s="6" t="str">
        <f aca="false">IF(X124="N",Y124,"0")</f>
        <v>0</v>
      </c>
      <c r="AA124" s="6" t="n">
        <f aca="false">IF(X124="P",Y124,"0")</f>
        <v>608</v>
      </c>
      <c r="AC124" s="80"/>
    </row>
    <row r="125" customFormat="false" ht="11.85" hidden="false" customHeight="true" outlineLevel="0" collapsed="false">
      <c r="A125" s="158" t="s">
        <v>511</v>
      </c>
      <c r="B125" s="76" t="n">
        <v>137</v>
      </c>
      <c r="C125" s="75" t="s">
        <v>124</v>
      </c>
      <c r="D125" s="75" t="s">
        <v>179</v>
      </c>
      <c r="E125" s="77" t="s">
        <v>58</v>
      </c>
      <c r="F125" s="77" t="n">
        <v>16</v>
      </c>
      <c r="G125" s="77" t="n">
        <v>25</v>
      </c>
      <c r="H125" s="77"/>
      <c r="I125" s="81" t="s">
        <v>222</v>
      </c>
      <c r="J125" s="11" t="s">
        <v>31</v>
      </c>
      <c r="K125" s="78" t="s">
        <v>71</v>
      </c>
      <c r="L125" s="75" t="s">
        <v>33</v>
      </c>
      <c r="M125" s="77" t="s">
        <v>222</v>
      </c>
      <c r="N125" s="77" t="s">
        <v>31</v>
      </c>
      <c r="O125" s="77"/>
      <c r="P125" s="77" t="n">
        <v>25</v>
      </c>
      <c r="Q125" s="75" t="s">
        <v>124</v>
      </c>
      <c r="R125" s="76" t="n">
        <v>78</v>
      </c>
      <c r="S125" s="110" t="s">
        <v>132</v>
      </c>
      <c r="T125" s="75" t="s">
        <v>490</v>
      </c>
      <c r="U125" s="77" t="s">
        <v>194</v>
      </c>
      <c r="V125" s="77" t="s">
        <v>194</v>
      </c>
      <c r="W125" s="77" t="s">
        <v>66</v>
      </c>
      <c r="X125" s="11" t="s">
        <v>134</v>
      </c>
      <c r="Y125" s="32" t="n">
        <f aca="false">F125*G125*2</f>
        <v>800</v>
      </c>
      <c r="Z125" s="6" t="n">
        <f aca="false">IF(X125="N",Y125,"0")</f>
        <v>800</v>
      </c>
      <c r="AA125" s="6" t="str">
        <f aca="false">IF(X125="P",Y125,"0")</f>
        <v>0</v>
      </c>
      <c r="AC125" s="80"/>
    </row>
    <row r="126" customFormat="false" ht="11.85" hidden="false" customHeight="true" outlineLevel="0" collapsed="false">
      <c r="A126" s="158" t="s">
        <v>518</v>
      </c>
      <c r="B126" s="76" t="n">
        <v>210</v>
      </c>
      <c r="C126" s="75" t="s">
        <v>328</v>
      </c>
      <c r="D126" s="75" t="s">
        <v>179</v>
      </c>
      <c r="E126" s="77" t="s">
        <v>58</v>
      </c>
      <c r="F126" s="77" t="n">
        <v>16</v>
      </c>
      <c r="G126" s="77" t="n">
        <v>25</v>
      </c>
      <c r="H126" s="77"/>
      <c r="I126" s="81" t="s">
        <v>629</v>
      </c>
      <c r="J126" s="77" t="s">
        <v>31</v>
      </c>
      <c r="K126" s="78" t="s">
        <v>71</v>
      </c>
      <c r="L126" s="75" t="s">
        <v>33</v>
      </c>
      <c r="M126" s="11" t="s">
        <v>334</v>
      </c>
      <c r="N126" s="77" t="s">
        <v>31</v>
      </c>
      <c r="O126" s="38"/>
      <c r="P126" s="115" t="n">
        <v>25</v>
      </c>
      <c r="Q126" s="22" t="s">
        <v>63</v>
      </c>
      <c r="R126" s="23" t="n">
        <v>20.25</v>
      </c>
      <c r="S126" s="110" t="s">
        <v>132</v>
      </c>
      <c r="T126" s="22" t="s">
        <v>478</v>
      </c>
      <c r="U126" s="77" t="s">
        <v>194</v>
      </c>
      <c r="V126" s="77" t="s">
        <v>194</v>
      </c>
      <c r="W126" s="77" t="s">
        <v>66</v>
      </c>
      <c r="X126" s="11" t="s">
        <v>134</v>
      </c>
      <c r="Y126" s="32" t="n">
        <f aca="false">F126*G126*2</f>
        <v>800</v>
      </c>
      <c r="Z126" s="6" t="n">
        <f aca="false">IF(X126="N",Y126,"0")</f>
        <v>800</v>
      </c>
      <c r="AA126" s="6" t="str">
        <f aca="false">IF(X126="P",Y126,"0")</f>
        <v>0</v>
      </c>
      <c r="AC126" s="80"/>
    </row>
    <row r="127" customFormat="false" ht="11.85" hidden="false" customHeight="true" outlineLevel="0" collapsed="false">
      <c r="A127" s="158" t="s">
        <v>513</v>
      </c>
      <c r="B127" s="76" t="n">
        <v>210</v>
      </c>
      <c r="C127" s="75" t="s">
        <v>328</v>
      </c>
      <c r="D127" s="75" t="s">
        <v>179</v>
      </c>
      <c r="E127" s="77" t="s">
        <v>58</v>
      </c>
      <c r="F127" s="77" t="n">
        <v>16</v>
      </c>
      <c r="G127" s="77" t="n">
        <v>25</v>
      </c>
      <c r="H127" s="77"/>
      <c r="I127" s="81" t="s">
        <v>234</v>
      </c>
      <c r="J127" s="11" t="s">
        <v>31</v>
      </c>
      <c r="K127" s="78" t="s">
        <v>71</v>
      </c>
      <c r="L127" s="75" t="s">
        <v>33</v>
      </c>
      <c r="M127" s="77" t="s">
        <v>234</v>
      </c>
      <c r="N127" s="77" t="s">
        <v>31</v>
      </c>
      <c r="O127" s="94"/>
      <c r="P127" s="77" t="n">
        <v>25</v>
      </c>
      <c r="Q127" s="75" t="s">
        <v>460</v>
      </c>
      <c r="R127" s="76" t="n">
        <v>0</v>
      </c>
      <c r="S127" s="110" t="s">
        <v>132</v>
      </c>
      <c r="T127" s="75" t="s">
        <v>462</v>
      </c>
      <c r="U127" s="77" t="s">
        <v>194</v>
      </c>
      <c r="V127" s="77" t="s">
        <v>194</v>
      </c>
      <c r="W127" s="77" t="s">
        <v>66</v>
      </c>
      <c r="X127" s="11" t="s">
        <v>134</v>
      </c>
      <c r="Y127" s="32" t="n">
        <f aca="false">F127*G127*2</f>
        <v>800</v>
      </c>
      <c r="Z127" s="6" t="n">
        <f aca="false">IF(X127="N",Y127,"0")</f>
        <v>800</v>
      </c>
      <c r="AA127" s="6" t="str">
        <f aca="false">IF(X127="P",Y127,"0")</f>
        <v>0</v>
      </c>
      <c r="AC127" s="80"/>
    </row>
    <row r="128" customFormat="false" ht="11.85" hidden="false" customHeight="true" outlineLevel="0" collapsed="false">
      <c r="A128" s="158" t="s">
        <v>521</v>
      </c>
      <c r="B128" s="76" t="n">
        <v>275</v>
      </c>
      <c r="C128" s="75" t="s">
        <v>328</v>
      </c>
      <c r="D128" s="75" t="s">
        <v>179</v>
      </c>
      <c r="E128" s="77" t="s">
        <v>58</v>
      </c>
      <c r="F128" s="77" t="n">
        <v>16</v>
      </c>
      <c r="G128" s="77" t="n">
        <v>25</v>
      </c>
      <c r="H128" s="77"/>
      <c r="I128" s="81" t="s">
        <v>630</v>
      </c>
      <c r="J128" s="77" t="s">
        <v>31</v>
      </c>
      <c r="K128" s="78" t="s">
        <v>71</v>
      </c>
      <c r="L128" s="75" t="s">
        <v>33</v>
      </c>
      <c r="M128" s="77" t="s">
        <v>235</v>
      </c>
      <c r="N128" s="77" t="s">
        <v>31</v>
      </c>
      <c r="O128" s="94" t="s">
        <v>348</v>
      </c>
      <c r="P128" s="77" t="n">
        <v>25</v>
      </c>
      <c r="Q128" s="75" t="s">
        <v>63</v>
      </c>
      <c r="R128" s="76" t="n">
        <v>29.48</v>
      </c>
      <c r="S128" s="110" t="s">
        <v>631</v>
      </c>
      <c r="T128" s="75" t="s">
        <v>492</v>
      </c>
      <c r="U128" s="77" t="s">
        <v>194</v>
      </c>
      <c r="V128" s="77" t="s">
        <v>194</v>
      </c>
      <c r="W128" s="77" t="s">
        <v>66</v>
      </c>
      <c r="X128" s="11" t="s">
        <v>67</v>
      </c>
      <c r="Y128" s="32" t="n">
        <f aca="false">F128*G128*2</f>
        <v>800</v>
      </c>
      <c r="Z128" s="6" t="str">
        <f aca="false">IF(X128="N",Y128,"0")</f>
        <v>0</v>
      </c>
      <c r="AA128" s="6" t="n">
        <f aca="false">IF(X128="P",Y128,"0")</f>
        <v>800</v>
      </c>
      <c r="AC128" s="80"/>
    </row>
    <row r="129" customFormat="false" ht="11.85" hidden="false" customHeight="true" outlineLevel="0" collapsed="false">
      <c r="A129" s="158" t="s">
        <v>523</v>
      </c>
      <c r="B129" s="76" t="n">
        <v>301</v>
      </c>
      <c r="C129" s="75" t="s">
        <v>487</v>
      </c>
      <c r="D129" s="75" t="s">
        <v>179</v>
      </c>
      <c r="E129" s="77" t="s">
        <v>58</v>
      </c>
      <c r="F129" s="77" t="n">
        <v>16</v>
      </c>
      <c r="G129" s="77" t="n">
        <v>25</v>
      </c>
      <c r="H129" s="77"/>
      <c r="I129" s="81" t="s">
        <v>526</v>
      </c>
      <c r="J129" s="77" t="s">
        <v>31</v>
      </c>
      <c r="K129" s="78" t="s">
        <v>71</v>
      </c>
      <c r="L129" s="75" t="s">
        <v>33</v>
      </c>
      <c r="M129" s="77" t="s">
        <v>515</v>
      </c>
      <c r="N129" s="77" t="s">
        <v>31</v>
      </c>
      <c r="O129" s="94" t="s">
        <v>348</v>
      </c>
      <c r="P129" s="77" t="n">
        <v>25</v>
      </c>
      <c r="Q129" s="75" t="s">
        <v>63</v>
      </c>
      <c r="R129" s="76" t="n">
        <v>78</v>
      </c>
      <c r="S129" s="110" t="s">
        <v>516</v>
      </c>
      <c r="T129" s="75" t="s">
        <v>524</v>
      </c>
      <c r="U129" s="77" t="s">
        <v>194</v>
      </c>
      <c r="V129" s="77" t="s">
        <v>194</v>
      </c>
      <c r="W129" s="77" t="s">
        <v>66</v>
      </c>
      <c r="X129" s="11" t="s">
        <v>67</v>
      </c>
      <c r="Y129" s="32" t="n">
        <f aca="false">F129*G129*2</f>
        <v>800</v>
      </c>
      <c r="Z129" s="6" t="str">
        <f aca="false">IF(X129="N",Y129,"0")</f>
        <v>0</v>
      </c>
      <c r="AA129" s="6" t="n">
        <f aca="false">IF(X129="P",Y129,"0")</f>
        <v>800</v>
      </c>
      <c r="AC129" s="80"/>
    </row>
    <row r="130" customFormat="false" ht="11.85" hidden="false" customHeight="true" outlineLevel="0" collapsed="false">
      <c r="A130" s="158" t="s">
        <v>525</v>
      </c>
      <c r="B130" s="76" t="n">
        <v>310</v>
      </c>
      <c r="C130" s="75" t="s">
        <v>467</v>
      </c>
      <c r="D130" s="75" t="s">
        <v>179</v>
      </c>
      <c r="E130" s="77" t="s">
        <v>58</v>
      </c>
      <c r="F130" s="77" t="n">
        <v>16</v>
      </c>
      <c r="G130" s="77" t="n">
        <v>25</v>
      </c>
      <c r="H130" s="77"/>
      <c r="I130" s="81" t="s">
        <v>527</v>
      </c>
      <c r="J130" s="77" t="s">
        <v>31</v>
      </c>
      <c r="K130" s="78" t="s">
        <v>71</v>
      </c>
      <c r="L130" s="75" t="s">
        <v>33</v>
      </c>
      <c r="M130" s="77" t="s">
        <v>515</v>
      </c>
      <c r="N130" s="77" t="s">
        <v>31</v>
      </c>
      <c r="O130" s="94" t="s">
        <v>348</v>
      </c>
      <c r="P130" s="77" t="n">
        <v>25</v>
      </c>
      <c r="Q130" s="75" t="s">
        <v>63</v>
      </c>
      <c r="R130" s="76" t="n">
        <v>78</v>
      </c>
      <c r="S130" s="110" t="s">
        <v>516</v>
      </c>
      <c r="T130" s="75" t="s">
        <v>524</v>
      </c>
      <c r="U130" s="77" t="s">
        <v>194</v>
      </c>
      <c r="V130" s="77" t="s">
        <v>194</v>
      </c>
      <c r="W130" s="77" t="s">
        <v>66</v>
      </c>
      <c r="X130" s="11" t="s">
        <v>67</v>
      </c>
      <c r="Y130" s="32" t="n">
        <f aca="false">F130*G130*2</f>
        <v>800</v>
      </c>
      <c r="Z130" s="6" t="str">
        <f aca="false">IF(X130="N",Y130,"0")</f>
        <v>0</v>
      </c>
      <c r="AA130" s="6" t="n">
        <f aca="false">IF(X130="P",Y130,"0")</f>
        <v>800</v>
      </c>
      <c r="AC130" s="80"/>
    </row>
    <row r="131" customFormat="false" ht="11.85" hidden="false" customHeight="true" outlineLevel="0" collapsed="false">
      <c r="A131" s="158" t="s">
        <v>525</v>
      </c>
      <c r="B131" s="76" t="n">
        <v>310</v>
      </c>
      <c r="C131" s="75" t="s">
        <v>467</v>
      </c>
      <c r="D131" s="75" t="s">
        <v>179</v>
      </c>
      <c r="E131" s="77" t="s">
        <v>58</v>
      </c>
      <c r="F131" s="77" t="n">
        <v>16</v>
      </c>
      <c r="G131" s="77" t="n">
        <v>25</v>
      </c>
      <c r="H131" s="77"/>
      <c r="I131" s="81" t="s">
        <v>632</v>
      </c>
      <c r="J131" s="77" t="s">
        <v>31</v>
      </c>
      <c r="K131" s="78" t="s">
        <v>71</v>
      </c>
      <c r="L131" s="75" t="s">
        <v>33</v>
      </c>
      <c r="M131" s="77" t="s">
        <v>515</v>
      </c>
      <c r="N131" s="77" t="s">
        <v>31</v>
      </c>
      <c r="O131" s="94" t="s">
        <v>348</v>
      </c>
      <c r="P131" s="77" t="n">
        <v>25</v>
      </c>
      <c r="Q131" s="75" t="s">
        <v>63</v>
      </c>
      <c r="R131" s="76" t="n">
        <v>29.2</v>
      </c>
      <c r="S131" s="110" t="s">
        <v>516</v>
      </c>
      <c r="T131" s="75" t="s">
        <v>528</v>
      </c>
      <c r="U131" s="77" t="s">
        <v>194</v>
      </c>
      <c r="V131" s="77" t="s">
        <v>194</v>
      </c>
      <c r="W131" s="77" t="s">
        <v>66</v>
      </c>
      <c r="X131" s="11" t="s">
        <v>67</v>
      </c>
      <c r="Y131" s="32" t="n">
        <f aca="false">F131*G131*2</f>
        <v>800</v>
      </c>
      <c r="Z131" s="6" t="str">
        <f aca="false">IF(X131="N",Y131,"0")</f>
        <v>0</v>
      </c>
      <c r="AA131" s="6" t="n">
        <f aca="false">IF(X131="P",Y131,"0")</f>
        <v>800</v>
      </c>
      <c r="AC131" s="80"/>
    </row>
    <row r="132" customFormat="false" ht="11.85" hidden="false" customHeight="true" outlineLevel="0" collapsed="false">
      <c r="A132" s="158" t="s">
        <v>529</v>
      </c>
      <c r="B132" s="76" t="n">
        <v>93.5</v>
      </c>
      <c r="C132" s="75" t="s">
        <v>63</v>
      </c>
      <c r="D132" s="75" t="s">
        <v>179</v>
      </c>
      <c r="E132" s="77" t="s">
        <v>58</v>
      </c>
      <c r="F132" s="77" t="n">
        <v>16</v>
      </c>
      <c r="G132" s="77" t="n">
        <v>25</v>
      </c>
      <c r="H132" s="77"/>
      <c r="I132" s="81" t="s">
        <v>530</v>
      </c>
      <c r="J132" s="77" t="s">
        <v>31</v>
      </c>
      <c r="K132" s="78" t="s">
        <v>531</v>
      </c>
      <c r="L132" s="75" t="s">
        <v>33</v>
      </c>
      <c r="M132" s="77" t="s">
        <v>235</v>
      </c>
      <c r="N132" s="77" t="s">
        <v>31</v>
      </c>
      <c r="O132" s="94" t="s">
        <v>466</v>
      </c>
      <c r="P132" s="77" t="n">
        <v>25</v>
      </c>
      <c r="Q132" s="75" t="s">
        <v>63</v>
      </c>
      <c r="R132" s="76" t="n">
        <v>24.45</v>
      </c>
      <c r="S132" s="110" t="s">
        <v>349</v>
      </c>
      <c r="T132" s="75" t="s">
        <v>350</v>
      </c>
      <c r="U132" s="77" t="s">
        <v>194</v>
      </c>
      <c r="V132" s="77" t="s">
        <v>194</v>
      </c>
      <c r="W132" s="77" t="s">
        <v>66</v>
      </c>
      <c r="X132" s="11" t="s">
        <v>67</v>
      </c>
      <c r="Y132" s="32" t="n">
        <f aca="false">F132*G132*2</f>
        <v>800</v>
      </c>
      <c r="Z132" s="6" t="str">
        <f aca="false">IF(X132="N",Y132,"0")</f>
        <v>0</v>
      </c>
      <c r="AA132" s="6" t="n">
        <f aca="false">IF(X132="P",Y132,"0")</f>
        <v>800</v>
      </c>
      <c r="AC132" s="80"/>
    </row>
    <row r="133" customFormat="false" ht="11.85" hidden="false" customHeight="true" outlineLevel="0" collapsed="false">
      <c r="A133" s="158" t="s">
        <v>532</v>
      </c>
      <c r="B133" s="76" t="n">
        <v>93.75</v>
      </c>
      <c r="C133" s="75" t="s">
        <v>124</v>
      </c>
      <c r="D133" s="75" t="s">
        <v>179</v>
      </c>
      <c r="E133" s="77" t="s">
        <v>58</v>
      </c>
      <c r="F133" s="77" t="n">
        <v>16</v>
      </c>
      <c r="G133" s="77" t="n">
        <v>25</v>
      </c>
      <c r="H133" s="77"/>
      <c r="I133" s="81" t="s">
        <v>530</v>
      </c>
      <c r="J133" s="77" t="s">
        <v>31</v>
      </c>
      <c r="K133" s="78" t="s">
        <v>531</v>
      </c>
      <c r="L133" s="75" t="s">
        <v>33</v>
      </c>
      <c r="M133" s="77" t="s">
        <v>235</v>
      </c>
      <c r="N133" s="77" t="s">
        <v>31</v>
      </c>
      <c r="O133" s="94" t="s">
        <v>466</v>
      </c>
      <c r="P133" s="77" t="n">
        <v>25</v>
      </c>
      <c r="Q133" s="75" t="s">
        <v>63</v>
      </c>
      <c r="R133" s="76" t="n">
        <v>24.05</v>
      </c>
      <c r="S133" s="110" t="s">
        <v>349</v>
      </c>
      <c r="T133" s="75" t="s">
        <v>236</v>
      </c>
      <c r="U133" s="77" t="s">
        <v>194</v>
      </c>
      <c r="V133" s="77" t="s">
        <v>194</v>
      </c>
      <c r="W133" s="77" t="s">
        <v>66</v>
      </c>
      <c r="X133" s="11" t="s">
        <v>67</v>
      </c>
      <c r="Y133" s="32" t="n">
        <f aca="false">F133*G133*2</f>
        <v>800</v>
      </c>
      <c r="Z133" s="6" t="str">
        <f aca="false">IF(X133="N",Y133,"0")</f>
        <v>0</v>
      </c>
      <c r="AA133" s="6" t="n">
        <f aca="false">IF(X133="P",Y133,"0")</f>
        <v>800</v>
      </c>
      <c r="AC133" s="80"/>
    </row>
    <row r="134" customFormat="false" ht="11.85" hidden="false" customHeight="true" outlineLevel="0" collapsed="false">
      <c r="A134" s="158" t="s">
        <v>533</v>
      </c>
      <c r="B134" s="76" t="n">
        <v>96.5</v>
      </c>
      <c r="C134" s="75" t="s">
        <v>124</v>
      </c>
      <c r="D134" s="75" t="s">
        <v>179</v>
      </c>
      <c r="E134" s="77" t="s">
        <v>58</v>
      </c>
      <c r="F134" s="77" t="n">
        <v>16</v>
      </c>
      <c r="G134" s="77" t="n">
        <v>25</v>
      </c>
      <c r="H134" s="77"/>
      <c r="I134" s="81" t="s">
        <v>534</v>
      </c>
      <c r="J134" s="77" t="s">
        <v>31</v>
      </c>
      <c r="K134" s="78" t="s">
        <v>531</v>
      </c>
      <c r="L134" s="75" t="s">
        <v>33</v>
      </c>
      <c r="M134" s="77" t="s">
        <v>235</v>
      </c>
      <c r="N134" s="77" t="s">
        <v>31</v>
      </c>
      <c r="O134" s="94" t="s">
        <v>348</v>
      </c>
      <c r="P134" s="77" t="n">
        <v>25</v>
      </c>
      <c r="Q134" s="75" t="s">
        <v>63</v>
      </c>
      <c r="R134" s="76" t="n">
        <v>22.48</v>
      </c>
      <c r="S134" s="110" t="s">
        <v>349</v>
      </c>
      <c r="T134" s="75" t="s">
        <v>238</v>
      </c>
      <c r="U134" s="77" t="s">
        <v>194</v>
      </c>
      <c r="V134" s="77" t="s">
        <v>194</v>
      </c>
      <c r="W134" s="77" t="s">
        <v>66</v>
      </c>
      <c r="X134" s="11" t="s">
        <v>67</v>
      </c>
      <c r="Y134" s="32" t="n">
        <f aca="false">F134*G134*2</f>
        <v>800</v>
      </c>
      <c r="Z134" s="6" t="str">
        <f aca="false">IF(X134="N",Y134,"0")</f>
        <v>0</v>
      </c>
      <c r="AA134" s="6" t="n">
        <f aca="false">IF(X134="P",Y134,"0")</f>
        <v>800</v>
      </c>
      <c r="AC134" s="80"/>
    </row>
    <row r="135" customFormat="false" ht="11.85" hidden="false" customHeight="true" outlineLevel="0" collapsed="false">
      <c r="A135" s="158" t="s">
        <v>535</v>
      </c>
      <c r="B135" s="76" t="n">
        <v>117.5</v>
      </c>
      <c r="C135" s="75" t="s">
        <v>124</v>
      </c>
      <c r="D135" s="75" t="s">
        <v>179</v>
      </c>
      <c r="E135" s="77" t="s">
        <v>58</v>
      </c>
      <c r="F135" s="77" t="n">
        <v>16</v>
      </c>
      <c r="G135" s="77" t="n">
        <v>25</v>
      </c>
      <c r="H135" s="77"/>
      <c r="I135" s="81" t="s">
        <v>534</v>
      </c>
      <c r="J135" s="77" t="s">
        <v>31</v>
      </c>
      <c r="K135" s="78" t="s">
        <v>531</v>
      </c>
      <c r="L135" s="75" t="s">
        <v>33</v>
      </c>
      <c r="M135" s="77" t="s">
        <v>235</v>
      </c>
      <c r="N135" s="77" t="s">
        <v>31</v>
      </c>
      <c r="O135" s="94" t="s">
        <v>348</v>
      </c>
      <c r="P135" s="77" t="n">
        <v>25</v>
      </c>
      <c r="Q135" s="75" t="s">
        <v>63</v>
      </c>
      <c r="R135" s="76" t="n">
        <v>22.48</v>
      </c>
      <c r="S135" s="110" t="s">
        <v>349</v>
      </c>
      <c r="T135" s="75" t="s">
        <v>238</v>
      </c>
      <c r="U135" s="77" t="s">
        <v>194</v>
      </c>
      <c r="V135" s="77" t="s">
        <v>194</v>
      </c>
      <c r="W135" s="77" t="s">
        <v>66</v>
      </c>
      <c r="X135" s="11" t="s">
        <v>67</v>
      </c>
      <c r="Y135" s="32" t="n">
        <f aca="false">F135*G135*2</f>
        <v>800</v>
      </c>
      <c r="Z135" s="6" t="str">
        <f aca="false">IF(X135="N",Y135,"0")</f>
        <v>0</v>
      </c>
      <c r="AA135" s="6" t="n">
        <f aca="false">IF(X135="P",Y135,"0")</f>
        <v>800</v>
      </c>
      <c r="AC135" s="80"/>
    </row>
    <row r="136" customFormat="false" ht="11.85" hidden="false" customHeight="true" outlineLevel="0" collapsed="false">
      <c r="A136" s="22" t="s">
        <v>633</v>
      </c>
      <c r="B136" s="23" t="n">
        <v>265</v>
      </c>
      <c r="C136" s="22" t="s">
        <v>595</v>
      </c>
      <c r="D136" s="22" t="s">
        <v>179</v>
      </c>
      <c r="E136" s="11" t="s">
        <v>58</v>
      </c>
      <c r="F136" s="11" t="n">
        <v>16</v>
      </c>
      <c r="G136" s="94" t="n">
        <v>25</v>
      </c>
      <c r="H136" s="77"/>
      <c r="I136" s="81" t="s">
        <v>515</v>
      </c>
      <c r="J136" s="77" t="s">
        <v>31</v>
      </c>
      <c r="K136" s="81" t="s">
        <v>91</v>
      </c>
      <c r="L136" s="75" t="s">
        <v>33</v>
      </c>
      <c r="M136" s="77" t="s">
        <v>515</v>
      </c>
      <c r="N136" s="77" t="s">
        <v>31</v>
      </c>
      <c r="O136" s="94"/>
      <c r="P136" s="77" t="n">
        <v>25</v>
      </c>
      <c r="Q136" s="75" t="s">
        <v>124</v>
      </c>
      <c r="R136" s="76" t="n">
        <v>91.25</v>
      </c>
      <c r="S136" s="110" t="s">
        <v>132</v>
      </c>
      <c r="T136" s="75" t="s">
        <v>517</v>
      </c>
      <c r="U136" s="77" t="s">
        <v>194</v>
      </c>
      <c r="V136" s="77" t="s">
        <v>194</v>
      </c>
      <c r="W136" s="77" t="s">
        <v>66</v>
      </c>
      <c r="X136" s="11" t="s">
        <v>134</v>
      </c>
      <c r="Y136" s="32" t="n">
        <f aca="false">F136*G136*2</f>
        <v>800</v>
      </c>
      <c r="Z136" s="6" t="n">
        <f aca="false">IF(X136="N",Y136,"0")</f>
        <v>800</v>
      </c>
      <c r="AA136" s="6" t="str">
        <f aca="false">IF(X136="P",Y136,"0")</f>
        <v>0</v>
      </c>
      <c r="AC136" s="80"/>
    </row>
    <row r="137" customFormat="false" ht="11.85" hidden="false" customHeight="true" outlineLevel="0" collapsed="false">
      <c r="A137" s="22" t="s">
        <v>634</v>
      </c>
      <c r="B137" s="23" t="n">
        <v>225</v>
      </c>
      <c r="C137" s="22" t="s">
        <v>595</v>
      </c>
      <c r="D137" s="22" t="s">
        <v>179</v>
      </c>
      <c r="E137" s="11" t="s">
        <v>58</v>
      </c>
      <c r="F137" s="11" t="n">
        <v>16</v>
      </c>
      <c r="G137" s="94" t="n">
        <v>25</v>
      </c>
      <c r="H137" s="77"/>
      <c r="I137" s="77"/>
      <c r="J137" s="77" t="s">
        <v>31</v>
      </c>
      <c r="K137" s="81" t="s">
        <v>91</v>
      </c>
      <c r="L137" s="75" t="s">
        <v>33</v>
      </c>
      <c r="M137" s="77" t="s">
        <v>91</v>
      </c>
      <c r="N137" s="77" t="s">
        <v>31</v>
      </c>
      <c r="O137" s="94"/>
      <c r="P137" s="115" t="n">
        <v>25</v>
      </c>
      <c r="Q137" s="75" t="s">
        <v>63</v>
      </c>
      <c r="R137" s="76" t="n">
        <v>24.65</v>
      </c>
      <c r="S137" s="79" t="s">
        <v>132</v>
      </c>
      <c r="T137" s="75" t="s">
        <v>494</v>
      </c>
      <c r="U137" s="77" t="s">
        <v>194</v>
      </c>
      <c r="V137" s="77" t="s">
        <v>194</v>
      </c>
      <c r="W137" s="77" t="s">
        <v>66</v>
      </c>
      <c r="X137" s="11" t="s">
        <v>134</v>
      </c>
      <c r="Y137" s="32" t="n">
        <f aca="false">F137*G137*2</f>
        <v>800</v>
      </c>
      <c r="Z137" s="6" t="n">
        <f aca="false">IF(X137="N",Y137,"0")</f>
        <v>800</v>
      </c>
      <c r="AA137" s="6" t="str">
        <f aca="false">IF(X137="P",Y137,"0")</f>
        <v>0</v>
      </c>
      <c r="AC137" s="80"/>
    </row>
    <row r="138" customFormat="false" ht="11.85" hidden="false" customHeight="true" outlineLevel="0" collapsed="false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5" t="s">
        <v>33</v>
      </c>
      <c r="Q138" s="22"/>
      <c r="R138" s="23"/>
      <c r="S138" s="179"/>
      <c r="T138" s="22"/>
      <c r="U138" s="11"/>
      <c r="V138" s="11"/>
      <c r="W138" s="11"/>
      <c r="Y138" s="32"/>
      <c r="Z138" s="6" t="str">
        <f aca="false">IF(X138="N",Y138,"0")</f>
        <v>0</v>
      </c>
      <c r="AA138" s="6" t="str">
        <f aca="false">IF(X138="P",Y138,"0")</f>
        <v>0</v>
      </c>
      <c r="AC138" s="33"/>
    </row>
    <row r="139" customFormat="false" ht="11.85" hidden="false" customHeight="true" outlineLevel="0" collapsed="false">
      <c r="A139" s="166"/>
      <c r="B139" s="166"/>
      <c r="C139" s="166"/>
      <c r="D139" s="166"/>
      <c r="E139" s="166"/>
      <c r="F139" s="166"/>
      <c r="G139" s="180" t="n">
        <f aca="false">SUM(G104:G138)</f>
        <v>653</v>
      </c>
      <c r="H139" s="162"/>
      <c r="I139" s="162"/>
      <c r="J139" s="162"/>
      <c r="K139" s="162"/>
      <c r="L139" s="167"/>
      <c r="M139" s="162" t="n">
        <f aca="false">G139-P139</f>
        <v>0</v>
      </c>
      <c r="N139" s="162"/>
      <c r="O139" s="162"/>
      <c r="P139" s="180" t="n">
        <f aca="false">SUM(P104:P138)</f>
        <v>653</v>
      </c>
      <c r="Q139" s="161"/>
      <c r="R139" s="161"/>
      <c r="S139" s="165"/>
      <c r="T139" s="161"/>
      <c r="U139" s="166"/>
      <c r="V139" s="166"/>
      <c r="W139" s="166"/>
      <c r="X139" s="161"/>
      <c r="Y139" s="32"/>
      <c r="Z139" s="6" t="str">
        <f aca="false">IF(X139="N",Y139,"0")</f>
        <v>0</v>
      </c>
      <c r="AA139" s="6" t="str">
        <f aca="false">IF(X139="P",Y139,"0")</f>
        <v>0</v>
      </c>
    </row>
    <row r="140" customFormat="false" ht="11.85" hidden="false" customHeight="true" outlineLevel="0" collapsed="false">
      <c r="A140" s="89"/>
      <c r="B140" s="89"/>
      <c r="C140" s="90" t="s">
        <v>187</v>
      </c>
      <c r="D140" s="89"/>
      <c r="E140" s="89"/>
      <c r="F140" s="89"/>
      <c r="G140" s="77"/>
      <c r="H140" s="77"/>
      <c r="I140" s="77"/>
      <c r="J140" s="77"/>
      <c r="K140" s="77"/>
      <c r="L140" s="92"/>
      <c r="M140" s="77"/>
      <c r="N140" s="77"/>
      <c r="O140" s="77"/>
      <c r="P140" s="77"/>
      <c r="Q140" s="77"/>
      <c r="R140" s="77"/>
      <c r="S140" s="104"/>
      <c r="T140" s="77"/>
      <c r="U140" s="89"/>
      <c r="V140" s="89"/>
      <c r="W140" s="89"/>
      <c r="X140" s="77"/>
      <c r="Y140" s="32"/>
      <c r="Z140" s="6" t="str">
        <f aca="false">IF(X140="N",Y140,"0")</f>
        <v>0</v>
      </c>
      <c r="AA140" s="6" t="str">
        <f aca="false">IF(X140="P",Y140,"0")</f>
        <v>0</v>
      </c>
    </row>
    <row r="141" customFormat="false" ht="11.85" hidden="false" customHeight="true" outlineLevel="0" collapsed="false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5"/>
      <c r="M141" s="94"/>
      <c r="N141" s="77"/>
      <c r="O141" s="190" t="s">
        <v>635</v>
      </c>
      <c r="P141" s="29"/>
      <c r="Q141" s="75"/>
      <c r="R141" s="76"/>
      <c r="S141" s="110"/>
      <c r="T141" s="75"/>
      <c r="U141" s="77"/>
      <c r="V141" s="77"/>
      <c r="W141" s="77"/>
      <c r="X141" s="77"/>
      <c r="Y141" s="32"/>
      <c r="Z141" s="6" t="str">
        <f aca="false">IF(X141="N",Y141,"0")</f>
        <v>0</v>
      </c>
      <c r="AA141" s="6" t="str">
        <f aca="false">IF(X141="P",Y141,"0")</f>
        <v>0</v>
      </c>
      <c r="AC141" s="80"/>
    </row>
    <row r="142" customFormat="false" ht="11.85" hidden="false" customHeight="true" outlineLevel="0" collapsed="false">
      <c r="A142" s="28" t="s">
        <v>242</v>
      </c>
      <c r="B142" s="191" t="n">
        <v>83</v>
      </c>
      <c r="C142" s="28" t="s">
        <v>63</v>
      </c>
      <c r="D142" s="28" t="s">
        <v>636</v>
      </c>
      <c r="E142" s="29" t="s">
        <v>58</v>
      </c>
      <c r="F142" s="29" t="n">
        <v>6</v>
      </c>
      <c r="G142" s="29" t="n">
        <v>25</v>
      </c>
      <c r="H142" s="29"/>
      <c r="I142" s="192" t="s">
        <v>637</v>
      </c>
      <c r="J142" s="29" t="s">
        <v>31</v>
      </c>
      <c r="K142" s="103" t="s">
        <v>71</v>
      </c>
      <c r="L142" s="28" t="s">
        <v>33</v>
      </c>
      <c r="M142" s="29" t="s">
        <v>222</v>
      </c>
      <c r="N142" s="29" t="s">
        <v>31</v>
      </c>
      <c r="O142" s="193"/>
      <c r="P142" s="29" t="n">
        <v>25</v>
      </c>
      <c r="Q142" s="28" t="s">
        <v>63</v>
      </c>
      <c r="R142" s="191" t="n">
        <v>73.5</v>
      </c>
      <c r="S142" s="194" t="s">
        <v>638</v>
      </c>
      <c r="T142" s="28" t="s">
        <v>226</v>
      </c>
      <c r="U142" s="29" t="s">
        <v>194</v>
      </c>
      <c r="V142" s="29" t="s">
        <v>194</v>
      </c>
      <c r="W142" s="29" t="s">
        <v>66</v>
      </c>
      <c r="X142" s="29" t="s">
        <v>67</v>
      </c>
      <c r="Y142" s="32" t="n">
        <f aca="false">F142*G142*2</f>
        <v>300</v>
      </c>
      <c r="Z142" s="6" t="str">
        <f aca="false">IF(X142="N",Y142,"0")</f>
        <v>0</v>
      </c>
      <c r="AA142" s="6" t="n">
        <f aca="false">IF(X142="P",Y142,"0")</f>
        <v>300</v>
      </c>
      <c r="AC142" s="195"/>
    </row>
    <row r="143" customFormat="false" ht="11.85" hidden="false" customHeight="true" outlineLevel="0" collapsed="false">
      <c r="A143" s="28" t="s">
        <v>242</v>
      </c>
      <c r="B143" s="191" t="n">
        <v>83</v>
      </c>
      <c r="C143" s="28" t="s">
        <v>63</v>
      </c>
      <c r="D143" s="28" t="s">
        <v>639</v>
      </c>
      <c r="E143" s="29" t="s">
        <v>58</v>
      </c>
      <c r="F143" s="29" t="n">
        <v>2</v>
      </c>
      <c r="G143" s="29" t="n">
        <v>25</v>
      </c>
      <c r="H143" s="29"/>
      <c r="I143" s="192" t="s">
        <v>640</v>
      </c>
      <c r="J143" s="29" t="s">
        <v>31</v>
      </c>
      <c r="K143" s="103" t="s">
        <v>71</v>
      </c>
      <c r="L143" s="28" t="s">
        <v>33</v>
      </c>
      <c r="M143" s="29" t="s">
        <v>222</v>
      </c>
      <c r="N143" s="29" t="s">
        <v>31</v>
      </c>
      <c r="O143" s="193" t="s">
        <v>641</v>
      </c>
      <c r="P143" s="29" t="n">
        <v>25</v>
      </c>
      <c r="Q143" s="28" t="s">
        <v>63</v>
      </c>
      <c r="R143" s="191" t="n">
        <v>73.5</v>
      </c>
      <c r="S143" s="194" t="s">
        <v>15</v>
      </c>
      <c r="T143" s="28" t="s">
        <v>226</v>
      </c>
      <c r="U143" s="29" t="s">
        <v>194</v>
      </c>
      <c r="V143" s="29" t="s">
        <v>194</v>
      </c>
      <c r="W143" s="29" t="s">
        <v>66</v>
      </c>
      <c r="X143" s="29" t="s">
        <v>67</v>
      </c>
      <c r="Y143" s="32" t="n">
        <f aca="false">F143*G143*2</f>
        <v>100</v>
      </c>
      <c r="Z143" s="6" t="str">
        <f aca="false">IF(X143="N",Y143,"0")</f>
        <v>0</v>
      </c>
      <c r="AA143" s="6" t="n">
        <f aca="false">IF(X143="P",Y143,"0")</f>
        <v>100</v>
      </c>
      <c r="AC143" s="195"/>
    </row>
    <row r="144" customFormat="false" ht="11.85" hidden="false" customHeight="true" outlineLevel="0" collapsed="false">
      <c r="A144" s="22" t="s">
        <v>642</v>
      </c>
      <c r="B144" s="23" t="n">
        <v>175</v>
      </c>
      <c r="C144" s="22" t="s">
        <v>595</v>
      </c>
      <c r="D144" s="22" t="s">
        <v>186</v>
      </c>
      <c r="E144" s="11" t="s">
        <v>58</v>
      </c>
      <c r="F144" s="11" t="n">
        <v>8</v>
      </c>
      <c r="G144" s="94" t="n">
        <v>25</v>
      </c>
      <c r="H144" s="77"/>
      <c r="I144" s="81" t="s">
        <v>643</v>
      </c>
      <c r="J144" s="77" t="s">
        <v>31</v>
      </c>
      <c r="K144" s="81" t="s">
        <v>161</v>
      </c>
      <c r="L144" s="75" t="s">
        <v>33</v>
      </c>
      <c r="M144" s="77" t="s">
        <v>190</v>
      </c>
      <c r="N144" s="77" t="s">
        <v>31</v>
      </c>
      <c r="O144" s="109" t="s">
        <v>191</v>
      </c>
      <c r="P144" s="77" t="n">
        <v>25</v>
      </c>
      <c r="Q144" s="75" t="s">
        <v>124</v>
      </c>
      <c r="R144" s="76" t="n">
        <v>77</v>
      </c>
      <c r="S144" s="110" t="s">
        <v>192</v>
      </c>
      <c r="T144" s="75" t="s">
        <v>193</v>
      </c>
      <c r="U144" s="77" t="s">
        <v>194</v>
      </c>
      <c r="V144" s="77" t="s">
        <v>194</v>
      </c>
      <c r="W144" s="77" t="s">
        <v>66</v>
      </c>
      <c r="X144" s="77" t="s">
        <v>67</v>
      </c>
      <c r="Y144" s="32" t="n">
        <f aca="false">F144*G144*2</f>
        <v>400</v>
      </c>
      <c r="Z144" s="6" t="str">
        <f aca="false">IF(X144="N",Y144,"0")</f>
        <v>0</v>
      </c>
      <c r="AA144" s="6" t="n">
        <f aca="false">IF(X144="P",Y144,"0")</f>
        <v>400</v>
      </c>
      <c r="AC144" s="80"/>
    </row>
    <row r="145" customFormat="false" ht="11.85" hidden="false" customHeight="true" outlineLevel="0" collapsed="false">
      <c r="A145" s="75" t="s">
        <v>195</v>
      </c>
      <c r="B145" s="76" t="n">
        <v>24</v>
      </c>
      <c r="C145" s="75" t="s">
        <v>124</v>
      </c>
      <c r="D145" s="75" t="s">
        <v>186</v>
      </c>
      <c r="E145" s="77" t="s">
        <v>58</v>
      </c>
      <c r="F145" s="77" t="n">
        <v>8</v>
      </c>
      <c r="G145" s="77" t="n">
        <v>25</v>
      </c>
      <c r="H145" s="77"/>
      <c r="I145" s="78" t="s">
        <v>196</v>
      </c>
      <c r="J145" s="77" t="s">
        <v>31</v>
      </c>
      <c r="K145" s="78" t="s">
        <v>127</v>
      </c>
      <c r="L145" s="75" t="s">
        <v>33</v>
      </c>
      <c r="M145" s="77" t="s">
        <v>138</v>
      </c>
      <c r="N145" s="77" t="s">
        <v>31</v>
      </c>
      <c r="O145" s="111" t="s">
        <v>197</v>
      </c>
      <c r="P145" s="77" t="n">
        <v>25</v>
      </c>
      <c r="Q145" s="75" t="s">
        <v>63</v>
      </c>
      <c r="R145" s="76" t="n">
        <v>0</v>
      </c>
      <c r="S145" s="79" t="s">
        <v>644</v>
      </c>
      <c r="T145" s="75" t="s">
        <v>199</v>
      </c>
      <c r="U145" s="77" t="s">
        <v>194</v>
      </c>
      <c r="V145" s="77" t="s">
        <v>194</v>
      </c>
      <c r="W145" s="77" t="s">
        <v>66</v>
      </c>
      <c r="X145" s="77" t="s">
        <v>67</v>
      </c>
      <c r="Y145" s="32" t="n">
        <f aca="false">F145*G145*2</f>
        <v>400</v>
      </c>
      <c r="Z145" s="6" t="str">
        <f aca="false">IF(X145="N",Y145,"0")</f>
        <v>0</v>
      </c>
      <c r="AA145" s="6" t="n">
        <f aca="false">IF(X145="P",Y145,"0")</f>
        <v>400</v>
      </c>
      <c r="AC145" s="80"/>
    </row>
    <row r="146" customFormat="false" ht="11.85" hidden="false" customHeight="true" outlineLevel="0" collapsed="false">
      <c r="A146" s="75" t="s">
        <v>200</v>
      </c>
      <c r="B146" s="76" t="n">
        <v>27.3</v>
      </c>
      <c r="C146" s="75" t="s">
        <v>63</v>
      </c>
      <c r="D146" s="75" t="s">
        <v>186</v>
      </c>
      <c r="E146" s="77" t="s">
        <v>58</v>
      </c>
      <c r="F146" s="77" t="n">
        <v>8</v>
      </c>
      <c r="G146" s="77" t="n">
        <v>25</v>
      </c>
      <c r="H146" s="77"/>
      <c r="I146" s="78" t="s">
        <v>201</v>
      </c>
      <c r="J146" s="77" t="s">
        <v>31</v>
      </c>
      <c r="K146" s="78" t="s">
        <v>127</v>
      </c>
      <c r="L146" s="75" t="s">
        <v>33</v>
      </c>
      <c r="M146" s="77" t="s">
        <v>138</v>
      </c>
      <c r="N146" s="77" t="s">
        <v>31</v>
      </c>
      <c r="O146" s="111" t="s">
        <v>197</v>
      </c>
      <c r="P146" s="77" t="n">
        <v>25</v>
      </c>
      <c r="Q146" s="75" t="s">
        <v>63</v>
      </c>
      <c r="R146" s="76" t="n">
        <v>0</v>
      </c>
      <c r="S146" s="79" t="s">
        <v>611</v>
      </c>
      <c r="T146" s="75" t="s">
        <v>199</v>
      </c>
      <c r="U146" s="77" t="s">
        <v>194</v>
      </c>
      <c r="V146" s="77" t="s">
        <v>194</v>
      </c>
      <c r="W146" s="77" t="s">
        <v>66</v>
      </c>
      <c r="X146" s="77" t="s">
        <v>67</v>
      </c>
      <c r="Y146" s="32" t="n">
        <f aca="false">F146*G146*2</f>
        <v>400</v>
      </c>
      <c r="Z146" s="6" t="str">
        <f aca="false">IF(X146="N",Y146,"0")</f>
        <v>0</v>
      </c>
      <c r="AA146" s="6" t="n">
        <f aca="false">IF(X146="P",Y146,"0")</f>
        <v>400</v>
      </c>
      <c r="AC146" s="80"/>
    </row>
    <row r="147" customFormat="false" ht="11.85" hidden="false" customHeight="true" outlineLevel="0" collapsed="false">
      <c r="A147" s="75" t="s">
        <v>203</v>
      </c>
      <c r="B147" s="76" t="n">
        <v>28</v>
      </c>
      <c r="C147" s="75" t="s">
        <v>170</v>
      </c>
      <c r="D147" s="75" t="s">
        <v>186</v>
      </c>
      <c r="E147" s="77" t="s">
        <v>58</v>
      </c>
      <c r="F147" s="77" t="n">
        <v>8</v>
      </c>
      <c r="G147" s="77" t="n">
        <v>25</v>
      </c>
      <c r="H147" s="77"/>
      <c r="I147" s="81" t="s">
        <v>645</v>
      </c>
      <c r="J147" s="77" t="s">
        <v>31</v>
      </c>
      <c r="K147" s="78" t="s">
        <v>83</v>
      </c>
      <c r="L147" s="75" t="s">
        <v>33</v>
      </c>
      <c r="M147" s="77" t="s">
        <v>191</v>
      </c>
      <c r="N147" s="77" t="s">
        <v>31</v>
      </c>
      <c r="O147" s="114"/>
      <c r="P147" s="77" t="n">
        <v>25</v>
      </c>
      <c r="Q147" s="75" t="s">
        <v>124</v>
      </c>
      <c r="R147" s="76" t="n">
        <v>78</v>
      </c>
      <c r="S147" s="79" t="s">
        <v>646</v>
      </c>
      <c r="T147" s="75" t="s">
        <v>224</v>
      </c>
      <c r="U147" s="77" t="s">
        <v>194</v>
      </c>
      <c r="V147" s="77" t="s">
        <v>194</v>
      </c>
      <c r="W147" s="77" t="s">
        <v>66</v>
      </c>
      <c r="X147" s="77" t="s">
        <v>67</v>
      </c>
      <c r="Y147" s="32" t="n">
        <f aca="false">F147*G147*2</f>
        <v>400</v>
      </c>
      <c r="Z147" s="6" t="str">
        <f aca="false">IF(X147="N",Y147,"0")</f>
        <v>0</v>
      </c>
      <c r="AA147" s="6" t="n">
        <f aca="false">IF(X147="P",Y147,"0")</f>
        <v>400</v>
      </c>
      <c r="AC147" s="80"/>
    </row>
    <row r="148" customFormat="false" ht="11.85" hidden="false" customHeight="true" outlineLevel="0" collapsed="false">
      <c r="A148" s="22" t="s">
        <v>647</v>
      </c>
      <c r="B148" s="23" t="n">
        <v>175</v>
      </c>
      <c r="C148" s="22" t="s">
        <v>595</v>
      </c>
      <c r="D148" s="22" t="s">
        <v>186</v>
      </c>
      <c r="E148" s="11" t="s">
        <v>58</v>
      </c>
      <c r="F148" s="11" t="n">
        <v>8</v>
      </c>
      <c r="G148" s="94" t="n">
        <v>25</v>
      </c>
      <c r="H148" s="77"/>
      <c r="I148" s="81"/>
      <c r="J148" s="77" t="s">
        <v>31</v>
      </c>
      <c r="K148" s="81" t="s">
        <v>205</v>
      </c>
      <c r="L148" s="75" t="s">
        <v>33</v>
      </c>
      <c r="M148" s="77" t="s">
        <v>205</v>
      </c>
      <c r="N148" s="77" t="s">
        <v>31</v>
      </c>
      <c r="O148" s="94"/>
      <c r="P148" s="77" t="n">
        <v>25</v>
      </c>
      <c r="Q148" s="75" t="s">
        <v>63</v>
      </c>
      <c r="R148" s="76" t="n">
        <v>104.5</v>
      </c>
      <c r="S148" s="79" t="s">
        <v>132</v>
      </c>
      <c r="T148" s="75" t="s">
        <v>241</v>
      </c>
      <c r="U148" s="77" t="s">
        <v>194</v>
      </c>
      <c r="V148" s="77" t="s">
        <v>194</v>
      </c>
      <c r="W148" s="77" t="s">
        <v>66</v>
      </c>
      <c r="X148" s="77" t="s">
        <v>134</v>
      </c>
      <c r="Y148" s="32" t="n">
        <f aca="false">F148*G148*2</f>
        <v>400</v>
      </c>
      <c r="Z148" s="6" t="n">
        <f aca="false">IF(X148="N",Y148,"0")</f>
        <v>400</v>
      </c>
      <c r="AA148" s="6" t="str">
        <f aca="false">IF(X148="P",Y148,"0")</f>
        <v>0</v>
      </c>
      <c r="AC148" s="80"/>
    </row>
    <row r="149" customFormat="false" ht="11.85" hidden="false" customHeight="true" outlineLevel="0" collapsed="false">
      <c r="A149" s="75" t="s">
        <v>208</v>
      </c>
      <c r="B149" s="76" t="n">
        <v>96</v>
      </c>
      <c r="C149" s="75" t="s">
        <v>124</v>
      </c>
      <c r="D149" s="75" t="s">
        <v>186</v>
      </c>
      <c r="E149" s="77" t="s">
        <v>58</v>
      </c>
      <c r="F149" s="77" t="n">
        <v>8</v>
      </c>
      <c r="G149" s="77" t="n">
        <v>8</v>
      </c>
      <c r="H149" s="77"/>
      <c r="I149" s="81" t="s">
        <v>209</v>
      </c>
      <c r="J149" s="77" t="s">
        <v>31</v>
      </c>
      <c r="K149" s="78" t="s">
        <v>210</v>
      </c>
      <c r="L149" s="75" t="s">
        <v>33</v>
      </c>
      <c r="M149" s="77" t="s">
        <v>211</v>
      </c>
      <c r="N149" s="77" t="s">
        <v>31</v>
      </c>
      <c r="O149" s="109" t="s">
        <v>212</v>
      </c>
      <c r="P149" s="93" t="n">
        <v>8</v>
      </c>
      <c r="Q149" s="75" t="s">
        <v>63</v>
      </c>
      <c r="R149" s="76" t="n">
        <v>18.5</v>
      </c>
      <c r="S149" s="110" t="s">
        <v>213</v>
      </c>
      <c r="T149" s="75" t="s">
        <v>214</v>
      </c>
      <c r="U149" s="77" t="s">
        <v>194</v>
      </c>
      <c r="V149" s="77" t="s">
        <v>194</v>
      </c>
      <c r="W149" s="77" t="s">
        <v>66</v>
      </c>
      <c r="X149" s="77" t="s">
        <v>67</v>
      </c>
      <c r="Y149" s="32" t="n">
        <f aca="false">F149*G149*2</f>
        <v>128</v>
      </c>
      <c r="Z149" s="6" t="str">
        <f aca="false">IF(X149="N",Y149,"0")</f>
        <v>0</v>
      </c>
      <c r="AA149" s="6" t="n">
        <f aca="false">IF(X149="P",Y149,"0")</f>
        <v>128</v>
      </c>
      <c r="AC149" s="80"/>
    </row>
    <row r="150" customFormat="false" ht="11.85" hidden="false" customHeight="true" outlineLevel="0" collapsed="false">
      <c r="A150" s="75" t="s">
        <v>215</v>
      </c>
      <c r="B150" s="76" t="n">
        <v>105</v>
      </c>
      <c r="C150" s="75" t="s">
        <v>63</v>
      </c>
      <c r="D150" s="75" t="s">
        <v>186</v>
      </c>
      <c r="E150" s="77" t="s">
        <v>58</v>
      </c>
      <c r="F150" s="77" t="n">
        <v>8</v>
      </c>
      <c r="G150" s="77" t="n">
        <v>25</v>
      </c>
      <c r="H150" s="77"/>
      <c r="I150" s="81" t="s">
        <v>205</v>
      </c>
      <c r="J150" s="77" t="s">
        <v>31</v>
      </c>
      <c r="K150" s="78" t="s">
        <v>210</v>
      </c>
      <c r="L150" s="75" t="s">
        <v>33</v>
      </c>
      <c r="M150" s="77" t="s">
        <v>205</v>
      </c>
      <c r="N150" s="77" t="s">
        <v>31</v>
      </c>
      <c r="O150" s="94"/>
      <c r="P150" s="77" t="n">
        <v>25</v>
      </c>
      <c r="Q150" s="75" t="s">
        <v>124</v>
      </c>
      <c r="R150" s="76" t="n">
        <v>101</v>
      </c>
      <c r="S150" s="79" t="s">
        <v>132</v>
      </c>
      <c r="T150" s="75" t="s">
        <v>245</v>
      </c>
      <c r="U150" s="77" t="s">
        <v>194</v>
      </c>
      <c r="V150" s="77" t="s">
        <v>194</v>
      </c>
      <c r="W150" s="77" t="s">
        <v>66</v>
      </c>
      <c r="X150" s="77" t="s">
        <v>134</v>
      </c>
      <c r="Y150" s="32" t="n">
        <f aca="false">F150*G150*2</f>
        <v>400</v>
      </c>
      <c r="Z150" s="6" t="n">
        <f aca="false">IF(X150="N",Y150,"0")</f>
        <v>400</v>
      </c>
      <c r="AA150" s="6" t="str">
        <f aca="false">IF(X150="P",Y150,"0")</f>
        <v>0</v>
      </c>
      <c r="AC150" s="80"/>
    </row>
    <row r="151" customFormat="false" ht="11.85" hidden="false" customHeight="true" outlineLevel="0" collapsed="false">
      <c r="A151" s="75" t="s">
        <v>232</v>
      </c>
      <c r="B151" s="76" t="n">
        <v>70.75</v>
      </c>
      <c r="C151" s="75" t="s">
        <v>63</v>
      </c>
      <c r="D151" s="75" t="s">
        <v>186</v>
      </c>
      <c r="E151" s="77" t="s">
        <v>58</v>
      </c>
      <c r="F151" s="77" t="n">
        <v>8</v>
      </c>
      <c r="G151" s="77" t="n">
        <v>25</v>
      </c>
      <c r="H151" s="77"/>
      <c r="I151" s="81" t="s">
        <v>233</v>
      </c>
      <c r="J151" s="77" t="s">
        <v>31</v>
      </c>
      <c r="K151" s="78" t="s">
        <v>234</v>
      </c>
      <c r="L151" s="75" t="s">
        <v>33</v>
      </c>
      <c r="M151" s="77" t="s">
        <v>235</v>
      </c>
      <c r="N151" s="77" t="s">
        <v>31</v>
      </c>
      <c r="O151" s="114"/>
      <c r="P151" s="77" t="n">
        <v>25</v>
      </c>
      <c r="Q151" s="75" t="s">
        <v>63</v>
      </c>
      <c r="R151" s="76" t="n">
        <v>24.05</v>
      </c>
      <c r="S151" s="110" t="s">
        <v>132</v>
      </c>
      <c r="T151" s="75" t="s">
        <v>236</v>
      </c>
      <c r="U151" s="77" t="s">
        <v>194</v>
      </c>
      <c r="V151" s="77" t="s">
        <v>194</v>
      </c>
      <c r="W151" s="77" t="s">
        <v>66</v>
      </c>
      <c r="X151" s="77" t="s">
        <v>134</v>
      </c>
      <c r="Y151" s="32" t="n">
        <f aca="false">F151*G151*2</f>
        <v>400</v>
      </c>
      <c r="Z151" s="6" t="n">
        <f aca="false">IF(X151="N",Y151,"0")</f>
        <v>400</v>
      </c>
      <c r="AA151" s="6" t="str">
        <f aca="false">IF(X151="P",Y151,"0")</f>
        <v>0</v>
      </c>
      <c r="AC151" s="80"/>
    </row>
    <row r="152" customFormat="false" ht="11.85" hidden="false" customHeight="true" outlineLevel="0" collapsed="false">
      <c r="A152" s="75" t="s">
        <v>237</v>
      </c>
      <c r="B152" s="76" t="n">
        <v>86</v>
      </c>
      <c r="C152" s="75" t="s">
        <v>63</v>
      </c>
      <c r="D152" s="75" t="s">
        <v>186</v>
      </c>
      <c r="E152" s="77" t="s">
        <v>58</v>
      </c>
      <c r="F152" s="77" t="n">
        <v>8</v>
      </c>
      <c r="G152" s="77" t="n">
        <v>25</v>
      </c>
      <c r="H152" s="77"/>
      <c r="I152" s="81" t="s">
        <v>233</v>
      </c>
      <c r="J152" s="77" t="s">
        <v>31</v>
      </c>
      <c r="K152" s="78" t="s">
        <v>234</v>
      </c>
      <c r="L152" s="75" t="s">
        <v>33</v>
      </c>
      <c r="M152" s="77" t="s">
        <v>235</v>
      </c>
      <c r="N152" s="77" t="s">
        <v>31</v>
      </c>
      <c r="O152" s="114"/>
      <c r="P152" s="77" t="n">
        <v>25</v>
      </c>
      <c r="Q152" s="75" t="s">
        <v>63</v>
      </c>
      <c r="R152" s="76" t="n">
        <v>22.48</v>
      </c>
      <c r="S152" s="110" t="s">
        <v>132</v>
      </c>
      <c r="T152" s="75" t="s">
        <v>238</v>
      </c>
      <c r="U152" s="77" t="s">
        <v>194</v>
      </c>
      <c r="V152" s="77" t="s">
        <v>194</v>
      </c>
      <c r="W152" s="77" t="s">
        <v>66</v>
      </c>
      <c r="X152" s="77" t="s">
        <v>134</v>
      </c>
      <c r="Y152" s="32" t="n">
        <f aca="false">F152*G152*2</f>
        <v>400</v>
      </c>
      <c r="Z152" s="6" t="n">
        <f aca="false">IF(X152="N",Y152,"0")</f>
        <v>400</v>
      </c>
      <c r="AA152" s="6" t="str">
        <f aca="false">IF(X152="P",Y152,"0")</f>
        <v>0</v>
      </c>
      <c r="AC152" s="80"/>
    </row>
    <row r="153" customFormat="false" ht="11.85" hidden="false" customHeight="true" outlineLevel="0" collapsed="false">
      <c r="A153" s="75" t="s">
        <v>239</v>
      </c>
      <c r="B153" s="76" t="n">
        <v>87</v>
      </c>
      <c r="C153" s="75" t="s">
        <v>63</v>
      </c>
      <c r="D153" s="75" t="s">
        <v>186</v>
      </c>
      <c r="E153" s="77" t="s">
        <v>58</v>
      </c>
      <c r="F153" s="77" t="n">
        <v>8</v>
      </c>
      <c r="G153" s="77" t="n">
        <v>25</v>
      </c>
      <c r="H153" s="77"/>
      <c r="I153" s="81" t="s">
        <v>233</v>
      </c>
      <c r="J153" s="77" t="s">
        <v>31</v>
      </c>
      <c r="K153" s="78" t="s">
        <v>234</v>
      </c>
      <c r="L153" s="75" t="s">
        <v>33</v>
      </c>
      <c r="M153" s="77" t="s">
        <v>235</v>
      </c>
      <c r="N153" s="77" t="s">
        <v>31</v>
      </c>
      <c r="O153" s="114"/>
      <c r="P153" s="77" t="n">
        <v>25</v>
      </c>
      <c r="Q153" s="75" t="s">
        <v>63</v>
      </c>
      <c r="R153" s="76" t="n">
        <v>22.48</v>
      </c>
      <c r="S153" s="110" t="s">
        <v>132</v>
      </c>
      <c r="T153" s="75" t="s">
        <v>238</v>
      </c>
      <c r="U153" s="77" t="s">
        <v>194</v>
      </c>
      <c r="V153" s="77" t="s">
        <v>194</v>
      </c>
      <c r="W153" s="77" t="s">
        <v>66</v>
      </c>
      <c r="X153" s="77" t="s">
        <v>134</v>
      </c>
      <c r="Y153" s="32" t="n">
        <f aca="false">F153*G153*2</f>
        <v>400</v>
      </c>
      <c r="Z153" s="6" t="n">
        <f aca="false">IF(X153="N",Y153,"0")</f>
        <v>400</v>
      </c>
      <c r="AA153" s="6" t="str">
        <f aca="false">IF(X153="P",Y153,"0")</f>
        <v>0</v>
      </c>
      <c r="AC153" s="80"/>
    </row>
    <row r="154" customFormat="false" ht="11.85" hidden="false" customHeight="true" outlineLevel="0" collapsed="false">
      <c r="A154" s="75" t="s">
        <v>240</v>
      </c>
      <c r="B154" s="76" t="n">
        <v>65</v>
      </c>
      <c r="C154" s="75" t="s">
        <v>63</v>
      </c>
      <c r="D154" s="75" t="s">
        <v>186</v>
      </c>
      <c r="E154" s="77" t="s">
        <v>58</v>
      </c>
      <c r="F154" s="77" t="n">
        <v>8</v>
      </c>
      <c r="G154" s="77" t="n">
        <v>25</v>
      </c>
      <c r="H154" s="77"/>
      <c r="I154" s="81" t="s">
        <v>648</v>
      </c>
      <c r="J154" s="77" t="s">
        <v>31</v>
      </c>
      <c r="K154" s="78" t="s">
        <v>71</v>
      </c>
      <c r="L154" s="75" t="s">
        <v>33</v>
      </c>
      <c r="M154" s="77" t="s">
        <v>205</v>
      </c>
      <c r="N154" s="77" t="s">
        <v>31</v>
      </c>
      <c r="O154" s="113"/>
      <c r="P154" s="77" t="n">
        <v>25</v>
      </c>
      <c r="Q154" s="75" t="s">
        <v>63</v>
      </c>
      <c r="R154" s="76" t="n">
        <v>24</v>
      </c>
      <c r="S154" s="79" t="s">
        <v>649</v>
      </c>
      <c r="T154" s="75" t="s">
        <v>207</v>
      </c>
      <c r="U154" s="77" t="s">
        <v>194</v>
      </c>
      <c r="V154" s="77" t="s">
        <v>194</v>
      </c>
      <c r="W154" s="77" t="s">
        <v>66</v>
      </c>
      <c r="X154" s="77" t="s">
        <v>67</v>
      </c>
      <c r="Y154" s="32" t="n">
        <f aca="false">F154*G154*2</f>
        <v>400</v>
      </c>
      <c r="Z154" s="6" t="str">
        <f aca="false">IF(X154="N",Y154,"0")</f>
        <v>0</v>
      </c>
      <c r="AA154" s="6" t="n">
        <f aca="false">IF(X154="P",Y154,"0")</f>
        <v>400</v>
      </c>
      <c r="AC154" s="80"/>
    </row>
    <row r="155" customFormat="false" ht="11.85" hidden="false" customHeight="true" outlineLevel="0" collapsed="false">
      <c r="A155" s="75" t="s">
        <v>368</v>
      </c>
      <c r="B155" s="76" t="n">
        <v>70.75</v>
      </c>
      <c r="C155" s="75" t="s">
        <v>63</v>
      </c>
      <c r="D155" s="75" t="s">
        <v>186</v>
      </c>
      <c r="E155" s="77" t="s">
        <v>58</v>
      </c>
      <c r="F155" s="77" t="n">
        <v>8</v>
      </c>
      <c r="G155" s="77" t="n">
        <v>25</v>
      </c>
      <c r="H155" s="77"/>
      <c r="I155" s="78" t="s">
        <v>369</v>
      </c>
      <c r="J155" s="104" t="s">
        <v>31</v>
      </c>
      <c r="K155" s="78" t="s">
        <v>71</v>
      </c>
      <c r="L155" s="75" t="s">
        <v>33</v>
      </c>
      <c r="M155" s="77" t="s">
        <v>222</v>
      </c>
      <c r="N155" s="104" t="s">
        <v>31</v>
      </c>
      <c r="O155" s="114"/>
      <c r="P155" s="77" t="n">
        <v>25</v>
      </c>
      <c r="Q155" s="75" t="s">
        <v>63</v>
      </c>
      <c r="R155" s="76" t="n">
        <v>73.5</v>
      </c>
      <c r="S155" s="31" t="s">
        <v>132</v>
      </c>
      <c r="T155" s="75" t="s">
        <v>226</v>
      </c>
      <c r="U155" s="77" t="s">
        <v>194</v>
      </c>
      <c r="V155" s="77" t="s">
        <v>194</v>
      </c>
      <c r="W155" s="77" t="s">
        <v>340</v>
      </c>
      <c r="X155" s="77" t="s">
        <v>134</v>
      </c>
      <c r="Y155" s="32" t="n">
        <f aca="false">F155*G155*2</f>
        <v>400</v>
      </c>
      <c r="Z155" s="6" t="n">
        <f aca="false">IF(X155="N",Y155,"0")</f>
        <v>400</v>
      </c>
      <c r="AA155" s="6" t="str">
        <f aca="false">IF(X155="P",Y155,"0")</f>
        <v>0</v>
      </c>
      <c r="AC155" s="80"/>
    </row>
    <row r="156" customFormat="false" ht="11.85" hidden="false" customHeight="true" outlineLevel="0" collapsed="false">
      <c r="A156" s="75" t="s">
        <v>365</v>
      </c>
      <c r="B156" s="76" t="n">
        <v>71.4</v>
      </c>
      <c r="C156" s="75" t="s">
        <v>63</v>
      </c>
      <c r="D156" s="75" t="s">
        <v>186</v>
      </c>
      <c r="E156" s="77" t="s">
        <v>58</v>
      </c>
      <c r="F156" s="77" t="n">
        <v>8</v>
      </c>
      <c r="G156" s="77" t="n">
        <v>25</v>
      </c>
      <c r="H156" s="77"/>
      <c r="I156" s="119" t="s">
        <v>366</v>
      </c>
      <c r="J156" s="104" t="s">
        <v>31</v>
      </c>
      <c r="K156" s="78" t="s">
        <v>367</v>
      </c>
      <c r="L156" s="75" t="s">
        <v>33</v>
      </c>
      <c r="M156" s="77" t="s">
        <v>222</v>
      </c>
      <c r="N156" s="104" t="s">
        <v>31</v>
      </c>
      <c r="O156" s="114"/>
      <c r="P156" s="77" t="n">
        <v>25</v>
      </c>
      <c r="Q156" s="75" t="s">
        <v>124</v>
      </c>
      <c r="R156" s="76" t="n">
        <v>105</v>
      </c>
      <c r="S156" s="104" t="s">
        <v>132</v>
      </c>
      <c r="T156" s="75" t="s">
        <v>331</v>
      </c>
      <c r="U156" s="77" t="s">
        <v>194</v>
      </c>
      <c r="V156" s="77" t="s">
        <v>194</v>
      </c>
      <c r="W156" s="77" t="s">
        <v>340</v>
      </c>
      <c r="X156" s="77" t="s">
        <v>134</v>
      </c>
      <c r="Y156" s="32" t="n">
        <f aca="false">F156*G156*2</f>
        <v>400</v>
      </c>
      <c r="Z156" s="6" t="n">
        <f aca="false">IF(X156="N",Y156,"0")</f>
        <v>400</v>
      </c>
      <c r="AA156" s="6" t="str">
        <f aca="false">IF(X156="P",Y156,"0")</f>
        <v>0</v>
      </c>
      <c r="AC156" s="80"/>
    </row>
    <row r="157" customFormat="false" ht="11.85" hidden="false" customHeight="true" outlineLevel="0" collapsed="false">
      <c r="A157" s="22" t="s">
        <v>650</v>
      </c>
      <c r="B157" s="23" t="n">
        <v>160</v>
      </c>
      <c r="C157" s="22" t="s">
        <v>595</v>
      </c>
      <c r="D157" s="22" t="s">
        <v>186</v>
      </c>
      <c r="E157" s="11" t="s">
        <v>58</v>
      </c>
      <c r="F157" s="11" t="n">
        <v>8</v>
      </c>
      <c r="G157" s="94" t="n">
        <v>25</v>
      </c>
      <c r="H157" s="77"/>
      <c r="I157" s="94"/>
      <c r="J157" s="77" t="s">
        <v>31</v>
      </c>
      <c r="K157" s="81" t="s">
        <v>216</v>
      </c>
      <c r="L157" s="75" t="s">
        <v>33</v>
      </c>
      <c r="M157" s="77" t="s">
        <v>216</v>
      </c>
      <c r="N157" s="77" t="s">
        <v>31</v>
      </c>
      <c r="O157" s="114"/>
      <c r="P157" s="77" t="n">
        <v>25</v>
      </c>
      <c r="Q157" s="75" t="s">
        <v>217</v>
      </c>
      <c r="R157" s="76" t="n">
        <v>240</v>
      </c>
      <c r="S157" s="79" t="s">
        <v>132</v>
      </c>
      <c r="T157" s="75" t="s">
        <v>219</v>
      </c>
      <c r="U157" s="77" t="s">
        <v>194</v>
      </c>
      <c r="V157" s="77" t="s">
        <v>194</v>
      </c>
      <c r="W157" s="77" t="s">
        <v>66</v>
      </c>
      <c r="X157" s="77" t="s">
        <v>134</v>
      </c>
      <c r="Y157" s="32" t="n">
        <f aca="false">F157*G157*2</f>
        <v>400</v>
      </c>
      <c r="Z157" s="6" t="n">
        <f aca="false">IF(X157="N",Y157,"0")</f>
        <v>400</v>
      </c>
      <c r="AA157" s="6" t="str">
        <f aca="false">IF(X157="P",Y157,"0")</f>
        <v>0</v>
      </c>
      <c r="AC157" s="80"/>
    </row>
    <row r="158" customFormat="false" ht="11.85" hidden="false" customHeight="true" outlineLevel="0" collapsed="false">
      <c r="A158" s="22" t="s">
        <v>650</v>
      </c>
      <c r="B158" s="23" t="n">
        <v>160</v>
      </c>
      <c r="C158" s="22" t="s">
        <v>595</v>
      </c>
      <c r="D158" s="22" t="s">
        <v>186</v>
      </c>
      <c r="E158" s="11" t="s">
        <v>58</v>
      </c>
      <c r="F158" s="11" t="n">
        <v>8</v>
      </c>
      <c r="G158" s="94" t="n">
        <v>25</v>
      </c>
      <c r="H158" s="77"/>
      <c r="I158" s="81" t="s">
        <v>651</v>
      </c>
      <c r="J158" s="77" t="s">
        <v>31</v>
      </c>
      <c r="K158" s="81" t="s">
        <v>216</v>
      </c>
      <c r="L158" s="75" t="s">
        <v>33</v>
      </c>
      <c r="M158" s="77" t="s">
        <v>228</v>
      </c>
      <c r="N158" s="77" t="s">
        <v>31</v>
      </c>
      <c r="O158" s="115" t="s">
        <v>348</v>
      </c>
      <c r="P158" s="77" t="n">
        <v>25</v>
      </c>
      <c r="Q158" s="75" t="s">
        <v>124</v>
      </c>
      <c r="R158" s="76" t="n">
        <v>92</v>
      </c>
      <c r="S158" s="110" t="s">
        <v>230</v>
      </c>
      <c r="T158" s="75" t="s">
        <v>231</v>
      </c>
      <c r="U158" s="77" t="s">
        <v>194</v>
      </c>
      <c r="V158" s="77" t="s">
        <v>194</v>
      </c>
      <c r="W158" s="77" t="s">
        <v>66</v>
      </c>
      <c r="X158" s="77" t="s">
        <v>67</v>
      </c>
      <c r="Y158" s="32" t="n">
        <f aca="false">F158*G158*2</f>
        <v>400</v>
      </c>
      <c r="Z158" s="6" t="str">
        <f aca="false">IF(X158="N",Y158,"0")</f>
        <v>0</v>
      </c>
      <c r="AA158" s="6" t="n">
        <f aca="false">IF(X158="P",Y158,"0")</f>
        <v>400</v>
      </c>
      <c r="AC158" s="80"/>
    </row>
    <row r="159" customFormat="false" ht="11.85" hidden="false" customHeight="true" outlineLevel="0" collapsed="false">
      <c r="A159" s="75" t="s">
        <v>246</v>
      </c>
      <c r="B159" s="76" t="n">
        <v>68.25</v>
      </c>
      <c r="C159" s="75" t="s">
        <v>63</v>
      </c>
      <c r="D159" s="75" t="s">
        <v>186</v>
      </c>
      <c r="E159" s="77" t="s">
        <v>58</v>
      </c>
      <c r="F159" s="77" t="n">
        <v>8</v>
      </c>
      <c r="G159" s="77" t="n">
        <v>25</v>
      </c>
      <c r="H159" s="77"/>
      <c r="I159" s="81" t="s">
        <v>247</v>
      </c>
      <c r="J159" s="77" t="s">
        <v>31</v>
      </c>
      <c r="K159" s="78" t="s">
        <v>248</v>
      </c>
      <c r="L159" s="75" t="s">
        <v>33</v>
      </c>
      <c r="M159" s="77" t="s">
        <v>249</v>
      </c>
      <c r="N159" s="77" t="s">
        <v>31</v>
      </c>
      <c r="O159" s="116" t="s">
        <v>250</v>
      </c>
      <c r="P159" s="77" t="n">
        <v>25</v>
      </c>
      <c r="Q159" s="75" t="s">
        <v>124</v>
      </c>
      <c r="R159" s="76" t="n">
        <v>76.25</v>
      </c>
      <c r="S159" s="110" t="s">
        <v>251</v>
      </c>
      <c r="T159" s="75" t="s">
        <v>252</v>
      </c>
      <c r="U159" s="77" t="s">
        <v>194</v>
      </c>
      <c r="V159" s="77" t="s">
        <v>194</v>
      </c>
      <c r="W159" s="77" t="s">
        <v>66</v>
      </c>
      <c r="X159" s="77" t="s">
        <v>67</v>
      </c>
      <c r="Y159" s="32" t="n">
        <f aca="false">F159*G159*2</f>
        <v>400</v>
      </c>
      <c r="Z159" s="6" t="str">
        <f aca="false">IF(X159="N",Y159,"0")</f>
        <v>0</v>
      </c>
      <c r="AA159" s="6" t="n">
        <f aca="false">IF(X159="P",Y159,"0")</f>
        <v>400</v>
      </c>
      <c r="AC159" s="80"/>
    </row>
    <row r="160" customFormat="false" ht="11.85" hidden="false" customHeight="true" outlineLevel="0" collapsed="false">
      <c r="A160" s="22" t="s">
        <v>652</v>
      </c>
      <c r="B160" s="23" t="n">
        <v>175</v>
      </c>
      <c r="C160" s="22" t="s">
        <v>595</v>
      </c>
      <c r="D160" s="22" t="s">
        <v>186</v>
      </c>
      <c r="E160" s="11" t="s">
        <v>58</v>
      </c>
      <c r="F160" s="11" t="n">
        <v>8</v>
      </c>
      <c r="G160" s="94" t="n">
        <v>20</v>
      </c>
      <c r="H160" s="77" t="s">
        <v>125</v>
      </c>
      <c r="I160" s="81"/>
      <c r="J160" s="77" t="s">
        <v>31</v>
      </c>
      <c r="K160" s="81" t="s">
        <v>91</v>
      </c>
      <c r="L160" s="75" t="s">
        <v>33</v>
      </c>
      <c r="M160" s="77" t="s">
        <v>191</v>
      </c>
      <c r="N160" s="77" t="s">
        <v>31</v>
      </c>
      <c r="O160" s="114" t="s">
        <v>254</v>
      </c>
      <c r="P160" s="91" t="n">
        <v>20</v>
      </c>
      <c r="Q160" s="75" t="s">
        <v>124</v>
      </c>
      <c r="R160" s="76" t="n">
        <v>78</v>
      </c>
      <c r="S160" s="79" t="s">
        <v>653</v>
      </c>
      <c r="T160" s="75" t="s">
        <v>256</v>
      </c>
      <c r="U160" s="77" t="s">
        <v>194</v>
      </c>
      <c r="V160" s="77" t="s">
        <v>194</v>
      </c>
      <c r="W160" s="77" t="s">
        <v>66</v>
      </c>
      <c r="X160" s="77" t="s">
        <v>67</v>
      </c>
      <c r="Y160" s="32" t="n">
        <f aca="false">F160*G160*2</f>
        <v>320</v>
      </c>
      <c r="Z160" s="6" t="str">
        <f aca="false">IF(X160="N",Y160,"0")</f>
        <v>0</v>
      </c>
      <c r="AA160" s="6" t="n">
        <f aca="false">IF(X160="P",Y160,"0")</f>
        <v>320</v>
      </c>
      <c r="AC160" s="80"/>
    </row>
    <row r="161" customFormat="false" ht="11.85" hidden="false" customHeight="true" outlineLevel="0" collapsed="false">
      <c r="A161" s="22" t="s">
        <v>652</v>
      </c>
      <c r="B161" s="23" t="n">
        <v>175</v>
      </c>
      <c r="C161" s="22" t="s">
        <v>595</v>
      </c>
      <c r="D161" s="22" t="s">
        <v>186</v>
      </c>
      <c r="E161" s="11" t="s">
        <v>58</v>
      </c>
      <c r="F161" s="11" t="n">
        <v>8</v>
      </c>
      <c r="G161" s="94" t="n">
        <v>5</v>
      </c>
      <c r="H161" s="77" t="s">
        <v>125</v>
      </c>
      <c r="I161" s="81"/>
      <c r="J161" s="77" t="s">
        <v>31</v>
      </c>
      <c r="K161" s="81" t="s">
        <v>91</v>
      </c>
      <c r="L161" s="75" t="s">
        <v>33</v>
      </c>
      <c r="M161" s="77" t="s">
        <v>138</v>
      </c>
      <c r="N161" s="77" t="s">
        <v>31</v>
      </c>
      <c r="O161" s="111" t="s">
        <v>197</v>
      </c>
      <c r="P161" s="93" t="n">
        <v>5</v>
      </c>
      <c r="Q161" s="75" t="s">
        <v>63</v>
      </c>
      <c r="R161" s="76" t="n">
        <v>0</v>
      </c>
      <c r="S161" s="79" t="s">
        <v>654</v>
      </c>
      <c r="T161" s="75" t="s">
        <v>199</v>
      </c>
      <c r="U161" s="77" t="s">
        <v>194</v>
      </c>
      <c r="V161" s="77" t="s">
        <v>194</v>
      </c>
      <c r="W161" s="77" t="s">
        <v>66</v>
      </c>
      <c r="X161" s="77" t="s">
        <v>67</v>
      </c>
      <c r="Y161" s="32" t="n">
        <f aca="false">F161*G161*2</f>
        <v>80</v>
      </c>
      <c r="Z161" s="6" t="str">
        <f aca="false">IF(X161="N",Y161,"0")</f>
        <v>0</v>
      </c>
      <c r="AA161" s="6" t="n">
        <f aca="false">IF(X161="P",Y161,"0")</f>
        <v>80</v>
      </c>
      <c r="AC161" s="80"/>
    </row>
    <row r="162" customFormat="false" ht="11.85" hidden="false" customHeight="true" outlineLevel="0" collapsed="false">
      <c r="A162" s="22"/>
      <c r="B162" s="23"/>
      <c r="C162" s="22"/>
      <c r="D162" s="75"/>
      <c r="E162" s="77"/>
      <c r="F162" s="77"/>
      <c r="G162" s="77"/>
      <c r="H162" s="77"/>
      <c r="I162" s="81"/>
      <c r="J162" s="77"/>
      <c r="K162" s="81"/>
      <c r="L162" s="75" t="s">
        <v>33</v>
      </c>
      <c r="M162" s="94"/>
      <c r="N162" s="77"/>
      <c r="O162" s="94"/>
      <c r="P162" s="77"/>
      <c r="Q162" s="96"/>
      <c r="R162" s="23"/>
      <c r="S162" s="112"/>
      <c r="T162" s="22"/>
      <c r="U162" s="77"/>
      <c r="V162" s="77"/>
      <c r="W162" s="77"/>
      <c r="X162" s="77"/>
      <c r="Y162" s="32"/>
      <c r="Z162" s="6" t="str">
        <f aca="false">IF(X162="N",Y162,"0")</f>
        <v>0</v>
      </c>
      <c r="AA162" s="6" t="str">
        <f aca="false">IF(X162="P",Y162,"0")</f>
        <v>0</v>
      </c>
      <c r="AC162" s="80"/>
    </row>
    <row r="163" customFormat="false" ht="11.85" hidden="false" customHeight="true" outlineLevel="0" collapsed="false">
      <c r="A163" s="84"/>
      <c r="B163" s="84"/>
      <c r="C163" s="84"/>
      <c r="D163" s="84"/>
      <c r="E163" s="84"/>
      <c r="F163" s="84"/>
      <c r="G163" s="85" t="n">
        <f aca="false">SUM(G141:G162)</f>
        <v>458</v>
      </c>
      <c r="H163" s="85"/>
      <c r="I163" s="85"/>
      <c r="J163" s="85"/>
      <c r="K163" s="85"/>
      <c r="L163" s="86"/>
      <c r="M163" s="85" t="n">
        <f aca="false">G163-P163</f>
        <v>0</v>
      </c>
      <c r="N163" s="85"/>
      <c r="O163" s="85"/>
      <c r="P163" s="85" t="n">
        <f aca="false">SUM(P141:P162)</f>
        <v>458</v>
      </c>
      <c r="Q163" s="87"/>
      <c r="R163" s="87"/>
      <c r="S163" s="88"/>
      <c r="T163" s="87"/>
      <c r="U163" s="84"/>
      <c r="V163" s="84"/>
      <c r="W163" s="84"/>
      <c r="X163" s="87"/>
      <c r="Y163" s="32"/>
      <c r="Z163" s="6" t="str">
        <f aca="false">IF(X163="N",Y163,"0")</f>
        <v>0</v>
      </c>
      <c r="AA163" s="6" t="str">
        <f aca="false">IF(X163="P",Y163,"0")</f>
        <v>0</v>
      </c>
    </row>
    <row r="164" customFormat="false" ht="11.85" hidden="false" customHeight="true" outlineLevel="0" collapsed="false">
      <c r="A164" s="89"/>
      <c r="B164" s="89"/>
      <c r="C164" s="69" t="s">
        <v>258</v>
      </c>
      <c r="D164" s="89"/>
      <c r="E164" s="89"/>
      <c r="F164" s="89"/>
      <c r="G164" s="77"/>
      <c r="H164" s="77"/>
      <c r="I164" s="77"/>
      <c r="J164" s="104"/>
      <c r="K164" s="77"/>
      <c r="L164" s="92"/>
      <c r="M164" s="77"/>
      <c r="N164" s="104"/>
      <c r="O164" s="77"/>
      <c r="P164" s="77"/>
      <c r="Q164" s="77"/>
      <c r="R164" s="77"/>
      <c r="S164" s="104"/>
      <c r="T164" s="77"/>
      <c r="U164" s="89"/>
      <c r="V164" s="89"/>
      <c r="W164" s="89"/>
      <c r="X164" s="77"/>
      <c r="Y164" s="32"/>
      <c r="Z164" s="6" t="str">
        <f aca="false">IF(X164="N",Y164,"0")</f>
        <v>0</v>
      </c>
      <c r="AA164" s="6" t="str">
        <f aca="false">IF(X164="P",Y164,"0")</f>
        <v>0</v>
      </c>
    </row>
    <row r="165" customFormat="false" ht="12" hidden="false" customHeight="true" outlineLevel="0" collapsed="false">
      <c r="A165" s="75" t="s">
        <v>259</v>
      </c>
      <c r="B165" s="76" t="n">
        <v>0</v>
      </c>
      <c r="C165" s="75" t="s">
        <v>63</v>
      </c>
      <c r="D165" s="75" t="s">
        <v>186</v>
      </c>
      <c r="E165" s="77" t="s">
        <v>58</v>
      </c>
      <c r="F165" s="77" t="n">
        <v>8</v>
      </c>
      <c r="G165" s="77" t="n">
        <v>25</v>
      </c>
      <c r="H165" s="77"/>
      <c r="I165" s="81" t="s">
        <v>655</v>
      </c>
      <c r="J165" s="77" t="s">
        <v>31</v>
      </c>
      <c r="K165" s="78" t="s">
        <v>71</v>
      </c>
      <c r="L165" s="75" t="s">
        <v>33</v>
      </c>
      <c r="M165" s="77" t="s">
        <v>205</v>
      </c>
      <c r="N165" s="77" t="s">
        <v>31</v>
      </c>
      <c r="O165" s="94" t="s">
        <v>656</v>
      </c>
      <c r="P165" s="77" t="n">
        <v>25</v>
      </c>
      <c r="Q165" s="75" t="s">
        <v>63</v>
      </c>
      <c r="R165" s="76" t="n">
        <v>24</v>
      </c>
      <c r="S165" s="79" t="s">
        <v>657</v>
      </c>
      <c r="T165" s="75" t="s">
        <v>263</v>
      </c>
      <c r="U165" s="77" t="s">
        <v>264</v>
      </c>
      <c r="V165" s="77" t="s">
        <v>264</v>
      </c>
      <c r="W165" s="77" t="s">
        <v>66</v>
      </c>
      <c r="X165" s="77" t="s">
        <v>67</v>
      </c>
      <c r="Y165" s="32" t="n">
        <f aca="false">F165*G165*2</f>
        <v>400</v>
      </c>
      <c r="Z165" s="6" t="str">
        <f aca="false">IF(X165="N",Y165,"0")</f>
        <v>0</v>
      </c>
      <c r="AA165" s="6" t="n">
        <f aca="false">IF(X165="P",Y165,"0")</f>
        <v>400</v>
      </c>
      <c r="AB165" s="109"/>
    </row>
    <row r="166" customFormat="false" ht="11.85" hidden="false" customHeight="true" outlineLevel="0" collapsed="false">
      <c r="A166" s="75" t="s">
        <v>208</v>
      </c>
      <c r="B166" s="76" t="n">
        <v>96</v>
      </c>
      <c r="C166" s="75" t="s">
        <v>124</v>
      </c>
      <c r="D166" s="75" t="s">
        <v>186</v>
      </c>
      <c r="E166" s="77" t="s">
        <v>58</v>
      </c>
      <c r="F166" s="77" t="n">
        <v>8</v>
      </c>
      <c r="G166" s="77" t="n">
        <v>17</v>
      </c>
      <c r="H166" s="77" t="s">
        <v>125</v>
      </c>
      <c r="I166" s="81" t="s">
        <v>265</v>
      </c>
      <c r="J166" s="77" t="s">
        <v>31</v>
      </c>
      <c r="K166" s="78" t="s">
        <v>210</v>
      </c>
      <c r="L166" s="75" t="s">
        <v>33</v>
      </c>
      <c r="M166" s="77" t="s">
        <v>205</v>
      </c>
      <c r="N166" s="77" t="s">
        <v>31</v>
      </c>
      <c r="O166" s="94"/>
      <c r="P166" s="77" t="n">
        <v>17</v>
      </c>
      <c r="Q166" s="75" t="s">
        <v>63</v>
      </c>
      <c r="R166" s="76" t="n">
        <v>24</v>
      </c>
      <c r="S166" s="79" t="s">
        <v>658</v>
      </c>
      <c r="T166" s="75" t="s">
        <v>263</v>
      </c>
      <c r="U166" s="77" t="s">
        <v>264</v>
      </c>
      <c r="V166" s="77" t="s">
        <v>264</v>
      </c>
      <c r="W166" s="77" t="s">
        <v>66</v>
      </c>
      <c r="X166" s="77" t="s">
        <v>67</v>
      </c>
      <c r="Y166" s="32" t="n">
        <f aca="false">F166*G166*2</f>
        <v>272</v>
      </c>
      <c r="Z166" s="6" t="str">
        <f aca="false">IF(X166="N",Y166,"0")</f>
        <v>0</v>
      </c>
      <c r="AA166" s="6" t="n">
        <f aca="false">IF(X166="P",Y166,"0")</f>
        <v>272</v>
      </c>
      <c r="AB166" s="109"/>
    </row>
    <row r="167" customFormat="false" ht="11.85" hidden="false" customHeight="true" outlineLevel="0" collapsed="false">
      <c r="A167" s="22"/>
      <c r="B167" s="23"/>
      <c r="C167" s="22"/>
      <c r="D167" s="22"/>
      <c r="E167" s="11"/>
      <c r="F167" s="11"/>
      <c r="G167" s="77"/>
      <c r="H167" s="77"/>
      <c r="I167" s="78"/>
      <c r="J167" s="104"/>
      <c r="K167" s="78"/>
      <c r="L167" s="22" t="s">
        <v>33</v>
      </c>
      <c r="M167" s="77"/>
      <c r="N167" s="104"/>
      <c r="O167" s="30"/>
      <c r="P167" s="77"/>
      <c r="Q167" s="22"/>
      <c r="R167" s="23"/>
      <c r="S167" s="83"/>
      <c r="T167" s="22"/>
      <c r="U167" s="11"/>
      <c r="V167" s="11"/>
      <c r="W167" s="11"/>
      <c r="X167" s="77"/>
      <c r="Y167" s="32"/>
      <c r="Z167" s="6" t="str">
        <f aca="false">IF(X167="N",Y167,"0")</f>
        <v>0</v>
      </c>
      <c r="AA167" s="6" t="str">
        <f aca="false">IF(X167="P",Y167,"0")</f>
        <v>0</v>
      </c>
      <c r="AC167" s="80"/>
    </row>
    <row r="168" customFormat="false" ht="11.85" hidden="false" customHeight="true" outlineLevel="0" collapsed="false">
      <c r="A168" s="84"/>
      <c r="B168" s="84"/>
      <c r="C168" s="84"/>
      <c r="D168" s="84"/>
      <c r="E168" s="84"/>
      <c r="F168" s="84"/>
      <c r="G168" s="85" t="n">
        <f aca="false">SUM(G164:G167)</f>
        <v>42</v>
      </c>
      <c r="H168" s="85"/>
      <c r="I168" s="85"/>
      <c r="J168" s="85"/>
      <c r="K168" s="85"/>
      <c r="L168" s="86"/>
      <c r="M168" s="85" t="n">
        <f aca="false">G168-P168</f>
        <v>0</v>
      </c>
      <c r="N168" s="85"/>
      <c r="O168" s="85"/>
      <c r="P168" s="85" t="n">
        <f aca="false">SUM(P164:P167)</f>
        <v>42</v>
      </c>
      <c r="Q168" s="87"/>
      <c r="R168" s="87"/>
      <c r="S168" s="88"/>
      <c r="T168" s="87"/>
      <c r="U168" s="84"/>
      <c r="V168" s="84"/>
      <c r="W168" s="84"/>
      <c r="X168" s="87"/>
      <c r="Y168" s="32"/>
      <c r="Z168" s="6" t="str">
        <f aca="false">IF(X168="N",Y168,"0")</f>
        <v>0</v>
      </c>
      <c r="AA168" s="6" t="str">
        <f aca="false">IF(X168="P",Y168,"0")</f>
        <v>0</v>
      </c>
    </row>
    <row r="169" customFormat="false" ht="11.85" hidden="false" customHeight="true" outlineLevel="0" collapsed="false">
      <c r="A169" s="89"/>
      <c r="B169" s="89"/>
      <c r="C169" s="69" t="s">
        <v>545</v>
      </c>
      <c r="D169" s="89"/>
      <c r="E169" s="89"/>
      <c r="F169" s="89"/>
      <c r="G169" s="77"/>
      <c r="H169" s="77"/>
      <c r="I169" s="77"/>
      <c r="J169" s="77"/>
      <c r="K169" s="77"/>
      <c r="L169" s="92"/>
      <c r="M169" s="77"/>
      <c r="N169" s="77"/>
      <c r="O169" s="77"/>
      <c r="P169" s="77"/>
      <c r="Q169" s="77"/>
      <c r="R169" s="77"/>
      <c r="S169" s="104"/>
      <c r="T169" s="77"/>
      <c r="U169" s="89"/>
      <c r="V169" s="89"/>
      <c r="W169" s="89"/>
      <c r="X169" s="77"/>
      <c r="Y169" s="32"/>
      <c r="Z169" s="6" t="str">
        <f aca="false">IF(X169="N",Y169,"0")</f>
        <v>0</v>
      </c>
      <c r="AA169" s="6" t="str">
        <f aca="false">IF(X169="P",Y169,"0")</f>
        <v>0</v>
      </c>
    </row>
    <row r="170" customFormat="false" ht="11.25" hidden="false" customHeight="true" outlineLevel="0" collapsed="false">
      <c r="A170" s="75" t="s">
        <v>546</v>
      </c>
      <c r="B170" s="76" t="n">
        <v>0</v>
      </c>
      <c r="C170" s="75" t="s">
        <v>63</v>
      </c>
      <c r="D170" s="75" t="s">
        <v>179</v>
      </c>
      <c r="E170" s="77" t="s">
        <v>58</v>
      </c>
      <c r="F170" s="77" t="n">
        <v>16</v>
      </c>
      <c r="G170" s="77" t="n">
        <v>3</v>
      </c>
      <c r="H170" s="77" t="s">
        <v>125</v>
      </c>
      <c r="I170" s="117" t="s">
        <v>269</v>
      </c>
      <c r="J170" s="77" t="s">
        <v>31</v>
      </c>
      <c r="K170" s="78" t="s">
        <v>138</v>
      </c>
      <c r="L170" s="75" t="s">
        <v>33</v>
      </c>
      <c r="M170" s="77" t="s">
        <v>270</v>
      </c>
      <c r="N170" s="77" t="s">
        <v>31</v>
      </c>
      <c r="O170" s="77"/>
      <c r="P170" s="77" t="n">
        <v>3</v>
      </c>
      <c r="Q170" s="75" t="s">
        <v>271</v>
      </c>
      <c r="R170" s="76" t="n">
        <v>0</v>
      </c>
      <c r="S170" s="79" t="s">
        <v>659</v>
      </c>
      <c r="T170" s="75" t="s">
        <v>273</v>
      </c>
      <c r="U170" s="77" t="s">
        <v>274</v>
      </c>
      <c r="V170" s="77" t="s">
        <v>274</v>
      </c>
      <c r="W170" s="77" t="s">
        <v>66</v>
      </c>
      <c r="X170" s="77" t="s">
        <v>67</v>
      </c>
      <c r="Y170" s="32" t="n">
        <f aca="false">F170*G170*2</f>
        <v>96</v>
      </c>
      <c r="Z170" s="6" t="str">
        <f aca="false">IF(X170="N",Y170,"0")</f>
        <v>0</v>
      </c>
      <c r="AA170" s="6" t="n">
        <f aca="false">IF(X170="P",Y170,"0")</f>
        <v>96</v>
      </c>
      <c r="AC170" s="80"/>
    </row>
    <row r="171" customFormat="false" ht="11.85" hidden="false" customHeight="true" outlineLevel="0" collapsed="false">
      <c r="A171" s="75" t="s">
        <v>546</v>
      </c>
      <c r="B171" s="76" t="n">
        <v>0</v>
      </c>
      <c r="C171" s="75" t="s">
        <v>63</v>
      </c>
      <c r="D171" s="75" t="s">
        <v>179</v>
      </c>
      <c r="E171" s="77" t="s">
        <v>58</v>
      </c>
      <c r="F171" s="77" t="n">
        <v>16</v>
      </c>
      <c r="G171" s="77" t="n">
        <v>25</v>
      </c>
      <c r="H171" s="77"/>
      <c r="I171" s="117" t="s">
        <v>269</v>
      </c>
      <c r="J171" s="77" t="s">
        <v>31</v>
      </c>
      <c r="K171" s="78" t="s">
        <v>138</v>
      </c>
      <c r="L171" s="75" t="s">
        <v>33</v>
      </c>
      <c r="M171" s="77" t="s">
        <v>270</v>
      </c>
      <c r="N171" s="77" t="s">
        <v>31</v>
      </c>
      <c r="O171" s="77"/>
      <c r="P171" s="77" t="n">
        <v>25</v>
      </c>
      <c r="Q171" s="75" t="s">
        <v>170</v>
      </c>
      <c r="R171" s="76" t="n">
        <v>54.65</v>
      </c>
      <c r="S171" s="79" t="s">
        <v>659</v>
      </c>
      <c r="T171" s="75" t="s">
        <v>275</v>
      </c>
      <c r="U171" s="77" t="s">
        <v>274</v>
      </c>
      <c r="V171" s="77" t="s">
        <v>274</v>
      </c>
      <c r="W171" s="77" t="s">
        <v>66</v>
      </c>
      <c r="X171" s="77" t="s">
        <v>67</v>
      </c>
      <c r="Y171" s="32" t="n">
        <f aca="false">F171*G171*2</f>
        <v>800</v>
      </c>
      <c r="Z171" s="6" t="str">
        <f aca="false">IF(X171="N",Y171,"0")</f>
        <v>0</v>
      </c>
      <c r="AA171" s="6" t="n">
        <f aca="false">IF(X171="P",Y171,"0")</f>
        <v>800</v>
      </c>
      <c r="AC171" s="80"/>
    </row>
    <row r="172" customFormat="false" ht="11.85" hidden="false" customHeight="true" outlineLevel="0" collapsed="false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5" t="s">
        <v>33</v>
      </c>
      <c r="M172" s="77"/>
      <c r="N172" s="77"/>
      <c r="O172" s="93"/>
      <c r="P172" s="77"/>
      <c r="Q172" s="75"/>
      <c r="R172" s="76"/>
      <c r="S172" s="104"/>
      <c r="T172" s="75"/>
      <c r="U172" s="77"/>
      <c r="V172" s="77"/>
      <c r="W172" s="77"/>
      <c r="X172" s="77"/>
      <c r="Y172" s="32"/>
      <c r="Z172" s="6" t="str">
        <f aca="false">IF(X172="N",Y172,"0")</f>
        <v>0</v>
      </c>
      <c r="AA172" s="6" t="str">
        <f aca="false">IF(X172="P",Y172,"0")</f>
        <v>0</v>
      </c>
      <c r="AC172" s="80"/>
    </row>
    <row r="173" customFormat="false" ht="11.85" hidden="false" customHeight="true" outlineLevel="0" collapsed="false">
      <c r="A173" s="159"/>
      <c r="B173" s="160"/>
      <c r="C173" s="159"/>
      <c r="D173" s="159"/>
      <c r="E173" s="161"/>
      <c r="F173" s="161"/>
      <c r="G173" s="162" t="n">
        <f aca="false">SUM(G169:G172)</f>
        <v>28</v>
      </c>
      <c r="H173" s="162"/>
      <c r="I173" s="162"/>
      <c r="J173" s="162"/>
      <c r="K173" s="163"/>
      <c r="L173" s="164"/>
      <c r="M173" s="162" t="n">
        <f aca="false">G173-P173</f>
        <v>0</v>
      </c>
      <c r="N173" s="162"/>
      <c r="O173" s="162"/>
      <c r="P173" s="162" t="n">
        <f aca="false">SUM(P169:P172)</f>
        <v>28</v>
      </c>
      <c r="Q173" s="159"/>
      <c r="R173" s="160"/>
      <c r="S173" s="165"/>
      <c r="T173" s="159"/>
      <c r="U173" s="161"/>
      <c r="V173" s="161"/>
      <c r="W173" s="161"/>
      <c r="X173" s="161"/>
      <c r="Y173" s="32"/>
      <c r="Z173" s="6" t="str">
        <f aca="false">IF(X173="N",Y173,"0")</f>
        <v>0</v>
      </c>
      <c r="AA173" s="6" t="str">
        <f aca="false">IF(X173="P",Y173,"0")</f>
        <v>0</v>
      </c>
      <c r="AC173" s="181"/>
    </row>
    <row r="174" customFormat="false" ht="11.85" hidden="false" customHeight="true" outlineLevel="0" collapsed="false">
      <c r="A174" s="89"/>
      <c r="B174" s="89"/>
      <c r="C174" s="69" t="s">
        <v>267</v>
      </c>
      <c r="D174" s="89"/>
      <c r="E174" s="89"/>
      <c r="F174" s="89"/>
      <c r="G174" s="77"/>
      <c r="H174" s="77"/>
      <c r="I174" s="77"/>
      <c r="J174" s="77"/>
      <c r="K174" s="77"/>
      <c r="L174" s="75"/>
      <c r="M174" s="77"/>
      <c r="N174" s="77"/>
      <c r="O174" s="77"/>
      <c r="P174" s="77"/>
      <c r="Q174" s="77"/>
      <c r="R174" s="77"/>
      <c r="S174" s="104"/>
      <c r="T174" s="77"/>
      <c r="U174" s="89"/>
      <c r="V174" s="89"/>
      <c r="W174" s="89"/>
      <c r="X174" s="77"/>
      <c r="Y174" s="32"/>
      <c r="Z174" s="6" t="str">
        <f aca="false">IF(X174="N",Y174,"0")</f>
        <v>0</v>
      </c>
      <c r="AA174" s="6" t="str">
        <f aca="false">IF(X174="P",Y174,"0")</f>
        <v>0</v>
      </c>
    </row>
    <row r="175" customFormat="false" ht="11.85" hidden="false" customHeight="true" outlineLevel="0" collapsed="false">
      <c r="A175" s="75" t="s">
        <v>268</v>
      </c>
      <c r="B175" s="76" t="n">
        <v>0</v>
      </c>
      <c r="C175" s="75" t="s">
        <v>63</v>
      </c>
      <c r="D175" s="75" t="s">
        <v>186</v>
      </c>
      <c r="E175" s="77" t="s">
        <v>58</v>
      </c>
      <c r="F175" s="77" t="n">
        <v>8</v>
      </c>
      <c r="G175" s="77" t="n">
        <v>3</v>
      </c>
      <c r="H175" s="77" t="s">
        <v>125</v>
      </c>
      <c r="I175" s="117" t="s">
        <v>269</v>
      </c>
      <c r="J175" s="77" t="s">
        <v>31</v>
      </c>
      <c r="K175" s="78" t="s">
        <v>138</v>
      </c>
      <c r="L175" s="75" t="s">
        <v>33</v>
      </c>
      <c r="M175" s="77" t="s">
        <v>270</v>
      </c>
      <c r="N175" s="77" t="s">
        <v>31</v>
      </c>
      <c r="O175" s="77"/>
      <c r="P175" s="77" t="n">
        <v>3</v>
      </c>
      <c r="Q175" s="75" t="s">
        <v>271</v>
      </c>
      <c r="R175" s="76" t="n">
        <v>0</v>
      </c>
      <c r="S175" s="79" t="s">
        <v>659</v>
      </c>
      <c r="T175" s="75" t="s">
        <v>273</v>
      </c>
      <c r="U175" s="77" t="s">
        <v>274</v>
      </c>
      <c r="V175" s="77" t="s">
        <v>274</v>
      </c>
      <c r="W175" s="77" t="s">
        <v>66</v>
      </c>
      <c r="X175" s="77" t="s">
        <v>67</v>
      </c>
      <c r="Y175" s="32" t="n">
        <f aca="false">F175*G175*2</f>
        <v>48</v>
      </c>
      <c r="Z175" s="6" t="str">
        <f aca="false">IF(X175="N",Y175,"0")</f>
        <v>0</v>
      </c>
      <c r="AA175" s="6" t="n">
        <f aca="false">IF(X175="P",Y175,"0")</f>
        <v>48</v>
      </c>
      <c r="AC175" s="80"/>
    </row>
    <row r="176" customFormat="false" ht="11.85" hidden="false" customHeight="true" outlineLevel="0" collapsed="false">
      <c r="A176" s="75" t="s">
        <v>268</v>
      </c>
      <c r="B176" s="76" t="n">
        <v>0</v>
      </c>
      <c r="C176" s="75" t="s">
        <v>63</v>
      </c>
      <c r="D176" s="75" t="s">
        <v>186</v>
      </c>
      <c r="E176" s="77" t="s">
        <v>58</v>
      </c>
      <c r="F176" s="77" t="n">
        <v>8</v>
      </c>
      <c r="G176" s="77" t="n">
        <v>25</v>
      </c>
      <c r="H176" s="77"/>
      <c r="I176" s="117" t="s">
        <v>269</v>
      </c>
      <c r="J176" s="77" t="s">
        <v>31</v>
      </c>
      <c r="K176" s="78" t="s">
        <v>138</v>
      </c>
      <c r="L176" s="75" t="s">
        <v>33</v>
      </c>
      <c r="M176" s="77" t="s">
        <v>270</v>
      </c>
      <c r="N176" s="77" t="s">
        <v>31</v>
      </c>
      <c r="O176" s="77"/>
      <c r="P176" s="77" t="n">
        <v>25</v>
      </c>
      <c r="Q176" s="75" t="s">
        <v>170</v>
      </c>
      <c r="R176" s="76" t="n">
        <v>54.65</v>
      </c>
      <c r="S176" s="79" t="s">
        <v>659</v>
      </c>
      <c r="T176" s="75" t="s">
        <v>275</v>
      </c>
      <c r="U176" s="77" t="s">
        <v>274</v>
      </c>
      <c r="V176" s="77" t="s">
        <v>274</v>
      </c>
      <c r="W176" s="77" t="s">
        <v>66</v>
      </c>
      <c r="X176" s="77" t="s">
        <v>67</v>
      </c>
      <c r="Y176" s="32" t="n">
        <f aca="false">F176*G176*2</f>
        <v>400</v>
      </c>
      <c r="Z176" s="6" t="str">
        <f aca="false">IF(X176="N",Y176,"0")</f>
        <v>0</v>
      </c>
      <c r="AA176" s="6" t="n">
        <f aca="false">IF(X176="P",Y176,"0")</f>
        <v>400</v>
      </c>
      <c r="AC176" s="80"/>
    </row>
    <row r="177" customFormat="false" ht="11.85" hidden="false" customHeight="true" outlineLevel="0" collapsed="false">
      <c r="A177" s="11"/>
      <c r="B177" s="11"/>
      <c r="C177" s="11"/>
      <c r="D177" s="11"/>
      <c r="E177" s="11"/>
      <c r="F177" s="11"/>
      <c r="L177" s="22" t="s">
        <v>33</v>
      </c>
      <c r="O177" s="93"/>
      <c r="Q177" s="22"/>
      <c r="R177" s="23"/>
      <c r="T177" s="22"/>
      <c r="U177" s="11"/>
      <c r="V177" s="11"/>
      <c r="W177" s="11"/>
      <c r="X177" s="77"/>
      <c r="Y177" s="32"/>
      <c r="Z177" s="6" t="str">
        <f aca="false">IF(X177="N",Y177,"0")</f>
        <v>0</v>
      </c>
      <c r="AA177" s="6" t="str">
        <f aca="false">IF(X177="P",Y177,"0")</f>
        <v>0</v>
      </c>
      <c r="AC177" s="33"/>
    </row>
    <row r="178" customFormat="false" ht="11.85" hidden="false" customHeight="true" outlineLevel="0" collapsed="false">
      <c r="A178" s="84"/>
      <c r="B178" s="84"/>
      <c r="C178" s="84"/>
      <c r="D178" s="84"/>
      <c r="E178" s="84"/>
      <c r="F178" s="84"/>
      <c r="G178" s="85" t="n">
        <f aca="false">SUM(G174:G177)</f>
        <v>28</v>
      </c>
      <c r="H178" s="85"/>
      <c r="I178" s="85"/>
      <c r="J178" s="85"/>
      <c r="K178" s="85"/>
      <c r="L178" s="86"/>
      <c r="M178" s="85" t="n">
        <f aca="false">G178-P178</f>
        <v>0</v>
      </c>
      <c r="N178" s="85"/>
      <c r="O178" s="85"/>
      <c r="P178" s="85" t="n">
        <f aca="false">SUM(P174:P177)</f>
        <v>28</v>
      </c>
      <c r="Q178" s="87"/>
      <c r="R178" s="87"/>
      <c r="S178" s="88"/>
      <c r="T178" s="87"/>
      <c r="U178" s="84"/>
      <c r="V178" s="84"/>
      <c r="W178" s="84"/>
      <c r="X178" s="87"/>
      <c r="Y178" s="32"/>
      <c r="Z178" s="6" t="str">
        <f aca="false">IF(X178="N",Y178,"0")</f>
        <v>0</v>
      </c>
      <c r="AA178" s="6" t="str">
        <f aca="false">IF(X178="P",Y178,"0")</f>
        <v>0</v>
      </c>
    </row>
    <row r="179" customFormat="false" ht="11.85" hidden="false" customHeight="true" outlineLevel="0" collapsed="false">
      <c r="A179" s="89"/>
      <c r="B179" s="89"/>
      <c r="C179" s="69" t="s">
        <v>276</v>
      </c>
      <c r="D179" s="89"/>
      <c r="E179" s="89"/>
      <c r="F179" s="89"/>
      <c r="G179" s="77"/>
      <c r="H179" s="77"/>
      <c r="I179" s="77"/>
      <c r="J179" s="77"/>
      <c r="K179" s="77"/>
      <c r="L179" s="92"/>
      <c r="M179" s="77"/>
      <c r="N179" s="77"/>
      <c r="O179" s="77"/>
      <c r="P179" s="77"/>
      <c r="Q179" s="77"/>
      <c r="R179" s="77"/>
      <c r="S179" s="104"/>
      <c r="T179" s="77"/>
      <c r="U179" s="89"/>
      <c r="V179" s="89"/>
      <c r="W179" s="89"/>
      <c r="X179" s="77"/>
      <c r="Y179" s="32"/>
      <c r="Z179" s="6" t="str">
        <f aca="false">IF(X179="N",Y179,"0")</f>
        <v>0</v>
      </c>
      <c r="AA179" s="6" t="str">
        <f aca="false">IF(X179="P",Y179,"0")</f>
        <v>0</v>
      </c>
    </row>
    <row r="180" customFormat="false" ht="11.85" hidden="false" customHeight="true" outlineLevel="0" collapsed="false">
      <c r="A180" s="75" t="s">
        <v>136</v>
      </c>
      <c r="B180" s="76" t="n">
        <v>24</v>
      </c>
      <c r="C180" s="75" t="s">
        <v>124</v>
      </c>
      <c r="D180" s="75" t="s">
        <v>57</v>
      </c>
      <c r="E180" s="77" t="s">
        <v>58</v>
      </c>
      <c r="F180" s="77" t="n">
        <v>24</v>
      </c>
      <c r="G180" s="77" t="n">
        <v>4</v>
      </c>
      <c r="H180" s="77" t="s">
        <v>125</v>
      </c>
      <c r="I180" s="78" t="s">
        <v>137</v>
      </c>
      <c r="J180" s="104" t="s">
        <v>31</v>
      </c>
      <c r="K180" s="78" t="s">
        <v>127</v>
      </c>
      <c r="L180" s="75" t="s">
        <v>33</v>
      </c>
      <c r="M180" s="77" t="s">
        <v>277</v>
      </c>
      <c r="N180" s="104" t="s">
        <v>31</v>
      </c>
      <c r="O180" s="77" t="s">
        <v>278</v>
      </c>
      <c r="P180" s="77" t="n">
        <v>4</v>
      </c>
      <c r="Q180" s="75" t="s">
        <v>279</v>
      </c>
      <c r="R180" s="76" t="n">
        <v>0</v>
      </c>
      <c r="S180" s="104" t="s">
        <v>280</v>
      </c>
      <c r="T180" s="75" t="s">
        <v>281</v>
      </c>
      <c r="U180" s="77" t="s">
        <v>282</v>
      </c>
      <c r="V180" s="77" t="s">
        <v>282</v>
      </c>
      <c r="W180" s="77" t="s">
        <v>283</v>
      </c>
      <c r="X180" s="77" t="s">
        <v>67</v>
      </c>
      <c r="Y180" s="32" t="n">
        <f aca="false">F180*G180*2</f>
        <v>192</v>
      </c>
      <c r="Z180" s="6" t="str">
        <f aca="false">IF(X180="N",Y180,"0")</f>
        <v>0</v>
      </c>
      <c r="AA180" s="6" t="n">
        <f aca="false">IF(X180="P",Y180,"0")</f>
        <v>192</v>
      </c>
      <c r="AC180" s="80"/>
    </row>
    <row r="181" customFormat="false" ht="11.85" hidden="false" customHeight="true" outlineLevel="0" collapsed="false">
      <c r="A181" s="84"/>
      <c r="B181" s="84"/>
      <c r="C181" s="84"/>
      <c r="D181" s="84"/>
      <c r="E181" s="84"/>
      <c r="F181" s="84"/>
      <c r="G181" s="85" t="n">
        <f aca="false">SUM(G179:G180)</f>
        <v>4</v>
      </c>
      <c r="H181" s="85"/>
      <c r="I181" s="85"/>
      <c r="J181" s="85"/>
      <c r="K181" s="85"/>
      <c r="L181" s="86"/>
      <c r="M181" s="85" t="n">
        <f aca="false">G181-P181</f>
        <v>0</v>
      </c>
      <c r="N181" s="85"/>
      <c r="O181" s="85"/>
      <c r="P181" s="85" t="n">
        <f aca="false">SUM(P179:P180)</f>
        <v>4</v>
      </c>
      <c r="Q181" s="87"/>
      <c r="R181" s="87"/>
      <c r="S181" s="88"/>
      <c r="T181" s="87"/>
      <c r="U181" s="84"/>
      <c r="V181" s="84"/>
      <c r="W181" s="84"/>
      <c r="X181" s="87"/>
      <c r="Y181" s="32"/>
      <c r="Z181" s="6" t="str">
        <f aca="false">IF(X181="N",Y181,"0")</f>
        <v>0</v>
      </c>
      <c r="AA181" s="6" t="str">
        <f aca="false">IF(X181="P",Y181,"0")</f>
        <v>0</v>
      </c>
    </row>
    <row r="182" customFormat="false" ht="11.85" hidden="false" customHeight="true" outlineLevel="0" collapsed="false">
      <c r="A182" s="89"/>
      <c r="B182" s="89"/>
      <c r="C182" s="69" t="s">
        <v>284</v>
      </c>
      <c r="D182" s="89"/>
      <c r="E182" s="89"/>
      <c r="F182" s="89"/>
      <c r="G182" s="77"/>
      <c r="H182" s="77"/>
      <c r="I182" s="77"/>
      <c r="J182" s="77"/>
      <c r="K182" s="77"/>
      <c r="L182" s="92"/>
      <c r="M182" s="77"/>
      <c r="N182" s="77"/>
      <c r="O182" s="77"/>
      <c r="P182" s="77"/>
      <c r="Q182" s="77"/>
      <c r="R182" s="77"/>
      <c r="S182" s="104"/>
      <c r="T182" s="77"/>
      <c r="U182" s="89"/>
      <c r="V182" s="89"/>
      <c r="W182" s="89"/>
      <c r="X182" s="77"/>
      <c r="Y182" s="32"/>
      <c r="Z182" s="6" t="str">
        <f aca="false">IF(X182="N",Y182,"0")</f>
        <v>0</v>
      </c>
      <c r="AA182" s="6" t="str">
        <f aca="false">IF(X182="P",Y182,"0")</f>
        <v>0</v>
      </c>
    </row>
    <row r="183" customFormat="false" ht="11.85" hidden="false" customHeight="true" outlineLevel="0" collapsed="false">
      <c r="A183" s="75" t="s">
        <v>136</v>
      </c>
      <c r="B183" s="76" t="n">
        <v>24</v>
      </c>
      <c r="C183" s="75" t="s">
        <v>124</v>
      </c>
      <c r="D183" s="75" t="s">
        <v>57</v>
      </c>
      <c r="E183" s="77" t="s">
        <v>58</v>
      </c>
      <c r="F183" s="77" t="n">
        <v>24</v>
      </c>
      <c r="G183" s="77" t="n">
        <v>9</v>
      </c>
      <c r="H183" s="77" t="s">
        <v>125</v>
      </c>
      <c r="I183" s="78" t="s">
        <v>137</v>
      </c>
      <c r="J183" s="104" t="s">
        <v>31</v>
      </c>
      <c r="K183" s="78" t="s">
        <v>127</v>
      </c>
      <c r="L183" s="75" t="s">
        <v>33</v>
      </c>
      <c r="M183" s="77" t="s">
        <v>285</v>
      </c>
      <c r="N183" s="104" t="s">
        <v>31</v>
      </c>
      <c r="O183" s="77"/>
      <c r="P183" s="77" t="n">
        <v>9</v>
      </c>
      <c r="Q183" s="75" t="s">
        <v>63</v>
      </c>
      <c r="R183" s="76" t="n">
        <v>15.7</v>
      </c>
      <c r="S183" s="104" t="s">
        <v>286</v>
      </c>
      <c r="T183" s="75" t="s">
        <v>287</v>
      </c>
      <c r="U183" s="77" t="s">
        <v>288</v>
      </c>
      <c r="V183" s="77" t="s">
        <v>288</v>
      </c>
      <c r="W183" s="77" t="s">
        <v>283</v>
      </c>
      <c r="X183" s="77" t="s">
        <v>67</v>
      </c>
      <c r="Y183" s="32" t="n">
        <f aca="false">F183*G183*2</f>
        <v>432</v>
      </c>
      <c r="Z183" s="6" t="str">
        <f aca="false">IF(X183="N",Y183,"0")</f>
        <v>0</v>
      </c>
      <c r="AA183" s="6" t="n">
        <f aca="false">IF(X183="P",Y183,"0")</f>
        <v>432</v>
      </c>
      <c r="AC183" s="80"/>
    </row>
    <row r="184" customFormat="false" ht="11.85" hidden="false" customHeight="true" outlineLevel="0" collapsed="false">
      <c r="A184" s="84"/>
      <c r="B184" s="84"/>
      <c r="C184" s="84"/>
      <c r="D184" s="84"/>
      <c r="E184" s="84"/>
      <c r="F184" s="84"/>
      <c r="G184" s="85" t="n">
        <f aca="false">SUM(G182:G183)</f>
        <v>9</v>
      </c>
      <c r="H184" s="85"/>
      <c r="I184" s="85"/>
      <c r="J184" s="85"/>
      <c r="K184" s="85"/>
      <c r="L184" s="86"/>
      <c r="M184" s="85" t="n">
        <f aca="false">G184-P184</f>
        <v>0</v>
      </c>
      <c r="N184" s="85"/>
      <c r="O184" s="85"/>
      <c r="P184" s="85" t="n">
        <f aca="false">SUM(P182:P183)</f>
        <v>9</v>
      </c>
      <c r="Q184" s="87"/>
      <c r="R184" s="87"/>
      <c r="S184" s="88"/>
      <c r="T184" s="87"/>
      <c r="U184" s="84"/>
      <c r="V184" s="84"/>
      <c r="W184" s="84"/>
      <c r="X184" s="87"/>
      <c r="Y184" s="32"/>
      <c r="Z184" s="6" t="str">
        <f aca="false">IF(X184="N",Y184,"0")</f>
        <v>0</v>
      </c>
      <c r="AA184" s="6" t="str">
        <f aca="false">IF(X184="P",Y184,"0")</f>
        <v>0</v>
      </c>
    </row>
    <row r="185" customFormat="false" ht="12.75" hidden="false" customHeight="false" outlineLevel="0" collapsed="false">
      <c r="A185" s="89"/>
      <c r="B185" s="89"/>
      <c r="C185" s="69" t="s">
        <v>550</v>
      </c>
      <c r="D185" s="89"/>
      <c r="E185" s="89"/>
      <c r="F185" s="89"/>
      <c r="G185" s="77"/>
      <c r="H185" s="77"/>
      <c r="I185" s="185" t="s">
        <v>551</v>
      </c>
      <c r="J185" s="77"/>
      <c r="K185" s="77"/>
      <c r="L185" s="92"/>
      <c r="M185" s="77"/>
      <c r="N185" s="77"/>
      <c r="O185" s="89"/>
      <c r="P185" s="77"/>
      <c r="Q185" s="77"/>
      <c r="R185" s="77"/>
      <c r="S185" s="104"/>
      <c r="T185" s="77"/>
      <c r="U185" s="89"/>
      <c r="V185" s="89"/>
      <c r="W185" s="89"/>
      <c r="X185" s="77"/>
      <c r="Y185" s="32"/>
      <c r="Z185" s="6" t="str">
        <f aca="false">IF(X185="N",Y185,"0")</f>
        <v>0</v>
      </c>
      <c r="AA185" s="6" t="str">
        <f aca="false">IF(X185="P",Y185,"0")</f>
        <v>0</v>
      </c>
    </row>
    <row r="186" customFormat="false" ht="11.85" hidden="false" customHeight="true" outlineLevel="0" collapsed="false">
      <c r="A186" s="75" t="s">
        <v>290</v>
      </c>
      <c r="B186" s="76" t="n">
        <v>20.85</v>
      </c>
      <c r="C186" s="75" t="s">
        <v>63</v>
      </c>
      <c r="D186" s="75" t="s">
        <v>179</v>
      </c>
      <c r="E186" s="77" t="s">
        <v>58</v>
      </c>
      <c r="F186" s="77" t="n">
        <v>16</v>
      </c>
      <c r="G186" s="77" t="n">
        <v>10</v>
      </c>
      <c r="H186" s="77" t="s">
        <v>125</v>
      </c>
      <c r="I186" s="78" t="s">
        <v>291</v>
      </c>
      <c r="J186" s="104" t="s">
        <v>31</v>
      </c>
      <c r="K186" s="78" t="s">
        <v>128</v>
      </c>
      <c r="L186" s="75" t="s">
        <v>33</v>
      </c>
      <c r="M186" s="77" t="s">
        <v>294</v>
      </c>
      <c r="N186" s="104" t="s">
        <v>31</v>
      </c>
      <c r="O186" s="77" t="s">
        <v>295</v>
      </c>
      <c r="P186" s="77" t="n">
        <v>10</v>
      </c>
      <c r="Q186" s="75" t="s">
        <v>170</v>
      </c>
      <c r="R186" s="76" t="n">
        <v>31.9</v>
      </c>
      <c r="S186" s="104" t="s">
        <v>296</v>
      </c>
      <c r="T186" s="75" t="s">
        <v>297</v>
      </c>
      <c r="U186" s="77" t="s">
        <v>264</v>
      </c>
      <c r="V186" s="77" t="s">
        <v>264</v>
      </c>
      <c r="W186" s="77" t="s">
        <v>283</v>
      </c>
      <c r="X186" s="77" t="s">
        <v>67</v>
      </c>
      <c r="Y186" s="32" t="n">
        <f aca="false">F186*G186*2</f>
        <v>320</v>
      </c>
      <c r="Z186" s="6" t="str">
        <f aca="false">IF(X186="N",Y186,"0")</f>
        <v>0</v>
      </c>
      <c r="AA186" s="6" t="n">
        <f aca="false">IF(X186="P",Y186,"0")</f>
        <v>320</v>
      </c>
      <c r="AC186" s="80"/>
    </row>
    <row r="187" customFormat="false" ht="11.85" hidden="false" customHeight="true" outlineLevel="0" collapsed="false">
      <c r="A187" s="75" t="s">
        <v>290</v>
      </c>
      <c r="B187" s="76" t="n">
        <v>20.85</v>
      </c>
      <c r="C187" s="75" t="s">
        <v>63</v>
      </c>
      <c r="D187" s="75" t="s">
        <v>179</v>
      </c>
      <c r="E187" s="77" t="s">
        <v>58</v>
      </c>
      <c r="F187" s="77" t="n">
        <v>16</v>
      </c>
      <c r="G187" s="77" t="n">
        <v>7</v>
      </c>
      <c r="H187" s="77" t="s">
        <v>125</v>
      </c>
      <c r="I187" s="78" t="s">
        <v>291</v>
      </c>
      <c r="J187" s="104" t="s">
        <v>31</v>
      </c>
      <c r="K187" s="78" t="s">
        <v>128</v>
      </c>
      <c r="L187" s="75" t="s">
        <v>33</v>
      </c>
      <c r="M187" s="77" t="s">
        <v>294</v>
      </c>
      <c r="N187" s="104" t="s">
        <v>31</v>
      </c>
      <c r="O187" s="77" t="s">
        <v>295</v>
      </c>
      <c r="P187" s="77" t="n">
        <v>7</v>
      </c>
      <c r="Q187" s="75" t="s">
        <v>170</v>
      </c>
      <c r="R187" s="76" t="n">
        <v>28.75</v>
      </c>
      <c r="S187" s="104" t="s">
        <v>296</v>
      </c>
      <c r="T187" s="75" t="s">
        <v>298</v>
      </c>
      <c r="U187" s="77" t="s">
        <v>264</v>
      </c>
      <c r="V187" s="77" t="s">
        <v>264</v>
      </c>
      <c r="W187" s="77" t="s">
        <v>283</v>
      </c>
      <c r="X187" s="77" t="s">
        <v>67</v>
      </c>
      <c r="Y187" s="32" t="n">
        <f aca="false">F187*G187*2</f>
        <v>224</v>
      </c>
      <c r="Z187" s="6" t="str">
        <f aca="false">IF(X187="N",Y187,"0")</f>
        <v>0</v>
      </c>
      <c r="AA187" s="6" t="n">
        <f aca="false">IF(X187="P",Y187,"0")</f>
        <v>224</v>
      </c>
      <c r="AC187" s="80"/>
    </row>
    <row r="188" customFormat="false" ht="11.85" hidden="false" customHeight="true" outlineLevel="0" collapsed="false">
      <c r="A188" s="75" t="s">
        <v>290</v>
      </c>
      <c r="B188" s="76" t="n">
        <v>20.85</v>
      </c>
      <c r="C188" s="75" t="s">
        <v>63</v>
      </c>
      <c r="D188" s="75" t="s">
        <v>179</v>
      </c>
      <c r="E188" s="77" t="s">
        <v>58</v>
      </c>
      <c r="F188" s="77" t="n">
        <v>16</v>
      </c>
      <c r="G188" s="77" t="n">
        <v>12</v>
      </c>
      <c r="H188" s="77" t="s">
        <v>125</v>
      </c>
      <c r="I188" s="78" t="s">
        <v>291</v>
      </c>
      <c r="J188" s="104" t="s">
        <v>31</v>
      </c>
      <c r="K188" s="78" t="s">
        <v>128</v>
      </c>
      <c r="L188" s="75" t="s">
        <v>33</v>
      </c>
      <c r="M188" s="77" t="s">
        <v>299</v>
      </c>
      <c r="N188" s="104" t="s">
        <v>31</v>
      </c>
      <c r="O188" s="77" t="s">
        <v>300</v>
      </c>
      <c r="P188" s="77" t="n">
        <v>12</v>
      </c>
      <c r="Q188" s="75" t="s">
        <v>301</v>
      </c>
      <c r="R188" s="76" t="n">
        <v>0</v>
      </c>
      <c r="S188" s="104" t="s">
        <v>302</v>
      </c>
      <c r="T188" s="75" t="s">
        <v>303</v>
      </c>
      <c r="U188" s="77" t="s">
        <v>264</v>
      </c>
      <c r="V188" s="77" t="s">
        <v>264</v>
      </c>
      <c r="W188" s="77" t="s">
        <v>283</v>
      </c>
      <c r="X188" s="77" t="s">
        <v>67</v>
      </c>
      <c r="Y188" s="32" t="n">
        <f aca="false">F188*G188*2</f>
        <v>384</v>
      </c>
      <c r="Z188" s="6" t="str">
        <f aca="false">IF(X188="N",Y188,"0")</f>
        <v>0</v>
      </c>
      <c r="AA188" s="6" t="n">
        <f aca="false">IF(X188="P",Y188,"0")</f>
        <v>384</v>
      </c>
      <c r="AC188" s="80"/>
    </row>
    <row r="189" customFormat="false" ht="11.85" hidden="false" customHeight="true" outlineLevel="0" collapsed="false">
      <c r="A189" s="75" t="s">
        <v>290</v>
      </c>
      <c r="B189" s="76" t="n">
        <v>20.85</v>
      </c>
      <c r="C189" s="75" t="s">
        <v>63</v>
      </c>
      <c r="D189" s="75" t="s">
        <v>179</v>
      </c>
      <c r="E189" s="77" t="s">
        <v>58</v>
      </c>
      <c r="F189" s="77" t="n">
        <v>16</v>
      </c>
      <c r="G189" s="77" t="n">
        <v>5</v>
      </c>
      <c r="H189" s="77" t="s">
        <v>125</v>
      </c>
      <c r="I189" s="78" t="s">
        <v>291</v>
      </c>
      <c r="J189" s="104" t="s">
        <v>31</v>
      </c>
      <c r="K189" s="78" t="s">
        <v>128</v>
      </c>
      <c r="L189" s="75" t="s">
        <v>33</v>
      </c>
      <c r="M189" s="77" t="s">
        <v>304</v>
      </c>
      <c r="N189" s="104" t="s">
        <v>31</v>
      </c>
      <c r="O189" s="77"/>
      <c r="P189" s="77" t="n">
        <v>5</v>
      </c>
      <c r="Q189" s="75" t="s">
        <v>170</v>
      </c>
      <c r="R189" s="76" t="n">
        <v>23.7</v>
      </c>
      <c r="S189" s="104" t="s">
        <v>305</v>
      </c>
      <c r="T189" s="75" t="s">
        <v>306</v>
      </c>
      <c r="U189" s="77" t="s">
        <v>264</v>
      </c>
      <c r="V189" s="77" t="s">
        <v>264</v>
      </c>
      <c r="W189" s="77" t="s">
        <v>283</v>
      </c>
      <c r="X189" s="77" t="s">
        <v>67</v>
      </c>
      <c r="Y189" s="32" t="n">
        <f aca="false">F189*G189*2</f>
        <v>160</v>
      </c>
      <c r="Z189" s="6" t="str">
        <f aca="false">IF(X189="N",Y189,"0")</f>
        <v>0</v>
      </c>
      <c r="AA189" s="6" t="n">
        <f aca="false">IF(X189="P",Y189,"0")</f>
        <v>160</v>
      </c>
      <c r="AC189" s="80"/>
    </row>
    <row r="190" customFormat="false" ht="11.85" hidden="false" customHeight="true" outlineLevel="0" collapsed="false">
      <c r="A190" s="75" t="s">
        <v>290</v>
      </c>
      <c r="B190" s="76" t="n">
        <v>20.85</v>
      </c>
      <c r="C190" s="75" t="s">
        <v>63</v>
      </c>
      <c r="D190" s="75" t="s">
        <v>179</v>
      </c>
      <c r="E190" s="77" t="s">
        <v>58</v>
      </c>
      <c r="F190" s="77" t="n">
        <v>16</v>
      </c>
      <c r="G190" s="77" t="n">
        <v>6</v>
      </c>
      <c r="H190" s="77" t="s">
        <v>125</v>
      </c>
      <c r="I190" s="78" t="s">
        <v>291</v>
      </c>
      <c r="J190" s="104" t="s">
        <v>31</v>
      </c>
      <c r="K190" s="78" t="s">
        <v>128</v>
      </c>
      <c r="L190" s="75" t="s">
        <v>33</v>
      </c>
      <c r="M190" s="77" t="s">
        <v>304</v>
      </c>
      <c r="N190" s="104" t="s">
        <v>31</v>
      </c>
      <c r="O190" s="77"/>
      <c r="P190" s="77" t="n">
        <v>6</v>
      </c>
      <c r="Q190" s="75" t="s">
        <v>170</v>
      </c>
      <c r="R190" s="76" t="n">
        <v>34.65</v>
      </c>
      <c r="S190" s="104" t="s">
        <v>305</v>
      </c>
      <c r="T190" s="75" t="s">
        <v>307</v>
      </c>
      <c r="U190" s="77" t="s">
        <v>264</v>
      </c>
      <c r="V190" s="77" t="s">
        <v>264</v>
      </c>
      <c r="W190" s="77" t="s">
        <v>283</v>
      </c>
      <c r="X190" s="77" t="s">
        <v>67</v>
      </c>
      <c r="Y190" s="32" t="n">
        <f aca="false">F190*G190*2</f>
        <v>192</v>
      </c>
      <c r="Z190" s="6" t="str">
        <f aca="false">IF(X190="N",Y190,"0")</f>
        <v>0</v>
      </c>
      <c r="AA190" s="6" t="n">
        <f aca="false">IF(X190="P",Y190,"0")</f>
        <v>192</v>
      </c>
      <c r="AC190" s="80"/>
    </row>
    <row r="191" customFormat="false" ht="11.85" hidden="false" customHeight="true" outlineLevel="0" collapsed="false">
      <c r="A191" s="75" t="s">
        <v>290</v>
      </c>
      <c r="B191" s="76" t="n">
        <v>20.85</v>
      </c>
      <c r="C191" s="75" t="s">
        <v>63</v>
      </c>
      <c r="D191" s="75" t="s">
        <v>179</v>
      </c>
      <c r="E191" s="77" t="s">
        <v>58</v>
      </c>
      <c r="F191" s="77" t="n">
        <v>16</v>
      </c>
      <c r="G191" s="77" t="n">
        <v>6</v>
      </c>
      <c r="H191" s="77" t="s">
        <v>125</v>
      </c>
      <c r="I191" s="78" t="s">
        <v>291</v>
      </c>
      <c r="J191" s="104" t="s">
        <v>31</v>
      </c>
      <c r="K191" s="78" t="s">
        <v>128</v>
      </c>
      <c r="L191" s="75" t="s">
        <v>33</v>
      </c>
      <c r="M191" s="77" t="s">
        <v>138</v>
      </c>
      <c r="N191" s="104" t="s">
        <v>31</v>
      </c>
      <c r="O191" s="104" t="s">
        <v>552</v>
      </c>
      <c r="P191" s="77" t="n">
        <v>6</v>
      </c>
      <c r="Q191" s="75" t="s">
        <v>328</v>
      </c>
      <c r="R191" s="76" t="n">
        <v>0</v>
      </c>
      <c r="S191" s="104" t="s">
        <v>553</v>
      </c>
      <c r="T191" s="75" t="s">
        <v>554</v>
      </c>
      <c r="U191" s="77" t="s">
        <v>264</v>
      </c>
      <c r="V191" s="77" t="s">
        <v>264</v>
      </c>
      <c r="W191" s="77" t="s">
        <v>283</v>
      </c>
      <c r="X191" s="77" t="s">
        <v>67</v>
      </c>
      <c r="Y191" s="32" t="n">
        <f aca="false">F191*G191*2</f>
        <v>192</v>
      </c>
      <c r="Z191" s="6" t="str">
        <f aca="false">IF(X191="N",Y191,"0")</f>
        <v>0</v>
      </c>
      <c r="AA191" s="6" t="n">
        <f aca="false">IF(X191="P",Y191,"0")</f>
        <v>192</v>
      </c>
      <c r="AC191" s="80"/>
    </row>
    <row r="192" customFormat="false" ht="11.85" hidden="false" customHeight="true" outlineLevel="0" collapsed="false">
      <c r="A192" s="166"/>
      <c r="B192" s="166"/>
      <c r="C192" s="166"/>
      <c r="D192" s="166"/>
      <c r="E192" s="166"/>
      <c r="F192" s="166"/>
      <c r="G192" s="162" t="n">
        <f aca="false">SUM(G185:G191)</f>
        <v>46</v>
      </c>
      <c r="H192" s="162"/>
      <c r="I192" s="162"/>
      <c r="J192" s="162"/>
      <c r="K192" s="162"/>
      <c r="L192" s="167"/>
      <c r="M192" s="162" t="n">
        <f aca="false">G192-P192</f>
        <v>0</v>
      </c>
      <c r="N192" s="162"/>
      <c r="O192" s="162"/>
      <c r="P192" s="162" t="n">
        <f aca="false">SUM(P185:P191)</f>
        <v>46</v>
      </c>
      <c r="Q192" s="161"/>
      <c r="R192" s="161"/>
      <c r="S192" s="165"/>
      <c r="T192" s="161"/>
      <c r="U192" s="166"/>
      <c r="V192" s="166"/>
      <c r="W192" s="166"/>
      <c r="X192" s="161"/>
      <c r="Y192" s="32"/>
      <c r="Z192" s="6" t="str">
        <f aca="false">IF(X192="N",Y192,"0")</f>
        <v>0</v>
      </c>
      <c r="AA192" s="6" t="str">
        <f aca="false">IF(X192="P",Y192,"0")</f>
        <v>0</v>
      </c>
    </row>
    <row r="193" customFormat="false" ht="11.85" hidden="false" customHeight="true" outlineLevel="0" collapsed="false">
      <c r="A193" s="89"/>
      <c r="B193" s="89"/>
      <c r="C193" s="69" t="s">
        <v>289</v>
      </c>
      <c r="D193" s="89"/>
      <c r="E193" s="89"/>
      <c r="F193" s="89"/>
      <c r="G193" s="77"/>
      <c r="H193" s="77"/>
      <c r="I193" s="77"/>
      <c r="J193" s="104"/>
      <c r="K193" s="77"/>
      <c r="L193" s="92"/>
      <c r="M193" s="77"/>
      <c r="N193" s="104"/>
      <c r="O193" s="77"/>
      <c r="P193" s="77"/>
      <c r="Q193" s="77"/>
      <c r="R193" s="77"/>
      <c r="S193" s="104"/>
      <c r="T193" s="77"/>
      <c r="U193" s="89"/>
      <c r="V193" s="89"/>
      <c r="W193" s="89"/>
      <c r="X193" s="77"/>
      <c r="Y193" s="32"/>
      <c r="Z193" s="6" t="str">
        <f aca="false">IF(X193="N",Y193,"0")</f>
        <v>0</v>
      </c>
      <c r="AA193" s="6" t="str">
        <f aca="false">IF(X193="P",Y193,"0")</f>
        <v>0</v>
      </c>
    </row>
    <row r="194" customFormat="false" ht="11.85" hidden="false" customHeight="true" outlineLevel="0" collapsed="false">
      <c r="A194" s="75" t="s">
        <v>290</v>
      </c>
      <c r="B194" s="76" t="n">
        <v>20.85</v>
      </c>
      <c r="C194" s="75" t="s">
        <v>63</v>
      </c>
      <c r="D194" s="75" t="s">
        <v>186</v>
      </c>
      <c r="E194" s="77" t="s">
        <v>58</v>
      </c>
      <c r="F194" s="77" t="n">
        <v>8</v>
      </c>
      <c r="G194" s="77" t="n">
        <v>8</v>
      </c>
      <c r="H194" s="77" t="s">
        <v>125</v>
      </c>
      <c r="I194" s="78" t="s">
        <v>291</v>
      </c>
      <c r="J194" s="104" t="s">
        <v>31</v>
      </c>
      <c r="K194" s="78" t="s">
        <v>128</v>
      </c>
      <c r="L194" s="75" t="s">
        <v>33</v>
      </c>
      <c r="M194" s="77" t="s">
        <v>205</v>
      </c>
      <c r="N194" s="104" t="s">
        <v>31</v>
      </c>
      <c r="O194" s="77" t="s">
        <v>292</v>
      </c>
      <c r="P194" s="77" t="n">
        <v>8</v>
      </c>
      <c r="Q194" s="75" t="s">
        <v>63</v>
      </c>
      <c r="R194" s="76" t="n">
        <v>24</v>
      </c>
      <c r="S194" s="104" t="s">
        <v>293</v>
      </c>
      <c r="T194" s="75" t="s">
        <v>263</v>
      </c>
      <c r="U194" s="77" t="s">
        <v>264</v>
      </c>
      <c r="V194" s="77" t="s">
        <v>264</v>
      </c>
      <c r="W194" s="77" t="s">
        <v>283</v>
      </c>
      <c r="X194" s="77" t="s">
        <v>67</v>
      </c>
      <c r="Y194" s="32" t="n">
        <f aca="false">F194*G194*2</f>
        <v>128</v>
      </c>
      <c r="Z194" s="6" t="str">
        <f aca="false">IF(X194="N",Y194,"0")</f>
        <v>0</v>
      </c>
      <c r="AA194" s="6" t="n">
        <f aca="false">IF(X194="P",Y194,"0")</f>
        <v>128</v>
      </c>
      <c r="AC194" s="80"/>
    </row>
    <row r="195" customFormat="false" ht="11.85" hidden="false" customHeight="true" outlineLevel="0" collapsed="false">
      <c r="A195" s="75" t="s">
        <v>290</v>
      </c>
      <c r="B195" s="76" t="n">
        <v>20.85</v>
      </c>
      <c r="C195" s="75" t="s">
        <v>63</v>
      </c>
      <c r="D195" s="75" t="s">
        <v>186</v>
      </c>
      <c r="E195" s="77" t="s">
        <v>58</v>
      </c>
      <c r="F195" s="77" t="n">
        <v>8</v>
      </c>
      <c r="G195" s="77" t="n">
        <v>8</v>
      </c>
      <c r="H195" s="77" t="s">
        <v>125</v>
      </c>
      <c r="I195" s="78" t="s">
        <v>291</v>
      </c>
      <c r="J195" s="104" t="s">
        <v>31</v>
      </c>
      <c r="K195" s="78" t="s">
        <v>128</v>
      </c>
      <c r="L195" s="75" t="s">
        <v>33</v>
      </c>
      <c r="M195" s="77" t="s">
        <v>294</v>
      </c>
      <c r="N195" s="104" t="s">
        <v>31</v>
      </c>
      <c r="O195" s="77" t="s">
        <v>295</v>
      </c>
      <c r="P195" s="77" t="n">
        <v>8</v>
      </c>
      <c r="Q195" s="75" t="s">
        <v>170</v>
      </c>
      <c r="R195" s="76" t="n">
        <v>31.9</v>
      </c>
      <c r="S195" s="104" t="s">
        <v>296</v>
      </c>
      <c r="T195" s="75" t="s">
        <v>297</v>
      </c>
      <c r="U195" s="77" t="s">
        <v>264</v>
      </c>
      <c r="V195" s="77" t="s">
        <v>264</v>
      </c>
      <c r="W195" s="77" t="s">
        <v>283</v>
      </c>
      <c r="X195" s="77" t="s">
        <v>67</v>
      </c>
      <c r="Y195" s="32" t="n">
        <f aca="false">F195*G195*2</f>
        <v>128</v>
      </c>
      <c r="Z195" s="6" t="str">
        <f aca="false">IF(X195="N",Y195,"0")</f>
        <v>0</v>
      </c>
      <c r="AA195" s="6" t="n">
        <f aca="false">IF(X195="P",Y195,"0")</f>
        <v>128</v>
      </c>
      <c r="AC195" s="80"/>
    </row>
    <row r="196" customFormat="false" ht="11.85" hidden="false" customHeight="true" outlineLevel="0" collapsed="false">
      <c r="A196" s="75" t="s">
        <v>290</v>
      </c>
      <c r="B196" s="76" t="n">
        <v>20.85</v>
      </c>
      <c r="C196" s="75" t="s">
        <v>63</v>
      </c>
      <c r="D196" s="75" t="s">
        <v>186</v>
      </c>
      <c r="E196" s="77" t="s">
        <v>58</v>
      </c>
      <c r="F196" s="77" t="n">
        <v>8</v>
      </c>
      <c r="G196" s="77" t="n">
        <v>7</v>
      </c>
      <c r="H196" s="77" t="s">
        <v>125</v>
      </c>
      <c r="I196" s="78" t="s">
        <v>291</v>
      </c>
      <c r="J196" s="104" t="s">
        <v>31</v>
      </c>
      <c r="K196" s="78" t="s">
        <v>128</v>
      </c>
      <c r="L196" s="75" t="s">
        <v>33</v>
      </c>
      <c r="M196" s="77" t="s">
        <v>294</v>
      </c>
      <c r="N196" s="104" t="s">
        <v>31</v>
      </c>
      <c r="O196" s="77" t="s">
        <v>295</v>
      </c>
      <c r="P196" s="77" t="n">
        <v>7</v>
      </c>
      <c r="Q196" s="75" t="s">
        <v>170</v>
      </c>
      <c r="R196" s="76" t="n">
        <v>28.75</v>
      </c>
      <c r="S196" s="104" t="s">
        <v>296</v>
      </c>
      <c r="T196" s="75" t="s">
        <v>298</v>
      </c>
      <c r="U196" s="77" t="s">
        <v>264</v>
      </c>
      <c r="V196" s="77" t="s">
        <v>264</v>
      </c>
      <c r="W196" s="77" t="s">
        <v>283</v>
      </c>
      <c r="X196" s="77" t="s">
        <v>67</v>
      </c>
      <c r="Y196" s="32" t="n">
        <f aca="false">F196*G196*2</f>
        <v>112</v>
      </c>
      <c r="Z196" s="6" t="str">
        <f aca="false">IF(X196="N",Y196,"0")</f>
        <v>0</v>
      </c>
      <c r="AA196" s="6" t="n">
        <f aca="false">IF(X196="P",Y196,"0")</f>
        <v>112</v>
      </c>
      <c r="AC196" s="80"/>
    </row>
    <row r="197" customFormat="false" ht="11.85" hidden="false" customHeight="true" outlineLevel="0" collapsed="false">
      <c r="A197" s="75" t="s">
        <v>290</v>
      </c>
      <c r="B197" s="76" t="n">
        <v>20.85</v>
      </c>
      <c r="C197" s="75" t="s">
        <v>63</v>
      </c>
      <c r="D197" s="75" t="s">
        <v>186</v>
      </c>
      <c r="E197" s="77" t="s">
        <v>58</v>
      </c>
      <c r="F197" s="77" t="n">
        <v>8</v>
      </c>
      <c r="G197" s="77" t="n">
        <v>12</v>
      </c>
      <c r="H197" s="77" t="s">
        <v>125</v>
      </c>
      <c r="I197" s="78" t="s">
        <v>291</v>
      </c>
      <c r="J197" s="104" t="s">
        <v>31</v>
      </c>
      <c r="K197" s="78" t="s">
        <v>128</v>
      </c>
      <c r="L197" s="75" t="s">
        <v>33</v>
      </c>
      <c r="M197" s="77" t="s">
        <v>299</v>
      </c>
      <c r="N197" s="104" t="s">
        <v>31</v>
      </c>
      <c r="O197" s="77" t="s">
        <v>300</v>
      </c>
      <c r="P197" s="77" t="n">
        <v>12</v>
      </c>
      <c r="Q197" s="75" t="s">
        <v>301</v>
      </c>
      <c r="R197" s="76" t="n">
        <v>0</v>
      </c>
      <c r="S197" s="104" t="s">
        <v>302</v>
      </c>
      <c r="T197" s="75" t="s">
        <v>303</v>
      </c>
      <c r="U197" s="77" t="s">
        <v>264</v>
      </c>
      <c r="V197" s="77" t="s">
        <v>264</v>
      </c>
      <c r="W197" s="77" t="s">
        <v>283</v>
      </c>
      <c r="X197" s="77" t="s">
        <v>67</v>
      </c>
      <c r="Y197" s="32" t="n">
        <f aca="false">F197*G197*2</f>
        <v>192</v>
      </c>
      <c r="Z197" s="6" t="str">
        <f aca="false">IF(X197="N",Y197,"0")</f>
        <v>0</v>
      </c>
      <c r="AA197" s="6" t="n">
        <f aca="false">IF(X197="P",Y197,"0")</f>
        <v>192</v>
      </c>
      <c r="AC197" s="80"/>
    </row>
    <row r="198" customFormat="false" ht="11.85" hidden="false" customHeight="true" outlineLevel="0" collapsed="false">
      <c r="A198" s="75" t="s">
        <v>290</v>
      </c>
      <c r="B198" s="76" t="n">
        <v>20.85</v>
      </c>
      <c r="C198" s="75" t="s">
        <v>63</v>
      </c>
      <c r="D198" s="75" t="s">
        <v>186</v>
      </c>
      <c r="E198" s="77" t="s">
        <v>58</v>
      </c>
      <c r="F198" s="77" t="n">
        <v>8</v>
      </c>
      <c r="G198" s="77" t="n">
        <v>5</v>
      </c>
      <c r="H198" s="77" t="s">
        <v>125</v>
      </c>
      <c r="I198" s="78" t="s">
        <v>291</v>
      </c>
      <c r="J198" s="104" t="s">
        <v>31</v>
      </c>
      <c r="K198" s="78" t="s">
        <v>128</v>
      </c>
      <c r="L198" s="75" t="s">
        <v>33</v>
      </c>
      <c r="M198" s="77" t="s">
        <v>304</v>
      </c>
      <c r="N198" s="104" t="s">
        <v>31</v>
      </c>
      <c r="O198" s="77"/>
      <c r="P198" s="77" t="n">
        <v>5</v>
      </c>
      <c r="Q198" s="75" t="s">
        <v>170</v>
      </c>
      <c r="R198" s="76" t="n">
        <v>23.7</v>
      </c>
      <c r="S198" s="104" t="s">
        <v>305</v>
      </c>
      <c r="T198" s="75" t="s">
        <v>306</v>
      </c>
      <c r="U198" s="77" t="s">
        <v>264</v>
      </c>
      <c r="V198" s="77" t="s">
        <v>264</v>
      </c>
      <c r="W198" s="77" t="s">
        <v>283</v>
      </c>
      <c r="X198" s="77" t="s">
        <v>67</v>
      </c>
      <c r="Y198" s="32" t="n">
        <f aca="false">F198*G198*2</f>
        <v>80</v>
      </c>
      <c r="Z198" s="6" t="str">
        <f aca="false">IF(X198="N",Y198,"0")</f>
        <v>0</v>
      </c>
      <c r="AA198" s="6" t="n">
        <f aca="false">IF(X198="P",Y198,"0")</f>
        <v>80</v>
      </c>
      <c r="AC198" s="80"/>
    </row>
    <row r="199" customFormat="false" ht="11.85" hidden="false" customHeight="true" outlineLevel="0" collapsed="false">
      <c r="A199" s="75" t="s">
        <v>290</v>
      </c>
      <c r="B199" s="76" t="n">
        <v>20.85</v>
      </c>
      <c r="C199" s="75" t="s">
        <v>63</v>
      </c>
      <c r="D199" s="75" t="s">
        <v>186</v>
      </c>
      <c r="E199" s="77" t="s">
        <v>58</v>
      </c>
      <c r="F199" s="77" t="n">
        <v>8</v>
      </c>
      <c r="G199" s="77" t="n">
        <v>6</v>
      </c>
      <c r="H199" s="77" t="s">
        <v>125</v>
      </c>
      <c r="I199" s="78" t="s">
        <v>291</v>
      </c>
      <c r="J199" s="104" t="s">
        <v>31</v>
      </c>
      <c r="K199" s="78" t="s">
        <v>128</v>
      </c>
      <c r="L199" s="75" t="s">
        <v>33</v>
      </c>
      <c r="M199" s="77" t="s">
        <v>304</v>
      </c>
      <c r="N199" s="104" t="s">
        <v>31</v>
      </c>
      <c r="O199" s="77"/>
      <c r="P199" s="77" t="n">
        <v>6</v>
      </c>
      <c r="Q199" s="75" t="s">
        <v>170</v>
      </c>
      <c r="R199" s="76" t="n">
        <v>34.65</v>
      </c>
      <c r="S199" s="104" t="s">
        <v>305</v>
      </c>
      <c r="T199" s="75" t="s">
        <v>307</v>
      </c>
      <c r="U199" s="77" t="s">
        <v>264</v>
      </c>
      <c r="V199" s="77" t="s">
        <v>264</v>
      </c>
      <c r="W199" s="77" t="s">
        <v>283</v>
      </c>
      <c r="X199" s="77" t="s">
        <v>67</v>
      </c>
      <c r="Y199" s="32" t="n">
        <f aca="false">F199*G199*2</f>
        <v>96</v>
      </c>
      <c r="Z199" s="6" t="str">
        <f aca="false">IF(X199="N",Y199,"0")</f>
        <v>0</v>
      </c>
      <c r="AA199" s="6" t="n">
        <f aca="false">IF(X199="P",Y199,"0")</f>
        <v>96</v>
      </c>
      <c r="AC199" s="80"/>
    </row>
    <row r="200" customFormat="false" ht="11.85" hidden="false" customHeight="true" outlineLevel="0" collapsed="false">
      <c r="A200" s="84"/>
      <c r="B200" s="84"/>
      <c r="C200" s="84"/>
      <c r="D200" s="84"/>
      <c r="E200" s="84"/>
      <c r="F200" s="84"/>
      <c r="G200" s="85" t="n">
        <f aca="false">SUM(G193:G199)</f>
        <v>46</v>
      </c>
      <c r="H200" s="85"/>
      <c r="I200" s="85"/>
      <c r="J200" s="85"/>
      <c r="K200" s="85"/>
      <c r="L200" s="86"/>
      <c r="M200" s="85" t="n">
        <f aca="false">G200-P200</f>
        <v>0</v>
      </c>
      <c r="N200" s="85"/>
      <c r="O200" s="85"/>
      <c r="P200" s="85" t="n">
        <f aca="false">SUM(P193:P199)</f>
        <v>46</v>
      </c>
      <c r="Q200" s="87"/>
      <c r="R200" s="87"/>
      <c r="S200" s="88"/>
      <c r="T200" s="87"/>
      <c r="U200" s="84"/>
      <c r="V200" s="84"/>
      <c r="W200" s="84"/>
      <c r="X200" s="87"/>
      <c r="Y200" s="32"/>
      <c r="Z200" s="6" t="str">
        <f aca="false">IF(X200="N",Y200,"0")</f>
        <v>0</v>
      </c>
      <c r="AA200" s="6" t="str">
        <f aca="false">IF(X200="P",Y200,"0")</f>
        <v>0</v>
      </c>
    </row>
    <row r="201" customFormat="false" ht="11.85" hidden="false" customHeight="true" outlineLevel="0" collapsed="false">
      <c r="A201" s="89"/>
      <c r="B201" s="89"/>
      <c r="C201" s="69" t="s">
        <v>555</v>
      </c>
      <c r="D201" s="89"/>
      <c r="E201" s="89"/>
      <c r="F201" s="89"/>
      <c r="G201" s="77"/>
      <c r="H201" s="77"/>
      <c r="I201" s="77"/>
      <c r="J201" s="104"/>
      <c r="K201" s="77"/>
      <c r="L201" s="92"/>
      <c r="M201" s="77"/>
      <c r="N201" s="104"/>
      <c r="O201" s="77"/>
      <c r="P201" s="77"/>
      <c r="Q201" s="77"/>
      <c r="R201" s="77"/>
      <c r="S201" s="104"/>
      <c r="T201" s="77"/>
      <c r="U201" s="89"/>
      <c r="V201" s="89"/>
      <c r="W201" s="89"/>
      <c r="X201" s="77"/>
      <c r="Y201" s="32"/>
      <c r="Z201" s="6" t="str">
        <f aca="false">IF(X201="N",Y201,"0")</f>
        <v>0</v>
      </c>
      <c r="AA201" s="6" t="str">
        <f aca="false">IF(X201="P",Y201,"0")</f>
        <v>0</v>
      </c>
    </row>
    <row r="202" customFormat="false" ht="11.85" hidden="false" customHeight="true" outlineLevel="0" collapsed="false">
      <c r="A202" s="75" t="s">
        <v>556</v>
      </c>
      <c r="B202" s="76" t="n">
        <v>0</v>
      </c>
      <c r="C202" s="75" t="s">
        <v>63</v>
      </c>
      <c r="D202" s="75" t="s">
        <v>179</v>
      </c>
      <c r="E202" s="77" t="s">
        <v>58</v>
      </c>
      <c r="F202" s="77" t="n">
        <v>16</v>
      </c>
      <c r="G202" s="77" t="n">
        <v>20</v>
      </c>
      <c r="H202" s="77" t="s">
        <v>125</v>
      </c>
      <c r="I202" s="78" t="s">
        <v>310</v>
      </c>
      <c r="J202" s="104" t="s">
        <v>31</v>
      </c>
      <c r="K202" s="78" t="s">
        <v>311</v>
      </c>
      <c r="L202" s="75" t="s">
        <v>33</v>
      </c>
      <c r="M202" s="77" t="s">
        <v>312</v>
      </c>
      <c r="N202" s="104" t="s">
        <v>31</v>
      </c>
      <c r="O202" s="77"/>
      <c r="P202" s="77" t="n">
        <v>20</v>
      </c>
      <c r="Q202" s="75" t="s">
        <v>170</v>
      </c>
      <c r="R202" s="76" t="n">
        <v>0</v>
      </c>
      <c r="S202" s="104" t="s">
        <v>313</v>
      </c>
      <c r="T202" s="75" t="s">
        <v>557</v>
      </c>
      <c r="U202" s="77" t="s">
        <v>274</v>
      </c>
      <c r="V202" s="77" t="s">
        <v>274</v>
      </c>
      <c r="W202" s="77" t="s">
        <v>283</v>
      </c>
      <c r="X202" s="77" t="s">
        <v>67</v>
      </c>
      <c r="Y202" s="32" t="n">
        <f aca="false">F202*G202*2</f>
        <v>640</v>
      </c>
      <c r="Z202" s="6" t="str">
        <f aca="false">IF(X202="N",Y202,"0")</f>
        <v>0</v>
      </c>
      <c r="AA202" s="6" t="n">
        <f aca="false">IF(X202="P",Y202,"0")</f>
        <v>640</v>
      </c>
      <c r="AC202" s="80"/>
    </row>
    <row r="203" customFormat="false" ht="11.85" hidden="false" customHeight="true" outlineLevel="0" collapsed="false">
      <c r="A203" s="75" t="s">
        <v>546</v>
      </c>
      <c r="B203" s="76" t="n">
        <v>0</v>
      </c>
      <c r="C203" s="75" t="s">
        <v>63</v>
      </c>
      <c r="D203" s="75" t="s">
        <v>179</v>
      </c>
      <c r="E203" s="77" t="s">
        <v>58</v>
      </c>
      <c r="F203" s="77" t="n">
        <v>16</v>
      </c>
      <c r="G203" s="77" t="n">
        <v>8</v>
      </c>
      <c r="H203" s="77" t="s">
        <v>125</v>
      </c>
      <c r="I203" s="117" t="s">
        <v>269</v>
      </c>
      <c r="J203" s="104" t="s">
        <v>31</v>
      </c>
      <c r="K203" s="78" t="s">
        <v>138</v>
      </c>
      <c r="L203" s="75" t="s">
        <v>33</v>
      </c>
      <c r="M203" s="77" t="s">
        <v>312</v>
      </c>
      <c r="N203" s="104" t="s">
        <v>31</v>
      </c>
      <c r="O203" s="77"/>
      <c r="P203" s="77" t="n">
        <v>8</v>
      </c>
      <c r="Q203" s="22" t="s">
        <v>328</v>
      </c>
      <c r="R203" s="23" t="n">
        <v>0</v>
      </c>
      <c r="S203" s="104" t="s">
        <v>316</v>
      </c>
      <c r="T203" s="22" t="s">
        <v>558</v>
      </c>
      <c r="U203" s="77" t="s">
        <v>274</v>
      </c>
      <c r="V203" s="77" t="s">
        <v>274</v>
      </c>
      <c r="W203" s="77" t="s">
        <v>283</v>
      </c>
      <c r="X203" s="77" t="s">
        <v>67</v>
      </c>
      <c r="Y203" s="32" t="n">
        <f aca="false">F203*G203*2</f>
        <v>256</v>
      </c>
      <c r="Z203" s="6" t="str">
        <f aca="false">IF(X203="N",Y203,"0")</f>
        <v>0</v>
      </c>
      <c r="AA203" s="6" t="n">
        <f aca="false">IF(X203="P",Y203,"0")</f>
        <v>256</v>
      </c>
      <c r="AC203" s="80"/>
    </row>
    <row r="204" customFormat="false" ht="11.85" hidden="false" customHeight="true" outlineLevel="0" collapsed="false">
      <c r="A204" s="75" t="s">
        <v>546</v>
      </c>
      <c r="B204" s="76" t="n">
        <v>0</v>
      </c>
      <c r="C204" s="75" t="s">
        <v>63</v>
      </c>
      <c r="D204" s="75" t="s">
        <v>179</v>
      </c>
      <c r="E204" s="77" t="s">
        <v>58</v>
      </c>
      <c r="F204" s="77" t="n">
        <v>16</v>
      </c>
      <c r="G204" s="77" t="n">
        <v>21</v>
      </c>
      <c r="H204" s="77" t="s">
        <v>125</v>
      </c>
      <c r="I204" s="117" t="s">
        <v>269</v>
      </c>
      <c r="J204" s="104" t="s">
        <v>31</v>
      </c>
      <c r="K204" s="78" t="s">
        <v>138</v>
      </c>
      <c r="L204" s="75" t="s">
        <v>33</v>
      </c>
      <c r="M204" s="77" t="s">
        <v>312</v>
      </c>
      <c r="N204" s="104" t="s">
        <v>31</v>
      </c>
      <c r="O204" s="77"/>
      <c r="P204" s="77" t="n">
        <v>21</v>
      </c>
      <c r="Q204" s="75" t="s">
        <v>170</v>
      </c>
      <c r="R204" s="76" t="n">
        <v>0</v>
      </c>
      <c r="S204" s="104" t="s">
        <v>316</v>
      </c>
      <c r="T204" s="75" t="s">
        <v>557</v>
      </c>
      <c r="U204" s="77" t="s">
        <v>274</v>
      </c>
      <c r="V204" s="77" t="s">
        <v>274</v>
      </c>
      <c r="W204" s="77" t="s">
        <v>283</v>
      </c>
      <c r="X204" s="77" t="s">
        <v>67</v>
      </c>
      <c r="Y204" s="32" t="n">
        <f aca="false">F204*G204*2</f>
        <v>672</v>
      </c>
      <c r="Z204" s="6" t="str">
        <f aca="false">IF(X204="N",Y204,"0")</f>
        <v>0</v>
      </c>
      <c r="AA204" s="6" t="n">
        <f aca="false">IF(X204="P",Y204,"0")</f>
        <v>672</v>
      </c>
      <c r="AC204" s="80"/>
    </row>
    <row r="205" customFormat="false" ht="11.85" hidden="false" customHeight="true" outlineLevel="0" collapsed="false">
      <c r="A205" s="75" t="s">
        <v>546</v>
      </c>
      <c r="B205" s="76" t="n">
        <v>0</v>
      </c>
      <c r="C205" s="75" t="s">
        <v>63</v>
      </c>
      <c r="D205" s="75" t="s">
        <v>179</v>
      </c>
      <c r="E205" s="77" t="s">
        <v>58</v>
      </c>
      <c r="F205" s="77" t="n">
        <v>16</v>
      </c>
      <c r="G205" s="77" t="n">
        <v>2</v>
      </c>
      <c r="H205" s="77" t="s">
        <v>125</v>
      </c>
      <c r="I205" s="117" t="s">
        <v>269</v>
      </c>
      <c r="J205" s="104" t="s">
        <v>31</v>
      </c>
      <c r="K205" s="78" t="s">
        <v>138</v>
      </c>
      <c r="L205" s="75" t="s">
        <v>33</v>
      </c>
      <c r="M205" s="77" t="s">
        <v>318</v>
      </c>
      <c r="N205" s="104" t="s">
        <v>31</v>
      </c>
      <c r="O205" s="77"/>
      <c r="P205" s="77" t="n">
        <v>2</v>
      </c>
      <c r="Q205" s="75" t="s">
        <v>170</v>
      </c>
      <c r="R205" s="76" t="n">
        <v>48</v>
      </c>
      <c r="S205" s="104" t="s">
        <v>319</v>
      </c>
      <c r="T205" s="75" t="s">
        <v>320</v>
      </c>
      <c r="U205" s="77" t="s">
        <v>274</v>
      </c>
      <c r="V205" s="77" t="s">
        <v>274</v>
      </c>
      <c r="W205" s="77" t="s">
        <v>283</v>
      </c>
      <c r="X205" s="77" t="s">
        <v>67</v>
      </c>
      <c r="Y205" s="32" t="n">
        <f aca="false">F205*G205*2</f>
        <v>64</v>
      </c>
      <c r="Z205" s="6" t="str">
        <f aca="false">IF(X205="N",Y205,"0")</f>
        <v>0</v>
      </c>
      <c r="AA205" s="6" t="n">
        <f aca="false">IF(X205="P",Y205,"0")</f>
        <v>64</v>
      </c>
      <c r="AC205" s="80"/>
    </row>
    <row r="206" customFormat="false" ht="11.85" hidden="false" customHeight="true" outlineLevel="0" collapsed="false">
      <c r="A206" s="166"/>
      <c r="B206" s="166"/>
      <c r="C206" s="166"/>
      <c r="D206" s="166"/>
      <c r="E206" s="166"/>
      <c r="F206" s="166"/>
      <c r="G206" s="162" t="n">
        <f aca="false">SUM(G201:G205)</f>
        <v>51</v>
      </c>
      <c r="H206" s="162"/>
      <c r="I206" s="162"/>
      <c r="J206" s="162"/>
      <c r="K206" s="162"/>
      <c r="L206" s="167"/>
      <c r="M206" s="162" t="n">
        <f aca="false">G206-P206</f>
        <v>0</v>
      </c>
      <c r="N206" s="162"/>
      <c r="O206" s="162"/>
      <c r="P206" s="162" t="n">
        <f aca="false">SUM(P201:P205)</f>
        <v>51</v>
      </c>
      <c r="Q206" s="161"/>
      <c r="R206" s="161"/>
      <c r="S206" s="186"/>
      <c r="T206" s="161"/>
      <c r="U206" s="166"/>
      <c r="V206" s="166"/>
      <c r="W206" s="166"/>
      <c r="X206" s="161"/>
      <c r="Y206" s="32"/>
      <c r="Z206" s="6" t="str">
        <f aca="false">IF(X206="N",Y206,"0")</f>
        <v>0</v>
      </c>
      <c r="AA206" s="6" t="str">
        <f aca="false">IF(X206="P",Y206,"0")</f>
        <v>0</v>
      </c>
    </row>
    <row r="207" customFormat="false" ht="11.85" hidden="false" customHeight="true" outlineLevel="0" collapsed="false">
      <c r="A207" s="89"/>
      <c r="B207" s="89"/>
      <c r="C207" s="69" t="s">
        <v>308</v>
      </c>
      <c r="D207" s="89"/>
      <c r="E207" s="89"/>
      <c r="F207" s="89"/>
      <c r="G207" s="77"/>
      <c r="H207" s="77"/>
      <c r="I207" s="77"/>
      <c r="J207" s="104"/>
      <c r="K207" s="77"/>
      <c r="L207" s="92"/>
      <c r="M207" s="77"/>
      <c r="N207" s="104"/>
      <c r="O207" s="77"/>
      <c r="P207" s="77"/>
      <c r="Q207" s="77"/>
      <c r="R207" s="77"/>
      <c r="S207" s="110"/>
      <c r="T207" s="77"/>
      <c r="U207" s="89"/>
      <c r="V207" s="89"/>
      <c r="W207" s="89"/>
      <c r="X207" s="77"/>
      <c r="Y207" s="32"/>
      <c r="Z207" s="6" t="str">
        <f aca="false">IF(X207="N",Y207,"0")</f>
        <v>0</v>
      </c>
      <c r="AA207" s="6" t="str">
        <f aca="false">IF(X207="P",Y207,"0")</f>
        <v>0</v>
      </c>
    </row>
    <row r="208" customFormat="false" ht="11.85" hidden="false" customHeight="true" outlineLevel="0" collapsed="false">
      <c r="A208" s="75" t="s">
        <v>309</v>
      </c>
      <c r="B208" s="76" t="n">
        <v>0</v>
      </c>
      <c r="C208" s="75" t="s">
        <v>63</v>
      </c>
      <c r="D208" s="75" t="s">
        <v>186</v>
      </c>
      <c r="E208" s="77" t="s">
        <v>58</v>
      </c>
      <c r="F208" s="77" t="n">
        <v>8</v>
      </c>
      <c r="G208" s="77" t="n">
        <v>20</v>
      </c>
      <c r="H208" s="77" t="s">
        <v>125</v>
      </c>
      <c r="I208" s="78" t="s">
        <v>310</v>
      </c>
      <c r="J208" s="104" t="s">
        <v>31</v>
      </c>
      <c r="K208" s="78" t="s">
        <v>311</v>
      </c>
      <c r="L208" s="75" t="s">
        <v>33</v>
      </c>
      <c r="M208" s="77" t="s">
        <v>312</v>
      </c>
      <c r="N208" s="104" t="s">
        <v>31</v>
      </c>
      <c r="O208" s="77"/>
      <c r="P208" s="77" t="n">
        <v>20</v>
      </c>
      <c r="Q208" s="75" t="s">
        <v>170</v>
      </c>
      <c r="R208" s="76" t="n">
        <v>0</v>
      </c>
      <c r="S208" s="104" t="s">
        <v>313</v>
      </c>
      <c r="T208" s="75" t="s">
        <v>314</v>
      </c>
      <c r="U208" s="77" t="s">
        <v>274</v>
      </c>
      <c r="V208" s="77" t="s">
        <v>274</v>
      </c>
      <c r="W208" s="77" t="s">
        <v>283</v>
      </c>
      <c r="X208" s="77" t="s">
        <v>67</v>
      </c>
      <c r="Y208" s="32" t="n">
        <f aca="false">F208*G208*2</f>
        <v>320</v>
      </c>
      <c r="Z208" s="6" t="str">
        <f aca="false">IF(X208="N",Y208,"0")</f>
        <v>0</v>
      </c>
      <c r="AA208" s="6" t="n">
        <f aca="false">IF(X208="P",Y208,"0")</f>
        <v>320</v>
      </c>
      <c r="AC208" s="80"/>
    </row>
    <row r="209" customFormat="false" ht="11.85" hidden="false" customHeight="true" outlineLevel="0" collapsed="false">
      <c r="A209" s="75" t="s">
        <v>268</v>
      </c>
      <c r="B209" s="76" t="n">
        <v>0</v>
      </c>
      <c r="C209" s="75" t="s">
        <v>63</v>
      </c>
      <c r="D209" s="75" t="s">
        <v>186</v>
      </c>
      <c r="E209" s="77" t="s">
        <v>58</v>
      </c>
      <c r="F209" s="77" t="n">
        <v>8</v>
      </c>
      <c r="G209" s="77" t="n">
        <v>8</v>
      </c>
      <c r="H209" s="77" t="s">
        <v>125</v>
      </c>
      <c r="I209" s="117" t="s">
        <v>269</v>
      </c>
      <c r="J209" s="104" t="s">
        <v>31</v>
      </c>
      <c r="K209" s="78" t="s">
        <v>138</v>
      </c>
      <c r="L209" s="75" t="s">
        <v>33</v>
      </c>
      <c r="M209" s="77" t="s">
        <v>312</v>
      </c>
      <c r="N209" s="104" t="s">
        <v>31</v>
      </c>
      <c r="O209" s="77"/>
      <c r="P209" s="77" t="n">
        <v>8</v>
      </c>
      <c r="Q209" s="75" t="s">
        <v>315</v>
      </c>
      <c r="R209" s="76" t="n">
        <v>0</v>
      </c>
      <c r="S209" s="104" t="s">
        <v>316</v>
      </c>
      <c r="T209" s="22" t="s">
        <v>317</v>
      </c>
      <c r="U209" s="77" t="s">
        <v>274</v>
      </c>
      <c r="V209" s="77" t="s">
        <v>274</v>
      </c>
      <c r="W209" s="77" t="s">
        <v>283</v>
      </c>
      <c r="X209" s="77" t="s">
        <v>67</v>
      </c>
      <c r="Y209" s="32" t="n">
        <f aca="false">F209*G209*2</f>
        <v>128</v>
      </c>
      <c r="Z209" s="6" t="str">
        <f aca="false">IF(X209="N",Y209,"0")</f>
        <v>0</v>
      </c>
      <c r="AA209" s="6" t="n">
        <f aca="false">IF(X209="P",Y209,"0")</f>
        <v>128</v>
      </c>
      <c r="AC209" s="80"/>
    </row>
    <row r="210" customFormat="false" ht="11.85" hidden="false" customHeight="true" outlineLevel="0" collapsed="false">
      <c r="A210" s="75" t="s">
        <v>268</v>
      </c>
      <c r="B210" s="76" t="n">
        <v>0</v>
      </c>
      <c r="C210" s="75" t="s">
        <v>63</v>
      </c>
      <c r="D210" s="75" t="s">
        <v>186</v>
      </c>
      <c r="E210" s="77" t="s">
        <v>58</v>
      </c>
      <c r="F210" s="77" t="n">
        <v>8</v>
      </c>
      <c r="G210" s="77" t="n">
        <v>21</v>
      </c>
      <c r="H210" s="77" t="s">
        <v>125</v>
      </c>
      <c r="I210" s="117" t="s">
        <v>269</v>
      </c>
      <c r="J210" s="104" t="s">
        <v>31</v>
      </c>
      <c r="K210" s="78" t="s">
        <v>138</v>
      </c>
      <c r="L210" s="75" t="s">
        <v>33</v>
      </c>
      <c r="M210" s="77" t="s">
        <v>312</v>
      </c>
      <c r="N210" s="104" t="s">
        <v>31</v>
      </c>
      <c r="O210" s="77"/>
      <c r="P210" s="77" t="n">
        <v>21</v>
      </c>
      <c r="Q210" s="75" t="s">
        <v>170</v>
      </c>
      <c r="R210" s="76" t="n">
        <v>0</v>
      </c>
      <c r="S210" s="104" t="s">
        <v>316</v>
      </c>
      <c r="T210" s="75" t="s">
        <v>314</v>
      </c>
      <c r="U210" s="77" t="s">
        <v>274</v>
      </c>
      <c r="V210" s="77" t="s">
        <v>274</v>
      </c>
      <c r="W210" s="77" t="s">
        <v>283</v>
      </c>
      <c r="X210" s="77" t="s">
        <v>67</v>
      </c>
      <c r="Y210" s="32" t="n">
        <f aca="false">F210*G210*2</f>
        <v>336</v>
      </c>
      <c r="Z210" s="6" t="str">
        <f aca="false">IF(X210="N",Y210,"0")</f>
        <v>0</v>
      </c>
      <c r="AA210" s="6" t="n">
        <f aca="false">IF(X210="P",Y210,"0")</f>
        <v>336</v>
      </c>
      <c r="AC210" s="80"/>
    </row>
    <row r="211" customFormat="false" ht="11.85" hidden="false" customHeight="true" outlineLevel="0" collapsed="false">
      <c r="A211" s="75" t="s">
        <v>268</v>
      </c>
      <c r="B211" s="76" t="n">
        <v>0</v>
      </c>
      <c r="C211" s="75" t="s">
        <v>63</v>
      </c>
      <c r="D211" s="75" t="s">
        <v>186</v>
      </c>
      <c r="E211" s="77" t="s">
        <v>58</v>
      </c>
      <c r="F211" s="77" t="n">
        <v>8</v>
      </c>
      <c r="G211" s="77" t="n">
        <v>2</v>
      </c>
      <c r="H211" s="77" t="s">
        <v>125</v>
      </c>
      <c r="I211" s="117" t="s">
        <v>269</v>
      </c>
      <c r="J211" s="104" t="s">
        <v>31</v>
      </c>
      <c r="K211" s="78" t="s">
        <v>138</v>
      </c>
      <c r="L211" s="75" t="s">
        <v>33</v>
      </c>
      <c r="M211" s="77" t="s">
        <v>318</v>
      </c>
      <c r="N211" s="104" t="s">
        <v>31</v>
      </c>
      <c r="O211" s="77"/>
      <c r="P211" s="77" t="n">
        <v>2</v>
      </c>
      <c r="Q211" s="75" t="s">
        <v>170</v>
      </c>
      <c r="R211" s="76" t="n">
        <v>48</v>
      </c>
      <c r="S211" s="104" t="s">
        <v>319</v>
      </c>
      <c r="T211" s="75" t="s">
        <v>320</v>
      </c>
      <c r="U211" s="77" t="s">
        <v>274</v>
      </c>
      <c r="V211" s="77" t="s">
        <v>274</v>
      </c>
      <c r="W211" s="77" t="s">
        <v>283</v>
      </c>
      <c r="X211" s="77" t="s">
        <v>67</v>
      </c>
      <c r="Y211" s="32" t="n">
        <f aca="false">F211*G211*2</f>
        <v>32</v>
      </c>
      <c r="Z211" s="6" t="str">
        <f aca="false">IF(X211="N",Y211,"0")</f>
        <v>0</v>
      </c>
      <c r="AA211" s="6" t="n">
        <f aca="false">IF(X211="P",Y211,"0")</f>
        <v>32</v>
      </c>
      <c r="AC211" s="80"/>
    </row>
    <row r="212" customFormat="false" ht="11.85" hidden="false" customHeight="true" outlineLevel="0" collapsed="false">
      <c r="A212" s="84"/>
      <c r="B212" s="84"/>
      <c r="C212" s="84"/>
      <c r="D212" s="84"/>
      <c r="E212" s="84"/>
      <c r="F212" s="84"/>
      <c r="G212" s="85" t="n">
        <f aca="false">SUM(G207:G211)</f>
        <v>51</v>
      </c>
      <c r="H212" s="85"/>
      <c r="I212" s="85"/>
      <c r="J212" s="85"/>
      <c r="K212" s="85"/>
      <c r="L212" s="86"/>
      <c r="M212" s="85" t="n">
        <f aca="false">G212-P212</f>
        <v>0</v>
      </c>
      <c r="N212" s="85"/>
      <c r="O212" s="85"/>
      <c r="P212" s="85" t="n">
        <f aca="false">SUM(P207:P211)</f>
        <v>51</v>
      </c>
      <c r="Q212" s="87"/>
      <c r="R212" s="87"/>
      <c r="S212" s="88"/>
      <c r="T212" s="87"/>
      <c r="U212" s="84"/>
      <c r="V212" s="84"/>
      <c r="W212" s="84"/>
      <c r="X212" s="87"/>
      <c r="Y212" s="32"/>
      <c r="Z212" s="6" t="str">
        <f aca="false">IF(X212="N",Y212,"0")</f>
        <v>0</v>
      </c>
      <c r="AA212" s="6" t="str">
        <f aca="false">IF(X212="P",Y212,"0")</f>
        <v>0</v>
      </c>
    </row>
    <row r="213" customFormat="false" ht="11.85" hidden="false" customHeight="true" outlineLevel="0" collapsed="false">
      <c r="C213" s="102" t="s">
        <v>559</v>
      </c>
      <c r="L213" s="15"/>
      <c r="Q213" s="11"/>
      <c r="R213" s="11"/>
      <c r="S213" s="104"/>
      <c r="T213" s="11"/>
      <c r="Y213" s="32"/>
      <c r="Z213" s="6" t="str">
        <f aca="false">IF(X213="N",Y213,"0")</f>
        <v>0</v>
      </c>
      <c r="AA213" s="6" t="str">
        <f aca="false">IF(X213="P",Y213,"0")</f>
        <v>0</v>
      </c>
    </row>
    <row r="214" customFormat="false" ht="11.85" hidden="false" customHeight="true" outlineLevel="0" collapsed="false">
      <c r="A214" s="75" t="s">
        <v>560</v>
      </c>
      <c r="B214" s="76" t="n">
        <v>93.75</v>
      </c>
      <c r="C214" s="75" t="s">
        <v>124</v>
      </c>
      <c r="D214" s="75" t="s">
        <v>179</v>
      </c>
      <c r="E214" s="77" t="s">
        <v>58</v>
      </c>
      <c r="F214" s="77" t="n">
        <v>16</v>
      </c>
      <c r="G214" s="77" t="n">
        <v>25</v>
      </c>
      <c r="H214" s="77"/>
      <c r="I214" s="81"/>
      <c r="J214" s="106" t="s">
        <v>31</v>
      </c>
      <c r="K214" s="78" t="s">
        <v>561</v>
      </c>
      <c r="L214" s="75" t="s">
        <v>33</v>
      </c>
      <c r="M214" s="77" t="s">
        <v>138</v>
      </c>
      <c r="N214" s="104" t="s">
        <v>31</v>
      </c>
      <c r="O214" s="111" t="s">
        <v>197</v>
      </c>
      <c r="P214" s="77" t="n">
        <v>25</v>
      </c>
      <c r="Q214" s="75" t="s">
        <v>63</v>
      </c>
      <c r="R214" s="76" t="n">
        <v>0</v>
      </c>
      <c r="S214" s="104" t="s">
        <v>562</v>
      </c>
      <c r="T214" s="75" t="s">
        <v>457</v>
      </c>
      <c r="U214" s="77" t="s">
        <v>194</v>
      </c>
      <c r="V214" s="77" t="s">
        <v>194</v>
      </c>
      <c r="W214" s="77" t="s">
        <v>283</v>
      </c>
      <c r="X214" s="77" t="s">
        <v>67</v>
      </c>
      <c r="Y214" s="32" t="n">
        <f aca="false">F214*G214*2</f>
        <v>800</v>
      </c>
      <c r="Z214" s="6" t="str">
        <f aca="false">IF(X214="N",Y214,"0")</f>
        <v>0</v>
      </c>
      <c r="AA214" s="6" t="n">
        <f aca="false">IF(X214="P",Y214,"0")</f>
        <v>800</v>
      </c>
      <c r="AC214" s="80"/>
    </row>
    <row r="215" customFormat="false" ht="11.85" hidden="false" customHeight="true" outlineLevel="0" collapsed="false">
      <c r="A215" s="75" t="s">
        <v>322</v>
      </c>
      <c r="B215" s="76" t="n">
        <v>0</v>
      </c>
      <c r="C215" s="75" t="s">
        <v>323</v>
      </c>
      <c r="D215" s="75" t="s">
        <v>179</v>
      </c>
      <c r="E215" s="77" t="s">
        <v>58</v>
      </c>
      <c r="F215" s="77" t="n">
        <v>16</v>
      </c>
      <c r="G215" s="77" t="n">
        <v>4</v>
      </c>
      <c r="H215" s="77" t="s">
        <v>125</v>
      </c>
      <c r="I215" s="78" t="s">
        <v>324</v>
      </c>
      <c r="J215" s="106" t="s">
        <v>31</v>
      </c>
      <c r="K215" s="78" t="s">
        <v>325</v>
      </c>
      <c r="L215" s="75" t="s">
        <v>33</v>
      </c>
      <c r="M215" s="77" t="s">
        <v>138</v>
      </c>
      <c r="N215" s="104" t="s">
        <v>31</v>
      </c>
      <c r="O215" s="111" t="s">
        <v>197</v>
      </c>
      <c r="P215" s="77" t="n">
        <v>4</v>
      </c>
      <c r="Q215" s="75" t="s">
        <v>63</v>
      </c>
      <c r="R215" s="76" t="n">
        <v>0</v>
      </c>
      <c r="S215" s="104" t="s">
        <v>326</v>
      </c>
      <c r="T215" s="75" t="s">
        <v>457</v>
      </c>
      <c r="U215" s="77" t="s">
        <v>194</v>
      </c>
      <c r="V215" s="77" t="s">
        <v>194</v>
      </c>
      <c r="W215" s="77" t="s">
        <v>283</v>
      </c>
      <c r="X215" s="77" t="s">
        <v>67</v>
      </c>
      <c r="Y215" s="32" t="n">
        <f aca="false">F215*G215*2</f>
        <v>128</v>
      </c>
      <c r="Z215" s="6" t="str">
        <f aca="false">IF(X215="N",Y215,"0")</f>
        <v>0</v>
      </c>
      <c r="AA215" s="6" t="n">
        <f aca="false">IF(X215="P",Y215,"0")</f>
        <v>128</v>
      </c>
      <c r="AC215" s="80"/>
    </row>
    <row r="216" customFormat="false" ht="11.85" hidden="false" customHeight="true" outlineLevel="0" collapsed="false">
      <c r="A216" s="158" t="s">
        <v>563</v>
      </c>
      <c r="B216" s="76" t="n">
        <v>300</v>
      </c>
      <c r="C216" s="75" t="s">
        <v>487</v>
      </c>
      <c r="D216" s="75" t="s">
        <v>179</v>
      </c>
      <c r="E216" s="77" t="s">
        <v>58</v>
      </c>
      <c r="F216" s="77" t="n">
        <v>16</v>
      </c>
      <c r="G216" s="77" t="n">
        <v>25</v>
      </c>
      <c r="H216" s="77"/>
      <c r="I216" s="81"/>
      <c r="J216" s="104" t="s">
        <v>31</v>
      </c>
      <c r="K216" s="78" t="s">
        <v>338</v>
      </c>
      <c r="L216" s="22" t="s">
        <v>33</v>
      </c>
      <c r="M216" s="11" t="s">
        <v>338</v>
      </c>
      <c r="N216" s="12" t="s">
        <v>31</v>
      </c>
      <c r="P216" s="11" t="n">
        <v>25</v>
      </c>
      <c r="Q216" s="22" t="s">
        <v>342</v>
      </c>
      <c r="R216" s="23" t="n">
        <v>425</v>
      </c>
      <c r="S216" s="12" t="s">
        <v>132</v>
      </c>
      <c r="T216" s="22" t="s">
        <v>564</v>
      </c>
      <c r="U216" s="11" t="s">
        <v>194</v>
      </c>
      <c r="V216" s="11" t="s">
        <v>194</v>
      </c>
      <c r="W216" s="11" t="s">
        <v>340</v>
      </c>
      <c r="X216" s="11" t="s">
        <v>134</v>
      </c>
      <c r="Y216" s="32" t="n">
        <f aca="false">F216*G216*2</f>
        <v>800</v>
      </c>
      <c r="Z216" s="6" t="n">
        <f aca="false">IF(X216="N",Y216,"0")</f>
        <v>800</v>
      </c>
      <c r="AA216" s="6" t="str">
        <f aca="false">IF(X216="P",Y216,"0")</f>
        <v>0</v>
      </c>
      <c r="AC216" s="33"/>
    </row>
    <row r="217" customFormat="false" ht="11.85" hidden="false" customHeight="true" outlineLevel="0" collapsed="false">
      <c r="A217" s="187" t="s">
        <v>565</v>
      </c>
      <c r="B217" s="23" t="n">
        <v>91.75</v>
      </c>
      <c r="C217" s="22" t="s">
        <v>63</v>
      </c>
      <c r="D217" s="22" t="s">
        <v>179</v>
      </c>
      <c r="E217" s="11" t="s">
        <v>58</v>
      </c>
      <c r="F217" s="11" t="n">
        <v>16</v>
      </c>
      <c r="G217" s="11" t="n">
        <v>25</v>
      </c>
      <c r="I217" s="43" t="s">
        <v>234</v>
      </c>
      <c r="J217" s="12" t="s">
        <v>31</v>
      </c>
      <c r="K217" s="43" t="s">
        <v>248</v>
      </c>
      <c r="L217" s="75" t="s">
        <v>33</v>
      </c>
      <c r="M217" s="11" t="s">
        <v>334</v>
      </c>
      <c r="N217" s="104" t="s">
        <v>31</v>
      </c>
      <c r="O217" s="11" t="s">
        <v>234</v>
      </c>
      <c r="P217" s="11" t="n">
        <v>25</v>
      </c>
      <c r="Q217" s="22" t="s">
        <v>124</v>
      </c>
      <c r="R217" s="23" t="n">
        <v>85</v>
      </c>
      <c r="S217" s="12" t="s">
        <v>132</v>
      </c>
      <c r="T217" s="22" t="s">
        <v>566</v>
      </c>
      <c r="U217" s="11" t="s">
        <v>194</v>
      </c>
      <c r="V217" s="11" t="s">
        <v>194</v>
      </c>
      <c r="W217" s="11" t="s">
        <v>340</v>
      </c>
      <c r="X217" s="11" t="s">
        <v>134</v>
      </c>
      <c r="Y217" s="32" t="n">
        <f aca="false">F217*G217*2</f>
        <v>800</v>
      </c>
      <c r="Z217" s="6" t="n">
        <f aca="false">IF(X217="N",Y217,"0")</f>
        <v>800</v>
      </c>
      <c r="AA217" s="6" t="str">
        <f aca="false">IF(X217="P",Y217,"0")</f>
        <v>0</v>
      </c>
      <c r="AC217" s="80"/>
    </row>
    <row r="218" customFormat="false" ht="11.85" hidden="false" customHeight="true" outlineLevel="0" collapsed="false">
      <c r="A218" s="22" t="s">
        <v>567</v>
      </c>
      <c r="B218" s="23" t="n">
        <v>900</v>
      </c>
      <c r="C218" s="22" t="s">
        <v>568</v>
      </c>
      <c r="D218" s="22" t="s">
        <v>179</v>
      </c>
      <c r="E218" s="11" t="s">
        <v>58</v>
      </c>
      <c r="F218" s="11" t="n">
        <v>16</v>
      </c>
      <c r="G218" s="11" t="n">
        <v>25</v>
      </c>
      <c r="J218" s="12" t="s">
        <v>31</v>
      </c>
      <c r="K218" s="43" t="s">
        <v>205</v>
      </c>
      <c r="L218" s="75" t="s">
        <v>33</v>
      </c>
      <c r="M218" s="77" t="s">
        <v>205</v>
      </c>
      <c r="N218" s="104" t="s">
        <v>31</v>
      </c>
      <c r="O218" s="94"/>
      <c r="P218" s="77" t="n">
        <v>25</v>
      </c>
      <c r="Q218" s="75" t="s">
        <v>63</v>
      </c>
      <c r="R218" s="76" t="n">
        <v>100</v>
      </c>
      <c r="S218" s="12" t="s">
        <v>132</v>
      </c>
      <c r="T218" s="75" t="s">
        <v>569</v>
      </c>
      <c r="U218" s="77" t="s">
        <v>194</v>
      </c>
      <c r="V218" s="11" t="s">
        <v>194</v>
      </c>
      <c r="W218" s="11" t="s">
        <v>340</v>
      </c>
      <c r="X218" s="11" t="s">
        <v>134</v>
      </c>
      <c r="Y218" s="32" t="n">
        <f aca="false">F218*G218*2</f>
        <v>800</v>
      </c>
      <c r="Z218" s="6" t="n">
        <f aca="false">IF(X218="N",Y218,"0")</f>
        <v>800</v>
      </c>
      <c r="AA218" s="6" t="str">
        <f aca="false">IF(X218="P",Y218,"0")</f>
        <v>0</v>
      </c>
      <c r="AC218" s="80"/>
    </row>
    <row r="219" customFormat="false" ht="11.85" hidden="false" customHeight="true" outlineLevel="0" collapsed="false">
      <c r="A219" s="158" t="s">
        <v>570</v>
      </c>
      <c r="B219" s="76" t="n">
        <v>130</v>
      </c>
      <c r="C219" s="75" t="s">
        <v>124</v>
      </c>
      <c r="D219" s="75" t="s">
        <v>179</v>
      </c>
      <c r="E219" s="77" t="s">
        <v>58</v>
      </c>
      <c r="F219" s="77" t="n">
        <v>16</v>
      </c>
      <c r="G219" s="77" t="n">
        <v>25</v>
      </c>
      <c r="H219" s="77"/>
      <c r="I219" s="81"/>
      <c r="J219" s="104" t="s">
        <v>31</v>
      </c>
      <c r="K219" s="78" t="s">
        <v>571</v>
      </c>
      <c r="L219" s="22" t="s">
        <v>33</v>
      </c>
      <c r="M219" s="11" t="s">
        <v>571</v>
      </c>
      <c r="N219" s="12" t="s">
        <v>31</v>
      </c>
      <c r="P219" s="11" t="n">
        <v>25</v>
      </c>
      <c r="Q219" s="22" t="s">
        <v>352</v>
      </c>
      <c r="R219" s="23" t="n">
        <v>725</v>
      </c>
      <c r="S219" s="12" t="s">
        <v>132</v>
      </c>
      <c r="T219" s="22" t="s">
        <v>572</v>
      </c>
      <c r="U219" s="11" t="s">
        <v>194</v>
      </c>
      <c r="V219" s="11" t="s">
        <v>194</v>
      </c>
      <c r="W219" s="11" t="s">
        <v>340</v>
      </c>
      <c r="X219" s="11" t="s">
        <v>134</v>
      </c>
      <c r="Y219" s="32" t="n">
        <f aca="false">F219*G219*2</f>
        <v>800</v>
      </c>
      <c r="Z219" s="6" t="n">
        <f aca="false">IF(X219="N",Y219,"0")</f>
        <v>800</v>
      </c>
      <c r="AA219" s="6" t="str">
        <f aca="false">IF(X219="P",Y219,"0")</f>
        <v>0</v>
      </c>
      <c r="AC219" s="33"/>
    </row>
    <row r="220" customFormat="false" ht="11.85" hidden="false" customHeight="true" outlineLevel="0" collapsed="false">
      <c r="A220" s="158" t="s">
        <v>573</v>
      </c>
      <c r="B220" s="76" t="n">
        <v>116.5</v>
      </c>
      <c r="C220" s="75" t="s">
        <v>124</v>
      </c>
      <c r="D220" s="75" t="s">
        <v>179</v>
      </c>
      <c r="E220" s="77" t="s">
        <v>58</v>
      </c>
      <c r="F220" s="77" t="n">
        <v>16</v>
      </c>
      <c r="G220" s="77" t="n">
        <v>25</v>
      </c>
      <c r="H220" s="77"/>
      <c r="I220" s="43" t="s">
        <v>80</v>
      </c>
      <c r="J220" s="104" t="s">
        <v>31</v>
      </c>
      <c r="K220" s="78" t="s">
        <v>248</v>
      </c>
      <c r="L220" s="22" t="s">
        <v>33</v>
      </c>
      <c r="M220" s="11" t="s">
        <v>80</v>
      </c>
      <c r="N220" s="12" t="s">
        <v>31</v>
      </c>
      <c r="P220" s="11" t="n">
        <v>25</v>
      </c>
      <c r="Q220" s="22" t="s">
        <v>352</v>
      </c>
      <c r="R220" s="23" t="n">
        <v>800</v>
      </c>
      <c r="S220" s="12" t="s">
        <v>132</v>
      </c>
      <c r="T220" s="22" t="s">
        <v>574</v>
      </c>
      <c r="U220" s="11" t="s">
        <v>194</v>
      </c>
      <c r="V220" s="11" t="s">
        <v>194</v>
      </c>
      <c r="W220" s="11" t="s">
        <v>340</v>
      </c>
      <c r="X220" s="11" t="s">
        <v>134</v>
      </c>
      <c r="Y220" s="32" t="n">
        <f aca="false">F220*G220*2</f>
        <v>800</v>
      </c>
      <c r="Z220" s="6" t="n">
        <f aca="false">IF(X220="N",Y220,"0")</f>
        <v>800</v>
      </c>
      <c r="AA220" s="6" t="str">
        <f aca="false">IF(X220="P",Y220,"0")</f>
        <v>0</v>
      </c>
      <c r="AC220" s="33"/>
    </row>
    <row r="221" customFormat="false" ht="11.85" hidden="false" customHeight="true" outlineLevel="0" collapsed="false">
      <c r="A221" s="22" t="s">
        <v>575</v>
      </c>
      <c r="B221" s="23" t="n">
        <v>525</v>
      </c>
      <c r="C221" s="22" t="s">
        <v>342</v>
      </c>
      <c r="D221" s="22" t="s">
        <v>179</v>
      </c>
      <c r="E221" s="11" t="s">
        <v>58</v>
      </c>
      <c r="F221" s="11" t="n">
        <v>16</v>
      </c>
      <c r="G221" s="11" t="n">
        <v>25</v>
      </c>
      <c r="I221" s="81"/>
      <c r="J221" s="12" t="s">
        <v>31</v>
      </c>
      <c r="K221" s="43" t="s">
        <v>571</v>
      </c>
      <c r="L221" s="75" t="s">
        <v>33</v>
      </c>
      <c r="M221" s="11" t="s">
        <v>356</v>
      </c>
      <c r="N221" s="12" t="s">
        <v>31</v>
      </c>
      <c r="O221" s="132" t="s">
        <v>571</v>
      </c>
      <c r="P221" s="11" t="n">
        <v>25</v>
      </c>
      <c r="Q221" s="22" t="s">
        <v>500</v>
      </c>
      <c r="R221" s="23" t="n">
        <v>2000</v>
      </c>
      <c r="S221" s="12" t="s">
        <v>132</v>
      </c>
      <c r="T221" s="22" t="s">
        <v>576</v>
      </c>
      <c r="U221" s="11" t="s">
        <v>194</v>
      </c>
      <c r="V221" s="11" t="s">
        <v>194</v>
      </c>
      <c r="W221" s="11" t="s">
        <v>340</v>
      </c>
      <c r="X221" s="11" t="s">
        <v>134</v>
      </c>
      <c r="Y221" s="32" t="n">
        <f aca="false">F221*G221*2</f>
        <v>800</v>
      </c>
      <c r="Z221" s="6" t="n">
        <f aca="false">IF(X221="N",Y221,"0")</f>
        <v>800</v>
      </c>
      <c r="AA221" s="6" t="str">
        <f aca="false">IF(X221="P",Y221,"0")</f>
        <v>0</v>
      </c>
      <c r="AC221" s="80"/>
    </row>
    <row r="222" customFormat="false" ht="11.85" hidden="false" customHeight="true" outlineLevel="0" collapsed="false">
      <c r="A222" s="158" t="s">
        <v>577</v>
      </c>
      <c r="B222" s="76" t="n">
        <v>87.5</v>
      </c>
      <c r="C222" s="75" t="s">
        <v>124</v>
      </c>
      <c r="D222" s="75" t="s">
        <v>179</v>
      </c>
      <c r="E222" s="77" t="s">
        <v>58</v>
      </c>
      <c r="F222" s="77" t="n">
        <v>16</v>
      </c>
      <c r="G222" s="77" t="n">
        <v>25</v>
      </c>
      <c r="H222" s="77"/>
      <c r="I222" s="81"/>
      <c r="J222" s="104" t="s">
        <v>31</v>
      </c>
      <c r="K222" s="78" t="s">
        <v>531</v>
      </c>
      <c r="L222" s="75" t="s">
        <v>33</v>
      </c>
      <c r="M222" s="11" t="s">
        <v>531</v>
      </c>
      <c r="N222" s="12" t="s">
        <v>31</v>
      </c>
      <c r="P222" s="11" t="n">
        <v>25</v>
      </c>
      <c r="Q222" s="22" t="s">
        <v>500</v>
      </c>
      <c r="R222" s="23" t="n">
        <v>1750</v>
      </c>
      <c r="S222" s="12" t="s">
        <v>132</v>
      </c>
      <c r="T222" s="22" t="s">
        <v>578</v>
      </c>
      <c r="U222" s="11" t="s">
        <v>194</v>
      </c>
      <c r="V222" s="11" t="s">
        <v>194</v>
      </c>
      <c r="W222" s="11" t="s">
        <v>340</v>
      </c>
      <c r="X222" s="11" t="s">
        <v>134</v>
      </c>
      <c r="Y222" s="32" t="n">
        <f aca="false">F222*G222*2</f>
        <v>800</v>
      </c>
      <c r="Z222" s="6" t="n">
        <f aca="false">IF(X222="N",Y222,"0")</f>
        <v>800</v>
      </c>
      <c r="AA222" s="6" t="str">
        <f aca="false">IF(X222="P",Y222,"0")</f>
        <v>0</v>
      </c>
      <c r="AC222" s="80"/>
    </row>
    <row r="223" customFormat="false" ht="11.85" hidden="false" customHeight="true" outlineLevel="0" collapsed="false">
      <c r="A223" s="187" t="s">
        <v>579</v>
      </c>
      <c r="B223" s="23" t="n">
        <v>89.5</v>
      </c>
      <c r="C223" s="22" t="s">
        <v>124</v>
      </c>
      <c r="D223" s="22" t="s">
        <v>179</v>
      </c>
      <c r="E223" s="11" t="s">
        <v>58</v>
      </c>
      <c r="F223" s="11" t="n">
        <v>16</v>
      </c>
      <c r="G223" s="11" t="n">
        <v>25</v>
      </c>
      <c r="I223" s="81"/>
      <c r="J223" s="12" t="s">
        <v>31</v>
      </c>
      <c r="K223" s="43" t="s">
        <v>531</v>
      </c>
      <c r="L223" s="75" t="s">
        <v>33</v>
      </c>
      <c r="M223" s="11" t="s">
        <v>343</v>
      </c>
      <c r="N223" s="12" t="s">
        <v>31</v>
      </c>
      <c r="O223" s="132" t="s">
        <v>531</v>
      </c>
      <c r="P223" s="11" t="n">
        <v>25</v>
      </c>
      <c r="Q223" s="22" t="s">
        <v>500</v>
      </c>
      <c r="R223" s="23" t="n">
        <v>1650</v>
      </c>
      <c r="S223" s="12" t="s">
        <v>132</v>
      </c>
      <c r="T223" s="22" t="s">
        <v>580</v>
      </c>
      <c r="U223" s="11" t="s">
        <v>194</v>
      </c>
      <c r="V223" s="11" t="s">
        <v>194</v>
      </c>
      <c r="W223" s="11" t="s">
        <v>340</v>
      </c>
      <c r="X223" s="11" t="s">
        <v>134</v>
      </c>
      <c r="Y223" s="32" t="n">
        <f aca="false">F223*G223*2</f>
        <v>800</v>
      </c>
      <c r="Z223" s="6" t="n">
        <f aca="false">IF(X223="N",Y223,"0")</f>
        <v>800</v>
      </c>
      <c r="AA223" s="6" t="str">
        <f aca="false">IF(X223="P",Y223,"0")</f>
        <v>0</v>
      </c>
      <c r="AC223" s="80"/>
    </row>
    <row r="224" customFormat="false" ht="11.85" hidden="false" customHeight="true" outlineLevel="0" collapsed="false">
      <c r="A224" s="158" t="s">
        <v>581</v>
      </c>
      <c r="B224" s="76" t="n">
        <v>120.75</v>
      </c>
      <c r="C224" s="75" t="s">
        <v>124</v>
      </c>
      <c r="D224" s="75" t="s">
        <v>179</v>
      </c>
      <c r="E224" s="77" t="s">
        <v>58</v>
      </c>
      <c r="F224" s="77" t="n">
        <v>16</v>
      </c>
      <c r="G224" s="77" t="n">
        <v>25</v>
      </c>
      <c r="H224" s="77"/>
      <c r="I224" s="43" t="s">
        <v>571</v>
      </c>
      <c r="J224" s="104" t="s">
        <v>31</v>
      </c>
      <c r="K224" s="78" t="s">
        <v>582</v>
      </c>
      <c r="L224" s="75" t="s">
        <v>33</v>
      </c>
      <c r="M224" s="11" t="s">
        <v>571</v>
      </c>
      <c r="N224" s="12" t="s">
        <v>31</v>
      </c>
      <c r="P224" s="11" t="n">
        <v>25</v>
      </c>
      <c r="Q224" s="22" t="s">
        <v>583</v>
      </c>
      <c r="R224" s="23" t="n">
        <v>450</v>
      </c>
      <c r="S224" s="12" t="s">
        <v>132</v>
      </c>
      <c r="T224" s="22" t="s">
        <v>584</v>
      </c>
      <c r="U224" s="11" t="s">
        <v>194</v>
      </c>
      <c r="V224" s="77" t="s">
        <v>194</v>
      </c>
      <c r="W224" s="77" t="s">
        <v>340</v>
      </c>
      <c r="X224" s="11" t="s">
        <v>134</v>
      </c>
      <c r="Y224" s="32" t="n">
        <f aca="false">F224*G224*2</f>
        <v>800</v>
      </c>
      <c r="Z224" s="6" t="n">
        <f aca="false">IF(X224="N",Y224,"0")</f>
        <v>800</v>
      </c>
      <c r="AA224" s="6" t="str">
        <f aca="false">IF(X224="P",Y224,"0")</f>
        <v>0</v>
      </c>
      <c r="AC224" s="80"/>
    </row>
    <row r="225" customFormat="false" ht="11.85" hidden="false" customHeight="true" outlineLevel="0" collapsed="false">
      <c r="L225" s="22" t="s">
        <v>33</v>
      </c>
      <c r="Q225" s="11"/>
      <c r="R225" s="11"/>
      <c r="S225" s="104"/>
      <c r="T225" s="11"/>
      <c r="Y225" s="32"/>
      <c r="Z225" s="6" t="str">
        <f aca="false">IF(X225="N",Y225,"0")</f>
        <v>0</v>
      </c>
      <c r="AA225" s="6" t="str">
        <f aca="false">IF(X225="P",Y225,"0")</f>
        <v>0</v>
      </c>
    </row>
    <row r="226" customFormat="false" ht="11.85" hidden="false" customHeight="true" outlineLevel="0" collapsed="false">
      <c r="A226" s="44"/>
      <c r="B226" s="44"/>
      <c r="C226" s="44"/>
      <c r="D226" s="44"/>
      <c r="E226" s="44"/>
      <c r="F226" s="44"/>
      <c r="G226" s="188" t="n">
        <f aca="false">SUM(G213:G225)</f>
        <v>254</v>
      </c>
      <c r="H226" s="188"/>
      <c r="I226" s="188"/>
      <c r="J226" s="188"/>
      <c r="K226" s="188"/>
      <c r="L226" s="66"/>
      <c r="M226" s="188" t="n">
        <f aca="false">G226-P226</f>
        <v>0</v>
      </c>
      <c r="N226" s="188"/>
      <c r="O226" s="188"/>
      <c r="P226" s="188" t="n">
        <f aca="false">SUM(P213:P225)</f>
        <v>254</v>
      </c>
      <c r="Q226" s="49"/>
      <c r="R226" s="49"/>
      <c r="S226" s="165"/>
      <c r="T226" s="49"/>
      <c r="U226" s="44"/>
      <c r="V226" s="44"/>
      <c r="W226" s="44"/>
      <c r="X226" s="49"/>
      <c r="Y226" s="32"/>
      <c r="Z226" s="6" t="str">
        <f aca="false">IF(X226="N",Y226,"0")</f>
        <v>0</v>
      </c>
      <c r="AA226" s="6" t="str">
        <f aca="false">IF(X226="P",Y226,"0")</f>
        <v>0</v>
      </c>
    </row>
    <row r="227" customFormat="false" ht="11.85" hidden="false" customHeight="true" outlineLevel="0" collapsed="false">
      <c r="C227" s="102" t="s">
        <v>321</v>
      </c>
      <c r="L227" s="15"/>
      <c r="Q227" s="11"/>
      <c r="R227" s="11"/>
      <c r="S227" s="104"/>
      <c r="T227" s="11"/>
      <c r="Y227" s="32"/>
      <c r="Z227" s="6" t="str">
        <f aca="false">IF(X227="N",Y227,"0")</f>
        <v>0</v>
      </c>
      <c r="AA227" s="6" t="str">
        <f aca="false">IF(X227="P",Y227,"0")</f>
        <v>0</v>
      </c>
    </row>
    <row r="228" customFormat="false" ht="11.85" hidden="false" customHeight="true" outlineLevel="0" collapsed="false">
      <c r="A228" s="75" t="s">
        <v>322</v>
      </c>
      <c r="B228" s="76" t="n">
        <v>0</v>
      </c>
      <c r="C228" s="75" t="s">
        <v>323</v>
      </c>
      <c r="D228" s="75" t="s">
        <v>186</v>
      </c>
      <c r="E228" s="77" t="s">
        <v>58</v>
      </c>
      <c r="F228" s="77" t="n">
        <v>8</v>
      </c>
      <c r="G228" s="77" t="n">
        <v>4</v>
      </c>
      <c r="H228" s="77" t="s">
        <v>125</v>
      </c>
      <c r="I228" s="78" t="s">
        <v>324</v>
      </c>
      <c r="J228" s="106" t="s">
        <v>31</v>
      </c>
      <c r="K228" s="78" t="s">
        <v>325</v>
      </c>
      <c r="L228" s="75" t="s">
        <v>33</v>
      </c>
      <c r="M228" s="77" t="s">
        <v>138</v>
      </c>
      <c r="N228" s="104" t="s">
        <v>31</v>
      </c>
      <c r="O228" s="111" t="s">
        <v>197</v>
      </c>
      <c r="P228" s="77" t="n">
        <v>4</v>
      </c>
      <c r="Q228" s="75" t="s">
        <v>63</v>
      </c>
      <c r="R228" s="76" t="n">
        <v>0</v>
      </c>
      <c r="S228" s="104" t="s">
        <v>326</v>
      </c>
      <c r="T228" s="75" t="s">
        <v>199</v>
      </c>
      <c r="U228" s="77" t="s">
        <v>194</v>
      </c>
      <c r="V228" s="77" t="s">
        <v>194</v>
      </c>
      <c r="W228" s="77" t="s">
        <v>283</v>
      </c>
      <c r="X228" s="77" t="s">
        <v>67</v>
      </c>
      <c r="Y228" s="32" t="n">
        <f aca="false">F228*G228*2</f>
        <v>64</v>
      </c>
      <c r="Z228" s="6" t="str">
        <f aca="false">IF(X228="N",Y228,"0")</f>
        <v>0</v>
      </c>
      <c r="AA228" s="6" t="n">
        <f aca="false">IF(X228="P",Y228,"0")</f>
        <v>64</v>
      </c>
      <c r="AC228" s="80"/>
    </row>
    <row r="229" customFormat="false" ht="11.85" hidden="false" customHeight="true" outlineLevel="0" collapsed="false">
      <c r="A229" s="75" t="s">
        <v>327</v>
      </c>
      <c r="B229" s="76" t="n">
        <v>190</v>
      </c>
      <c r="C229" s="75" t="s">
        <v>328</v>
      </c>
      <c r="D229" s="75" t="s">
        <v>186</v>
      </c>
      <c r="E229" s="77" t="s">
        <v>58</v>
      </c>
      <c r="F229" s="77" t="n">
        <v>8</v>
      </c>
      <c r="G229" s="77" t="n">
        <v>25</v>
      </c>
      <c r="H229" s="77"/>
      <c r="I229" s="78" t="s">
        <v>212</v>
      </c>
      <c r="J229" s="104" t="s">
        <v>31</v>
      </c>
      <c r="K229" s="78" t="s">
        <v>80</v>
      </c>
      <c r="L229" s="75" t="s">
        <v>33</v>
      </c>
      <c r="M229" s="77" t="s">
        <v>222</v>
      </c>
      <c r="N229" s="104" t="s">
        <v>31</v>
      </c>
      <c r="O229" s="109" t="s">
        <v>329</v>
      </c>
      <c r="P229" s="77" t="n">
        <v>25</v>
      </c>
      <c r="Q229" s="75" t="s">
        <v>124</v>
      </c>
      <c r="R229" s="76" t="n">
        <v>105</v>
      </c>
      <c r="S229" s="104" t="s">
        <v>330</v>
      </c>
      <c r="T229" s="75" t="s">
        <v>331</v>
      </c>
      <c r="U229" s="77" t="s">
        <v>194</v>
      </c>
      <c r="V229" s="77" t="s">
        <v>194</v>
      </c>
      <c r="W229" s="77" t="s">
        <v>283</v>
      </c>
      <c r="X229" s="77" t="s">
        <v>67</v>
      </c>
      <c r="Y229" s="32" t="n">
        <f aca="false">F229*G229*2</f>
        <v>400</v>
      </c>
      <c r="Z229" s="6" t="str">
        <f aca="false">IF(X229="N",Y229,"0")</f>
        <v>0</v>
      </c>
      <c r="AA229" s="6" t="n">
        <f aca="false">IF(X229="P",Y229,"0")</f>
        <v>400</v>
      </c>
      <c r="AC229" s="80"/>
    </row>
    <row r="230" customFormat="false" ht="11.85" hidden="false" customHeight="true" outlineLevel="0" collapsed="false">
      <c r="A230" s="75" t="s">
        <v>332</v>
      </c>
      <c r="B230" s="76" t="n">
        <v>88</v>
      </c>
      <c r="C230" s="75" t="s">
        <v>63</v>
      </c>
      <c r="D230" s="75" t="s">
        <v>186</v>
      </c>
      <c r="E230" s="77" t="s">
        <v>58</v>
      </c>
      <c r="F230" s="77" t="n">
        <v>8</v>
      </c>
      <c r="G230" s="77" t="n">
        <v>15</v>
      </c>
      <c r="H230" s="77" t="s">
        <v>125</v>
      </c>
      <c r="I230" s="78" t="s">
        <v>333</v>
      </c>
      <c r="J230" s="104" t="s">
        <v>31</v>
      </c>
      <c r="K230" s="78" t="s">
        <v>334</v>
      </c>
      <c r="L230" s="75" t="s">
        <v>33</v>
      </c>
      <c r="M230" s="77" t="s">
        <v>222</v>
      </c>
      <c r="N230" s="104" t="s">
        <v>31</v>
      </c>
      <c r="O230" s="109" t="s">
        <v>329</v>
      </c>
      <c r="P230" s="77" t="n">
        <v>15</v>
      </c>
      <c r="Q230" s="75" t="s">
        <v>124</v>
      </c>
      <c r="R230" s="76" t="n">
        <v>100</v>
      </c>
      <c r="S230" s="104" t="s">
        <v>335</v>
      </c>
      <c r="T230" s="75" t="s">
        <v>336</v>
      </c>
      <c r="U230" s="77" t="s">
        <v>194</v>
      </c>
      <c r="V230" s="77" t="s">
        <v>194</v>
      </c>
      <c r="W230" s="77" t="s">
        <v>283</v>
      </c>
      <c r="X230" s="77" t="s">
        <v>67</v>
      </c>
      <c r="Y230" s="32" t="n">
        <f aca="false">F230*G230*2</f>
        <v>240</v>
      </c>
      <c r="Z230" s="6" t="str">
        <f aca="false">IF(X230="N",Y230,"0")</f>
        <v>0</v>
      </c>
      <c r="AA230" s="6" t="n">
        <f aca="false">IF(X230="P",Y230,"0")</f>
        <v>240</v>
      </c>
      <c r="AC230" s="80"/>
    </row>
    <row r="231" customFormat="false" ht="11.85" hidden="false" customHeight="true" outlineLevel="0" collapsed="false">
      <c r="A231" s="22" t="s">
        <v>337</v>
      </c>
      <c r="B231" s="23" t="n">
        <v>240</v>
      </c>
      <c r="C231" s="75" t="s">
        <v>217</v>
      </c>
      <c r="D231" s="75" t="s">
        <v>186</v>
      </c>
      <c r="E231" s="77" t="s">
        <v>58</v>
      </c>
      <c r="F231" s="77" t="n">
        <v>8</v>
      </c>
      <c r="G231" s="77" t="n">
        <v>25</v>
      </c>
      <c r="H231" s="77"/>
      <c r="I231" s="81"/>
      <c r="J231" s="104" t="s">
        <v>31</v>
      </c>
      <c r="K231" s="78" t="s">
        <v>338</v>
      </c>
      <c r="L231" s="75" t="s">
        <v>33</v>
      </c>
      <c r="M231" s="77" t="s">
        <v>338</v>
      </c>
      <c r="N231" s="104" t="s">
        <v>31</v>
      </c>
      <c r="O231" s="114"/>
      <c r="P231" s="77" t="n">
        <v>25</v>
      </c>
      <c r="Q231" s="75" t="s">
        <v>124</v>
      </c>
      <c r="R231" s="76" t="n">
        <v>91</v>
      </c>
      <c r="S231" s="104" t="s">
        <v>132</v>
      </c>
      <c r="T231" s="75" t="s">
        <v>339</v>
      </c>
      <c r="U231" s="77" t="s">
        <v>194</v>
      </c>
      <c r="V231" s="77" t="s">
        <v>194</v>
      </c>
      <c r="W231" s="77" t="s">
        <v>340</v>
      </c>
      <c r="X231" s="77" t="s">
        <v>134</v>
      </c>
      <c r="Y231" s="32" t="n">
        <f aca="false">F231*G231*2</f>
        <v>400</v>
      </c>
      <c r="Z231" s="6" t="n">
        <f aca="false">IF(X231="N",Y231,"0")</f>
        <v>400</v>
      </c>
      <c r="AA231" s="6" t="str">
        <f aca="false">IF(X231="P",Y231,"0")</f>
        <v>0</v>
      </c>
      <c r="AC231" s="80"/>
    </row>
    <row r="232" customFormat="false" ht="11.85" hidden="false" customHeight="true" outlineLevel="0" collapsed="false">
      <c r="A232" s="75" t="s">
        <v>341</v>
      </c>
      <c r="B232" s="76" t="n">
        <v>375</v>
      </c>
      <c r="C232" s="75" t="s">
        <v>342</v>
      </c>
      <c r="D232" s="75" t="s">
        <v>186</v>
      </c>
      <c r="E232" s="77" t="s">
        <v>58</v>
      </c>
      <c r="F232" s="77" t="n">
        <v>8</v>
      </c>
      <c r="G232" s="77" t="n">
        <v>25</v>
      </c>
      <c r="H232" s="77"/>
      <c r="I232" s="78" t="s">
        <v>338</v>
      </c>
      <c r="J232" s="104" t="s">
        <v>31</v>
      </c>
      <c r="K232" s="78" t="s">
        <v>343</v>
      </c>
      <c r="L232" s="75" t="s">
        <v>33</v>
      </c>
      <c r="M232" s="77" t="s">
        <v>338</v>
      </c>
      <c r="N232" s="104" t="s">
        <v>31</v>
      </c>
      <c r="O232" s="77"/>
      <c r="P232" s="77" t="n">
        <v>25</v>
      </c>
      <c r="Q232" s="75" t="s">
        <v>124</v>
      </c>
      <c r="R232" s="76" t="n">
        <v>80.75</v>
      </c>
      <c r="S232" s="104" t="s">
        <v>132</v>
      </c>
      <c r="T232" s="75" t="s">
        <v>344</v>
      </c>
      <c r="U232" s="77" t="s">
        <v>194</v>
      </c>
      <c r="V232" s="77" t="s">
        <v>194</v>
      </c>
      <c r="W232" s="77" t="s">
        <v>340</v>
      </c>
      <c r="X232" s="77" t="s">
        <v>134</v>
      </c>
      <c r="Y232" s="32" t="n">
        <f aca="false">F232*G232*2</f>
        <v>400</v>
      </c>
      <c r="Z232" s="6" t="n">
        <f aca="false">IF(X232="N",Y232,"0")</f>
        <v>400</v>
      </c>
      <c r="AA232" s="6" t="str">
        <f aca="false">IF(X232="P",Y232,"0")</f>
        <v>0</v>
      </c>
      <c r="AC232" s="80"/>
    </row>
    <row r="233" customFormat="false" ht="11.85" hidden="false" customHeight="true" outlineLevel="0" collapsed="false">
      <c r="A233" s="75" t="s">
        <v>345</v>
      </c>
      <c r="B233" s="76" t="n">
        <v>90.75</v>
      </c>
      <c r="C233" s="75" t="s">
        <v>124</v>
      </c>
      <c r="D233" s="75" t="s">
        <v>186</v>
      </c>
      <c r="E233" s="77" t="s">
        <v>58</v>
      </c>
      <c r="F233" s="77" t="n">
        <v>8</v>
      </c>
      <c r="G233" s="77" t="n">
        <v>25</v>
      </c>
      <c r="H233" s="77"/>
      <c r="I233" s="78" t="s">
        <v>346</v>
      </c>
      <c r="J233" s="104" t="s">
        <v>31</v>
      </c>
      <c r="K233" s="78" t="s">
        <v>347</v>
      </c>
      <c r="L233" s="75" t="s">
        <v>33</v>
      </c>
      <c r="M233" s="77" t="s">
        <v>235</v>
      </c>
      <c r="N233" s="104" t="s">
        <v>31</v>
      </c>
      <c r="O233" s="109" t="s">
        <v>348</v>
      </c>
      <c r="P233" s="77" t="n">
        <v>25</v>
      </c>
      <c r="Q233" s="75" t="s">
        <v>63</v>
      </c>
      <c r="R233" s="76" t="n">
        <v>24.45</v>
      </c>
      <c r="S233" s="104" t="s">
        <v>349</v>
      </c>
      <c r="T233" s="75" t="s">
        <v>350</v>
      </c>
      <c r="U233" s="77" t="s">
        <v>194</v>
      </c>
      <c r="V233" s="77" t="s">
        <v>194</v>
      </c>
      <c r="W233" s="77" t="s">
        <v>340</v>
      </c>
      <c r="X233" s="77" t="s">
        <v>67</v>
      </c>
      <c r="Y233" s="32" t="n">
        <f aca="false">F233*G233*2</f>
        <v>400</v>
      </c>
      <c r="Z233" s="6" t="str">
        <f aca="false">IF(X233="N",Y233,"0")</f>
        <v>0</v>
      </c>
      <c r="AA233" s="6" t="n">
        <f aca="false">IF(X233="P",Y233,"0")</f>
        <v>400</v>
      </c>
      <c r="AC233" s="80"/>
    </row>
    <row r="234" customFormat="false" ht="11.85" hidden="false" customHeight="true" outlineLevel="0" collapsed="false">
      <c r="A234" s="75" t="s">
        <v>351</v>
      </c>
      <c r="B234" s="76" t="n">
        <v>187</v>
      </c>
      <c r="C234" s="75" t="s">
        <v>328</v>
      </c>
      <c r="D234" s="75" t="s">
        <v>186</v>
      </c>
      <c r="E234" s="77" t="s">
        <v>58</v>
      </c>
      <c r="F234" s="77" t="n">
        <v>8</v>
      </c>
      <c r="G234" s="77" t="n">
        <v>25</v>
      </c>
      <c r="H234" s="77"/>
      <c r="I234" s="81"/>
      <c r="J234" s="104" t="s">
        <v>31</v>
      </c>
      <c r="K234" s="78" t="s">
        <v>80</v>
      </c>
      <c r="L234" s="22" t="s">
        <v>33</v>
      </c>
      <c r="M234" s="11" t="s">
        <v>228</v>
      </c>
      <c r="N234" s="12" t="s">
        <v>31</v>
      </c>
      <c r="O234" s="109" t="s">
        <v>80</v>
      </c>
      <c r="P234" s="11" t="n">
        <v>25</v>
      </c>
      <c r="Q234" s="22" t="s">
        <v>352</v>
      </c>
      <c r="R234" s="23" t="n">
        <v>800</v>
      </c>
      <c r="S234" s="104" t="s">
        <v>132</v>
      </c>
      <c r="T234" s="22" t="s">
        <v>353</v>
      </c>
      <c r="U234" s="11" t="s">
        <v>194</v>
      </c>
      <c r="V234" s="77" t="s">
        <v>194</v>
      </c>
      <c r="W234" s="11" t="s">
        <v>340</v>
      </c>
      <c r="X234" s="77" t="s">
        <v>134</v>
      </c>
      <c r="Y234" s="32" t="n">
        <f aca="false">F234*G234*2</f>
        <v>400</v>
      </c>
      <c r="Z234" s="6" t="n">
        <f aca="false">IF(X234="N",Y234,"0")</f>
        <v>400</v>
      </c>
      <c r="AA234" s="6" t="str">
        <f aca="false">IF(X234="P",Y234,"0")</f>
        <v>0</v>
      </c>
      <c r="AC234" s="33"/>
    </row>
    <row r="235" customFormat="false" ht="11.85" hidden="false" customHeight="true" outlineLevel="0" collapsed="false">
      <c r="A235" s="75" t="s">
        <v>354</v>
      </c>
      <c r="B235" s="76" t="n">
        <v>189.9</v>
      </c>
      <c r="C235" s="75" t="s">
        <v>328</v>
      </c>
      <c r="D235" s="75" t="s">
        <v>186</v>
      </c>
      <c r="E235" s="77" t="s">
        <v>58</v>
      </c>
      <c r="F235" s="77" t="n">
        <v>8</v>
      </c>
      <c r="G235" s="77" t="n">
        <v>25</v>
      </c>
      <c r="H235" s="77"/>
      <c r="I235" s="81"/>
      <c r="J235" s="104" t="s">
        <v>31</v>
      </c>
      <c r="K235" s="78" t="s">
        <v>80</v>
      </c>
      <c r="L235" s="22" t="s">
        <v>33</v>
      </c>
      <c r="M235" s="11" t="s">
        <v>228</v>
      </c>
      <c r="N235" s="12" t="s">
        <v>31</v>
      </c>
      <c r="O235" s="109" t="s">
        <v>80</v>
      </c>
      <c r="P235" s="11" t="n">
        <v>25</v>
      </c>
      <c r="Q235" s="22" t="s">
        <v>352</v>
      </c>
      <c r="R235" s="23" t="n">
        <v>800</v>
      </c>
      <c r="S235" s="104" t="s">
        <v>132</v>
      </c>
      <c r="T235" s="22" t="s">
        <v>353</v>
      </c>
      <c r="U235" s="11" t="s">
        <v>194</v>
      </c>
      <c r="V235" s="77" t="s">
        <v>194</v>
      </c>
      <c r="W235" s="11" t="s">
        <v>340</v>
      </c>
      <c r="X235" s="77" t="s">
        <v>134</v>
      </c>
      <c r="Y235" s="32" t="n">
        <f aca="false">F235*G235*2</f>
        <v>400</v>
      </c>
      <c r="Z235" s="6" t="n">
        <f aca="false">IF(X235="N",Y235,"0")</f>
        <v>400</v>
      </c>
      <c r="AA235" s="6" t="str">
        <f aca="false">IF(X235="P",Y235,"0")</f>
        <v>0</v>
      </c>
      <c r="AC235" s="33"/>
    </row>
    <row r="236" customFormat="false" ht="11.85" hidden="false" customHeight="true" outlineLevel="0" collapsed="false">
      <c r="A236" s="75" t="s">
        <v>355</v>
      </c>
      <c r="B236" s="76" t="n">
        <v>103</v>
      </c>
      <c r="C236" s="75" t="s">
        <v>63</v>
      </c>
      <c r="D236" s="75" t="s">
        <v>186</v>
      </c>
      <c r="E236" s="77" t="s">
        <v>58</v>
      </c>
      <c r="F236" s="77" t="n">
        <v>8</v>
      </c>
      <c r="G236" s="77" t="n">
        <v>25</v>
      </c>
      <c r="H236" s="77"/>
      <c r="I236" s="81"/>
      <c r="J236" s="104" t="s">
        <v>31</v>
      </c>
      <c r="K236" s="78" t="s">
        <v>356</v>
      </c>
      <c r="L236" s="75" t="s">
        <v>33</v>
      </c>
      <c r="M236" s="77" t="s">
        <v>338</v>
      </c>
      <c r="N236" s="104" t="s">
        <v>31</v>
      </c>
      <c r="O236" s="109" t="s">
        <v>357</v>
      </c>
      <c r="P236" s="77" t="n">
        <v>25</v>
      </c>
      <c r="Q236" s="75" t="s">
        <v>124</v>
      </c>
      <c r="R236" s="76" t="n">
        <v>79</v>
      </c>
      <c r="S236" s="104" t="s">
        <v>132</v>
      </c>
      <c r="T236" s="75" t="s">
        <v>358</v>
      </c>
      <c r="U236" s="77" t="s">
        <v>194</v>
      </c>
      <c r="V236" s="77" t="s">
        <v>194</v>
      </c>
      <c r="W236" s="77" t="s">
        <v>340</v>
      </c>
      <c r="X236" s="77" t="s">
        <v>134</v>
      </c>
      <c r="Y236" s="32" t="n">
        <f aca="false">F236*G236*2</f>
        <v>400</v>
      </c>
      <c r="Z236" s="6" t="n">
        <f aca="false">IF(X236="N",Y236,"0")</f>
        <v>400</v>
      </c>
      <c r="AA236" s="6" t="str">
        <f aca="false">IF(X236="P",Y236,"0")</f>
        <v>0</v>
      </c>
      <c r="AC236" s="80"/>
    </row>
    <row r="237" customFormat="false" ht="11.85" hidden="false" customHeight="true" outlineLevel="0" collapsed="false">
      <c r="A237" s="75" t="s">
        <v>359</v>
      </c>
      <c r="B237" s="76" t="n">
        <v>64.25</v>
      </c>
      <c r="C237" s="75" t="s">
        <v>63</v>
      </c>
      <c r="D237" s="75" t="s">
        <v>186</v>
      </c>
      <c r="E237" s="77" t="s">
        <v>58</v>
      </c>
      <c r="F237" s="77" t="n">
        <v>8</v>
      </c>
      <c r="G237" s="77" t="n">
        <v>25</v>
      </c>
      <c r="H237" s="77"/>
      <c r="I237" s="78" t="s">
        <v>191</v>
      </c>
      <c r="J237" s="104" t="s">
        <v>31</v>
      </c>
      <c r="K237" s="78" t="s">
        <v>360</v>
      </c>
      <c r="L237" s="75" t="s">
        <v>33</v>
      </c>
      <c r="M237" s="77" t="s">
        <v>191</v>
      </c>
      <c r="N237" s="104" t="s">
        <v>31</v>
      </c>
      <c r="O237" s="118" t="s">
        <v>361</v>
      </c>
      <c r="P237" s="77" t="n">
        <v>25</v>
      </c>
      <c r="Q237" s="75" t="s">
        <v>63</v>
      </c>
      <c r="R237" s="76" t="n">
        <v>87</v>
      </c>
      <c r="S237" s="104" t="s">
        <v>132</v>
      </c>
      <c r="T237" s="75" t="s">
        <v>362</v>
      </c>
      <c r="U237" s="77" t="s">
        <v>194</v>
      </c>
      <c r="V237" s="77" t="s">
        <v>194</v>
      </c>
      <c r="W237" s="77" t="s">
        <v>340</v>
      </c>
      <c r="X237" s="77" t="s">
        <v>134</v>
      </c>
      <c r="Y237" s="32" t="n">
        <f aca="false">F237*G237*2</f>
        <v>400</v>
      </c>
      <c r="Z237" s="6" t="n">
        <f aca="false">IF(X237="N",Y237,"0")</f>
        <v>400</v>
      </c>
      <c r="AA237" s="6" t="str">
        <f aca="false">IF(X237="P",Y237,"0")</f>
        <v>0</v>
      </c>
      <c r="AC237" s="80"/>
    </row>
    <row r="238" customFormat="false" ht="11.85" hidden="false" customHeight="true" outlineLevel="0" collapsed="false">
      <c r="A238" s="75" t="s">
        <v>363</v>
      </c>
      <c r="B238" s="76" t="n">
        <v>77</v>
      </c>
      <c r="C238" s="75" t="s">
        <v>124</v>
      </c>
      <c r="D238" s="75" t="s">
        <v>186</v>
      </c>
      <c r="E238" s="77" t="s">
        <v>58</v>
      </c>
      <c r="F238" s="77" t="n">
        <v>8</v>
      </c>
      <c r="G238" s="77" t="n">
        <v>25</v>
      </c>
      <c r="H238" s="77"/>
      <c r="I238" s="78" t="s">
        <v>191</v>
      </c>
      <c r="J238" s="104" t="s">
        <v>31</v>
      </c>
      <c r="K238" s="78" t="s">
        <v>360</v>
      </c>
      <c r="L238" s="75" t="s">
        <v>33</v>
      </c>
      <c r="M238" s="77" t="s">
        <v>191</v>
      </c>
      <c r="N238" s="104" t="s">
        <v>31</v>
      </c>
      <c r="O238" s="118" t="s">
        <v>361</v>
      </c>
      <c r="P238" s="77" t="n">
        <v>25</v>
      </c>
      <c r="Q238" s="75" t="s">
        <v>63</v>
      </c>
      <c r="R238" s="76" t="n">
        <v>86</v>
      </c>
      <c r="S238" s="104" t="s">
        <v>132</v>
      </c>
      <c r="T238" s="75" t="s">
        <v>364</v>
      </c>
      <c r="U238" s="77" t="s">
        <v>194</v>
      </c>
      <c r="V238" s="77" t="s">
        <v>194</v>
      </c>
      <c r="W238" s="77" t="s">
        <v>340</v>
      </c>
      <c r="X238" s="77" t="s">
        <v>134</v>
      </c>
      <c r="Y238" s="32" t="n">
        <f aca="false">F238*G238*2</f>
        <v>400</v>
      </c>
      <c r="Z238" s="6" t="n">
        <f aca="false">IF(X238="N",Y238,"0")</f>
        <v>400</v>
      </c>
      <c r="AA238" s="6" t="str">
        <f aca="false">IF(X238="P",Y238,"0")</f>
        <v>0</v>
      </c>
      <c r="AC238" s="80"/>
    </row>
    <row r="239" customFormat="false" ht="11.85" hidden="false" customHeight="true" outlineLevel="0" collapsed="false">
      <c r="L239" s="75" t="s">
        <v>33</v>
      </c>
      <c r="Q239" s="11"/>
      <c r="R239" s="11"/>
      <c r="S239" s="104"/>
      <c r="T239" s="11"/>
    </row>
    <row r="240" customFormat="false" ht="11.85" hidden="false" customHeight="true" outlineLevel="0" collapsed="false">
      <c r="A240" s="120"/>
      <c r="B240" s="120"/>
      <c r="C240" s="120"/>
      <c r="D240" s="120"/>
      <c r="E240" s="120"/>
      <c r="F240" s="120"/>
      <c r="G240" s="121" t="n">
        <f aca="false">SUM(G227:G239)</f>
        <v>244</v>
      </c>
      <c r="H240" s="121"/>
      <c r="I240" s="121"/>
      <c r="J240" s="121"/>
      <c r="K240" s="121"/>
      <c r="L240" s="122"/>
      <c r="M240" s="121" t="n">
        <f aca="false">G240-P240</f>
        <v>0</v>
      </c>
      <c r="N240" s="121"/>
      <c r="O240" s="121"/>
      <c r="P240" s="121" t="n">
        <f aca="false">SUM(P227:P239)</f>
        <v>244</v>
      </c>
      <c r="Q240" s="123"/>
      <c r="R240" s="123"/>
      <c r="S240" s="124"/>
      <c r="T240" s="123"/>
      <c r="U240" s="120"/>
      <c r="V240" s="120"/>
      <c r="W240" s="120"/>
      <c r="X240" s="123"/>
      <c r="Y240" s="123"/>
    </row>
    <row r="243" customFormat="false" ht="12.75" hidden="false" customHeight="false" outlineLevel="0" collapsed="false">
      <c r="Y243" s="12" t="n">
        <f aca="false">SUM(Y4:Y242)</f>
        <v>73166</v>
      </c>
      <c r="Z243" s="12" t="n">
        <f aca="false">SUM(Z4:Z242)</f>
        <v>36160</v>
      </c>
      <c r="AA243" s="12" t="n">
        <f aca="false">SUM(AA4:AA242)</f>
        <v>37006</v>
      </c>
    </row>
    <row r="244" customFormat="false" ht="12.75" hidden="false" customHeight="false" outlineLevel="0" collapsed="false">
      <c r="Y244" s="12"/>
      <c r="Z244" s="3"/>
      <c r="AA244" s="3"/>
    </row>
    <row r="245" customFormat="false" ht="12.75" hidden="false" customHeight="false" outlineLevel="0" collapsed="false">
      <c r="Y245" s="12"/>
      <c r="Z245" s="3"/>
      <c r="AA245" s="3" t="n">
        <f aca="false">Z243+AA243</f>
        <v>73166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244"/>
  <sheetViews>
    <sheetView showFormulas="false" showGridLines="true" showRowColHeaders="true" showZeros="true" rightToLeft="false" tabSelected="false" showOutlineSymbols="true" defaultGridColor="true" view="normal" topLeftCell="K218" colorId="64" zoomScale="75" zoomScaleNormal="75" zoomScalePageLayoutView="100" workbookViewId="0">
      <selection pane="topLeft" activeCell="Y237" activeCellId="0" sqref="Y237:AA2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10.13"/>
    <col collapsed="false" customWidth="true" hidden="false" outlineLevel="0" max="3" min="3" style="0" width="8.14"/>
    <col collapsed="false" customWidth="true" hidden="false" outlineLevel="0" max="4" min="4" style="0" width="10.85"/>
    <col collapsed="false" customWidth="true" hidden="false" outlineLevel="0" max="5" min="5" style="0" width="3.99"/>
    <col collapsed="false" customWidth="true" hidden="false" outlineLevel="0" max="6" min="6" style="0" width="2.99"/>
    <col collapsed="false" customWidth="true" hidden="false" outlineLevel="0" max="7" min="7" style="11" width="4.7"/>
    <col collapsed="false" customWidth="true" hidden="false" outlineLevel="0" max="8" min="8" style="11" width="2.28"/>
    <col collapsed="false" customWidth="true" hidden="false" outlineLevel="0" max="9" min="9" style="11" width="41.99"/>
    <col collapsed="false" customWidth="true" hidden="false" outlineLevel="0" max="10" min="10" style="11" width="2.28"/>
    <col collapsed="false" customWidth="true" hidden="false" outlineLevel="0" max="11" min="11" style="11" width="13.28"/>
    <col collapsed="false" customWidth="true" hidden="false" outlineLevel="0" max="12" min="12" style="0" width="3.28"/>
    <col collapsed="false" customWidth="true" hidden="false" outlineLevel="0" max="13" min="13" style="11" width="14.99"/>
    <col collapsed="false" customWidth="true" hidden="false" outlineLevel="0" max="14" min="14" style="11" width="2.28"/>
    <col collapsed="false" customWidth="true" hidden="false" outlineLevel="0" max="15" min="15" style="11" width="20.7"/>
    <col collapsed="false" customWidth="true" hidden="false" outlineLevel="0" max="16" min="16" style="11" width="5.13"/>
    <col collapsed="false" customWidth="true" hidden="false" outlineLevel="0" max="17" min="17" style="0" width="10.56"/>
    <col collapsed="false" customWidth="true" hidden="false" outlineLevel="0" max="19" min="19" style="12" width="9.85"/>
    <col collapsed="false" customWidth="true" hidden="false" outlineLevel="0" max="21" min="21" style="0" width="6.7"/>
    <col collapsed="false" customWidth="true" hidden="false" outlineLevel="0" max="22" min="22" style="0" width="5.71"/>
    <col collapsed="false" customWidth="true" hidden="false" outlineLevel="0" max="23" min="23" style="0" width="6.7"/>
    <col collapsed="false" customWidth="true" hidden="false" outlineLevel="0" max="24" min="24" style="11" width="2.42"/>
    <col collapsed="false" customWidth="true" hidden="false" outlineLevel="0" max="25" min="25" style="11" width="9.14"/>
  </cols>
  <sheetData>
    <row r="1" customFormat="false" ht="18.75" hidden="false" customHeight="true" outlineLevel="0" collapsed="false">
      <c r="A1" s="13" t="n">
        <v>36888</v>
      </c>
      <c r="J1" s="14"/>
      <c r="L1" s="15"/>
      <c r="N1" s="14"/>
    </row>
    <row r="2" customFormat="false" ht="11.85" hidden="false" customHeight="true" outlineLevel="0" collapsed="false">
      <c r="A2" s="16" t="s">
        <v>22</v>
      </c>
      <c r="B2" s="17" t="s">
        <v>23</v>
      </c>
      <c r="C2" s="16" t="s">
        <v>24</v>
      </c>
      <c r="D2" s="18" t="s">
        <v>25</v>
      </c>
      <c r="E2" s="16" t="s">
        <v>26</v>
      </c>
      <c r="F2" s="19" t="s">
        <v>27</v>
      </c>
      <c r="G2" s="19" t="s">
        <v>28</v>
      </c>
      <c r="H2" s="16" t="s">
        <v>29</v>
      </c>
      <c r="I2" s="16" t="s">
        <v>30</v>
      </c>
      <c r="J2" s="16" t="s">
        <v>31</v>
      </c>
      <c r="K2" s="16" t="s">
        <v>32</v>
      </c>
      <c r="L2" s="16" t="s">
        <v>33</v>
      </c>
      <c r="M2" s="16" t="s">
        <v>34</v>
      </c>
      <c r="N2" s="16" t="s">
        <v>31</v>
      </c>
      <c r="O2" s="16" t="s">
        <v>35</v>
      </c>
      <c r="P2" s="19" t="s">
        <v>28</v>
      </c>
      <c r="Q2" s="16" t="s">
        <v>36</v>
      </c>
      <c r="R2" s="17" t="s">
        <v>37</v>
      </c>
      <c r="S2" s="16" t="s">
        <v>38</v>
      </c>
      <c r="T2" s="16" t="s">
        <v>39</v>
      </c>
      <c r="U2" s="16" t="s">
        <v>40</v>
      </c>
      <c r="V2" s="16" t="s">
        <v>41</v>
      </c>
      <c r="W2" s="16" t="s">
        <v>42</v>
      </c>
      <c r="X2" s="16" t="s">
        <v>43</v>
      </c>
      <c r="Y2" s="16" t="s">
        <v>44</v>
      </c>
      <c r="Z2" s="16" t="s">
        <v>45</v>
      </c>
      <c r="AA2" s="16" t="s">
        <v>46</v>
      </c>
      <c r="AB2" s="16" t="s">
        <v>47</v>
      </c>
      <c r="AC2" s="16" t="s">
        <v>48</v>
      </c>
      <c r="AD2" s="16" t="s">
        <v>49</v>
      </c>
      <c r="AE2" s="16" t="s">
        <v>50</v>
      </c>
      <c r="AF2" s="16" t="s">
        <v>51</v>
      </c>
      <c r="AG2" s="16" t="s">
        <v>52</v>
      </c>
      <c r="AH2" s="16" t="s">
        <v>53</v>
      </c>
    </row>
    <row r="3" customFormat="false" ht="12.75" hidden="false" customHeight="false" outlineLevel="0" collapsed="false">
      <c r="A3" s="60"/>
      <c r="B3" s="125"/>
      <c r="C3" s="126" t="s">
        <v>370</v>
      </c>
      <c r="D3" s="127"/>
      <c r="E3" s="60"/>
      <c r="F3" s="128"/>
      <c r="G3" s="128"/>
      <c r="H3" s="60"/>
      <c r="I3" s="60"/>
      <c r="J3" s="60"/>
      <c r="K3" s="60"/>
      <c r="L3" s="60"/>
      <c r="M3" s="60"/>
      <c r="N3" s="60"/>
      <c r="O3" s="60"/>
      <c r="P3" s="128"/>
      <c r="Q3" s="60"/>
      <c r="R3" s="129"/>
      <c r="S3" s="13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</row>
    <row r="4" customFormat="false" ht="12.75" hidden="false" customHeight="false" outlineLevel="0" collapsed="false">
      <c r="A4" s="22" t="s">
        <v>587</v>
      </c>
      <c r="B4" s="23" t="n">
        <v>0</v>
      </c>
      <c r="C4" s="22" t="s">
        <v>56</v>
      </c>
      <c r="D4" s="22" t="s">
        <v>179</v>
      </c>
      <c r="E4" s="11" t="s">
        <v>58</v>
      </c>
      <c r="F4" s="11" t="n">
        <v>16</v>
      </c>
      <c r="G4" s="24" t="n">
        <v>7</v>
      </c>
      <c r="I4" s="131" t="s">
        <v>59</v>
      </c>
      <c r="J4" s="132" t="s">
        <v>31</v>
      </c>
      <c r="K4" s="133" t="s">
        <v>60</v>
      </c>
      <c r="L4" s="28" t="s">
        <v>33</v>
      </c>
      <c r="M4" s="29" t="s">
        <v>61</v>
      </c>
      <c r="N4" s="134" t="s">
        <v>31</v>
      </c>
      <c r="O4" s="30" t="s">
        <v>62</v>
      </c>
      <c r="P4" s="11" t="n">
        <v>7</v>
      </c>
      <c r="Q4" s="22" t="s">
        <v>63</v>
      </c>
      <c r="R4" s="23" t="n">
        <v>19.3</v>
      </c>
      <c r="S4" s="31" t="n">
        <v>12423</v>
      </c>
      <c r="T4" s="22" t="s">
        <v>64</v>
      </c>
      <c r="U4" s="11" t="s">
        <v>65</v>
      </c>
      <c r="V4" s="11" t="s">
        <v>65</v>
      </c>
      <c r="W4" s="11" t="s">
        <v>66</v>
      </c>
      <c r="X4" s="11" t="s">
        <v>67</v>
      </c>
      <c r="Y4" s="32" t="n">
        <f aca="false">F4*G4*2</f>
        <v>224</v>
      </c>
      <c r="Z4" s="196" t="str">
        <f aca="false">IF(X4="N",Y4,"0")</f>
        <v>0</v>
      </c>
      <c r="AA4" s="196" t="n">
        <f aca="false">IF(X4="P",Y4,"0")</f>
        <v>224</v>
      </c>
    </row>
    <row r="5" customFormat="false" ht="12.75" hidden="false" customHeight="false" outlineLevel="0" collapsed="false">
      <c r="A5" s="22" t="s">
        <v>587</v>
      </c>
      <c r="B5" s="23" t="n">
        <v>0</v>
      </c>
      <c r="C5" s="22" t="s">
        <v>56</v>
      </c>
      <c r="D5" s="22" t="s">
        <v>179</v>
      </c>
      <c r="E5" s="11" t="s">
        <v>58</v>
      </c>
      <c r="F5" s="11" t="n">
        <v>16</v>
      </c>
      <c r="G5" s="24" t="n">
        <v>1</v>
      </c>
      <c r="I5" s="131" t="s">
        <v>59</v>
      </c>
      <c r="J5" s="132" t="s">
        <v>31</v>
      </c>
      <c r="K5" s="35" t="s">
        <v>68</v>
      </c>
      <c r="L5" s="36" t="s">
        <v>33</v>
      </c>
      <c r="M5" s="135" t="s">
        <v>71</v>
      </c>
      <c r="N5" s="134" t="s">
        <v>31</v>
      </c>
      <c r="O5" s="38" t="s">
        <v>373</v>
      </c>
      <c r="P5" s="11" t="n">
        <v>1</v>
      </c>
      <c r="Q5" s="22" t="s">
        <v>63</v>
      </c>
      <c r="R5" s="23" t="n">
        <v>24.01</v>
      </c>
      <c r="S5" s="39" t="s">
        <v>71</v>
      </c>
      <c r="T5" s="22" t="s">
        <v>72</v>
      </c>
      <c r="U5" s="11" t="s">
        <v>65</v>
      </c>
      <c r="V5" s="11" t="s">
        <v>65</v>
      </c>
      <c r="W5" s="11" t="s">
        <v>66</v>
      </c>
      <c r="X5" s="11" t="s">
        <v>67</v>
      </c>
      <c r="Y5" s="32" t="n">
        <f aca="false">F5*G5*2</f>
        <v>32</v>
      </c>
      <c r="Z5" s="196" t="str">
        <f aca="false">IF(X5="N",Y5,"0")</f>
        <v>0</v>
      </c>
      <c r="AA5" s="196" t="n">
        <f aca="false">IF(X5="P",Y5,"0")</f>
        <v>32</v>
      </c>
    </row>
    <row r="6" customFormat="false" ht="12.75" hidden="false" customHeight="false" outlineLevel="0" collapsed="false">
      <c r="A6" s="22" t="s">
        <v>379</v>
      </c>
      <c r="B6" s="23" t="n">
        <v>285</v>
      </c>
      <c r="C6" s="139" t="s">
        <v>398</v>
      </c>
      <c r="D6" s="22" t="s">
        <v>179</v>
      </c>
      <c r="E6" s="11" t="s">
        <v>58</v>
      </c>
      <c r="F6" s="11" t="n">
        <v>16</v>
      </c>
      <c r="G6" s="11" t="n">
        <v>25</v>
      </c>
      <c r="I6" s="43" t="s">
        <v>588</v>
      </c>
      <c r="J6" s="132" t="s">
        <v>31</v>
      </c>
      <c r="K6" s="137" t="s">
        <v>61</v>
      </c>
      <c r="L6" s="36" t="s">
        <v>33</v>
      </c>
      <c r="M6" s="135" t="s">
        <v>190</v>
      </c>
      <c r="N6" s="134" t="s">
        <v>31</v>
      </c>
      <c r="O6" s="94" t="s">
        <v>589</v>
      </c>
      <c r="P6" s="11" t="n">
        <v>25</v>
      </c>
      <c r="Q6" s="22" t="s">
        <v>420</v>
      </c>
      <c r="R6" s="23" t="n">
        <v>1200</v>
      </c>
      <c r="S6" s="79" t="s">
        <v>132</v>
      </c>
      <c r="T6" s="22" t="s">
        <v>421</v>
      </c>
      <c r="U6" s="11" t="s">
        <v>65</v>
      </c>
      <c r="V6" s="11" t="s">
        <v>65</v>
      </c>
      <c r="W6" s="11" t="s">
        <v>66</v>
      </c>
      <c r="X6" s="11" t="s">
        <v>134</v>
      </c>
      <c r="Y6" s="32" t="n">
        <f aca="false">F6*G6*2</f>
        <v>800</v>
      </c>
      <c r="Z6" s="196" t="n">
        <f aca="false">IF(X6="N",Y6,"0")</f>
        <v>800</v>
      </c>
      <c r="AA6" s="196" t="str">
        <f aca="false">IF(X6="P",Y6,"0")</f>
        <v>0</v>
      </c>
    </row>
    <row r="7" customFormat="false" ht="12.75" hidden="false" customHeight="false" outlineLevel="0" collapsed="false">
      <c r="A7" s="22" t="s">
        <v>390</v>
      </c>
      <c r="B7" s="23" t="n">
        <v>99.5</v>
      </c>
      <c r="C7" s="22" t="s">
        <v>124</v>
      </c>
      <c r="D7" s="22" t="s">
        <v>179</v>
      </c>
      <c r="E7" s="11" t="s">
        <v>58</v>
      </c>
      <c r="F7" s="11" t="n">
        <v>16</v>
      </c>
      <c r="G7" s="11" t="n">
        <v>25</v>
      </c>
      <c r="I7" s="136" t="s">
        <v>391</v>
      </c>
      <c r="J7" s="132" t="s">
        <v>31</v>
      </c>
      <c r="K7" s="137" t="s">
        <v>386</v>
      </c>
      <c r="L7" s="36" t="s">
        <v>33</v>
      </c>
      <c r="M7" s="135" t="s">
        <v>190</v>
      </c>
      <c r="N7" s="134" t="s">
        <v>31</v>
      </c>
      <c r="O7" s="94" t="s">
        <v>392</v>
      </c>
      <c r="P7" s="11" t="n">
        <v>25</v>
      </c>
      <c r="Q7" s="22" t="s">
        <v>124</v>
      </c>
      <c r="R7" s="23" t="n">
        <v>268</v>
      </c>
      <c r="S7" s="138" t="s">
        <v>71</v>
      </c>
      <c r="T7" s="22" t="s">
        <v>393</v>
      </c>
      <c r="U7" s="11" t="s">
        <v>65</v>
      </c>
      <c r="V7" s="11" t="s">
        <v>65</v>
      </c>
      <c r="W7" s="11" t="s">
        <v>66</v>
      </c>
      <c r="X7" s="11" t="s">
        <v>67</v>
      </c>
      <c r="Y7" s="32" t="n">
        <f aca="false">F7*G7*2</f>
        <v>800</v>
      </c>
      <c r="Z7" s="196" t="str">
        <f aca="false">IF(X7="N",Y7,"0")</f>
        <v>0</v>
      </c>
      <c r="AA7" s="196" t="n">
        <f aca="false">IF(X7="P",Y7,"0")</f>
        <v>800</v>
      </c>
    </row>
    <row r="8" customFormat="false" ht="11.85" hidden="false" customHeight="true" outlineLevel="0" collapsed="false">
      <c r="A8" s="22" t="s">
        <v>384</v>
      </c>
      <c r="B8" s="23" t="n">
        <v>102.75</v>
      </c>
      <c r="C8" s="22" t="s">
        <v>124</v>
      </c>
      <c r="D8" s="22" t="s">
        <v>179</v>
      </c>
      <c r="E8" s="11" t="s">
        <v>58</v>
      </c>
      <c r="F8" s="11" t="n">
        <v>16</v>
      </c>
      <c r="G8" s="11" t="n">
        <v>25</v>
      </c>
      <c r="I8" s="136" t="s">
        <v>385</v>
      </c>
      <c r="J8" s="132" t="s">
        <v>31</v>
      </c>
      <c r="K8" s="137" t="s">
        <v>386</v>
      </c>
      <c r="L8" s="36" t="s">
        <v>33</v>
      </c>
      <c r="M8" s="135" t="s">
        <v>387</v>
      </c>
      <c r="N8" s="134" t="s">
        <v>31</v>
      </c>
      <c r="O8" s="38" t="s">
        <v>590</v>
      </c>
      <c r="P8" s="11" t="n">
        <v>25</v>
      </c>
      <c r="Q8" s="22" t="s">
        <v>124</v>
      </c>
      <c r="R8" s="23" t="n">
        <v>255</v>
      </c>
      <c r="S8" s="79" t="s">
        <v>71</v>
      </c>
      <c r="T8" s="22" t="s">
        <v>389</v>
      </c>
      <c r="U8" s="11" t="s">
        <v>65</v>
      </c>
      <c r="V8" s="11" t="s">
        <v>65</v>
      </c>
      <c r="W8" s="11" t="s">
        <v>66</v>
      </c>
      <c r="X8" s="11" t="s">
        <v>67</v>
      </c>
      <c r="Y8" s="32" t="n">
        <f aca="false">F8*G8*2</f>
        <v>800</v>
      </c>
      <c r="Z8" s="196" t="str">
        <f aca="false">IF(X8="N",Y8,"0")</f>
        <v>0</v>
      </c>
      <c r="AA8" s="196" t="n">
        <f aca="false">IF(X8="P",Y8,"0")</f>
        <v>800</v>
      </c>
    </row>
    <row r="9" customFormat="false" ht="12.75" hidden="false" customHeight="false" outlineLevel="0" collapsed="false">
      <c r="A9" s="22" t="s">
        <v>406</v>
      </c>
      <c r="B9" s="23" t="n">
        <v>175</v>
      </c>
      <c r="C9" s="22" t="s">
        <v>124</v>
      </c>
      <c r="D9" s="22" t="s">
        <v>179</v>
      </c>
      <c r="E9" s="11" t="s">
        <v>58</v>
      </c>
      <c r="F9" s="11" t="n">
        <v>16</v>
      </c>
      <c r="G9" s="11" t="n">
        <v>25</v>
      </c>
      <c r="I9" s="136" t="s">
        <v>375</v>
      </c>
      <c r="J9" s="132" t="s">
        <v>31</v>
      </c>
      <c r="K9" s="137" t="s">
        <v>210</v>
      </c>
      <c r="L9" s="36" t="s">
        <v>33</v>
      </c>
      <c r="M9" s="135" t="s">
        <v>376</v>
      </c>
      <c r="N9" s="134" t="s">
        <v>31</v>
      </c>
      <c r="O9" s="38" t="s">
        <v>377</v>
      </c>
      <c r="P9" s="11" t="n">
        <v>25</v>
      </c>
      <c r="Q9" s="22" t="s">
        <v>151</v>
      </c>
      <c r="R9" s="23" t="n">
        <v>104</v>
      </c>
      <c r="S9" s="138" t="s">
        <v>376</v>
      </c>
      <c r="T9" s="22" t="s">
        <v>378</v>
      </c>
      <c r="U9" s="11" t="s">
        <v>65</v>
      </c>
      <c r="V9" s="11" t="s">
        <v>65</v>
      </c>
      <c r="W9" s="11" t="s">
        <v>66</v>
      </c>
      <c r="X9" s="11" t="s">
        <v>67</v>
      </c>
      <c r="Y9" s="32" t="n">
        <f aca="false">F9*G9*2</f>
        <v>800</v>
      </c>
      <c r="Z9" s="196" t="str">
        <f aca="false">IF(X9="N",Y9,"0")</f>
        <v>0</v>
      </c>
      <c r="AA9" s="196" t="n">
        <f aca="false">IF(X9="P",Y9,"0")</f>
        <v>800</v>
      </c>
    </row>
    <row r="10" customFormat="false" ht="12.75" hidden="false" customHeight="false" outlineLevel="0" collapsed="false">
      <c r="A10" s="22" t="s">
        <v>397</v>
      </c>
      <c r="B10" s="23" t="n">
        <v>247</v>
      </c>
      <c r="C10" s="22" t="s">
        <v>124</v>
      </c>
      <c r="D10" s="22" t="s">
        <v>179</v>
      </c>
      <c r="E10" s="11" t="s">
        <v>58</v>
      </c>
      <c r="F10" s="11" t="n">
        <v>16</v>
      </c>
      <c r="G10" s="11" t="n">
        <v>25</v>
      </c>
      <c r="I10" s="136" t="s">
        <v>375</v>
      </c>
      <c r="J10" s="132" t="s">
        <v>31</v>
      </c>
      <c r="K10" s="137" t="s">
        <v>210</v>
      </c>
      <c r="L10" s="36" t="s">
        <v>33</v>
      </c>
      <c r="M10" s="135" t="s">
        <v>376</v>
      </c>
      <c r="N10" s="134" t="s">
        <v>31</v>
      </c>
      <c r="O10" s="38" t="s">
        <v>377</v>
      </c>
      <c r="P10" s="11" t="n">
        <v>25</v>
      </c>
      <c r="Q10" s="22" t="s">
        <v>151</v>
      </c>
      <c r="R10" s="23" t="n">
        <v>104</v>
      </c>
      <c r="S10" s="138" t="s">
        <v>376</v>
      </c>
      <c r="T10" s="22" t="s">
        <v>378</v>
      </c>
      <c r="U10" s="11" t="s">
        <v>65</v>
      </c>
      <c r="V10" s="11" t="s">
        <v>65</v>
      </c>
      <c r="W10" s="11" t="s">
        <v>66</v>
      </c>
      <c r="X10" s="11" t="s">
        <v>67</v>
      </c>
      <c r="Y10" s="32" t="n">
        <f aca="false">F10*G10*2</f>
        <v>800</v>
      </c>
      <c r="Z10" s="196" t="str">
        <f aca="false">IF(X10="N",Y10,"0")</f>
        <v>0</v>
      </c>
      <c r="AA10" s="196" t="n">
        <f aca="false">IF(X10="P",Y10,"0")</f>
        <v>800</v>
      </c>
    </row>
    <row r="11" customFormat="false" ht="12.75" hidden="false" customHeight="false" outlineLevel="0" collapsed="false">
      <c r="A11" s="22" t="s">
        <v>394</v>
      </c>
      <c r="B11" s="23" t="n">
        <v>102.5</v>
      </c>
      <c r="C11" s="22" t="s">
        <v>124</v>
      </c>
      <c r="D11" s="22" t="s">
        <v>179</v>
      </c>
      <c r="E11" s="11" t="s">
        <v>58</v>
      </c>
      <c r="F11" s="11" t="n">
        <v>16</v>
      </c>
      <c r="G11" s="11" t="n">
        <v>25</v>
      </c>
      <c r="I11" s="136"/>
      <c r="J11" s="132" t="s">
        <v>31</v>
      </c>
      <c r="K11" s="137" t="s">
        <v>386</v>
      </c>
      <c r="L11" s="36" t="s">
        <v>33</v>
      </c>
      <c r="M11" s="135" t="s">
        <v>380</v>
      </c>
      <c r="N11" s="134" t="s">
        <v>31</v>
      </c>
      <c r="O11" s="38" t="s">
        <v>591</v>
      </c>
      <c r="P11" s="11" t="n">
        <v>25</v>
      </c>
      <c r="Q11" s="22" t="s">
        <v>382</v>
      </c>
      <c r="R11" s="23" t="n">
        <v>1400</v>
      </c>
      <c r="S11" s="79" t="s">
        <v>132</v>
      </c>
      <c r="T11" s="22" t="s">
        <v>383</v>
      </c>
      <c r="U11" s="11" t="s">
        <v>65</v>
      </c>
      <c r="V11" s="11" t="s">
        <v>65</v>
      </c>
      <c r="W11" s="11" t="s">
        <v>66</v>
      </c>
      <c r="X11" s="11" t="s">
        <v>134</v>
      </c>
      <c r="Y11" s="32" t="n">
        <f aca="false">F11*G11*2</f>
        <v>800</v>
      </c>
      <c r="Z11" s="196" t="n">
        <f aca="false">IF(X11="N",Y11,"0")</f>
        <v>800</v>
      </c>
      <c r="AA11" s="196" t="str">
        <f aca="false">IF(X11="P",Y11,"0")</f>
        <v>0</v>
      </c>
    </row>
    <row r="12" customFormat="false" ht="12.75" hidden="false" customHeight="false" outlineLevel="0" collapsed="false">
      <c r="A12" s="22" t="s">
        <v>401</v>
      </c>
      <c r="B12" s="23" t="n">
        <v>198</v>
      </c>
      <c r="C12" s="22" t="s">
        <v>124</v>
      </c>
      <c r="D12" s="22" t="s">
        <v>179</v>
      </c>
      <c r="E12" s="11" t="s">
        <v>58</v>
      </c>
      <c r="F12" s="11" t="n">
        <v>16</v>
      </c>
      <c r="G12" s="11" t="n">
        <v>25</v>
      </c>
      <c r="I12" s="136"/>
      <c r="J12" s="132" t="s">
        <v>31</v>
      </c>
      <c r="K12" s="137" t="s">
        <v>403</v>
      </c>
      <c r="L12" s="36" t="s">
        <v>33</v>
      </c>
      <c r="M12" s="135" t="s">
        <v>149</v>
      </c>
      <c r="N12" s="134" t="s">
        <v>31</v>
      </c>
      <c r="O12" s="38" t="s">
        <v>592</v>
      </c>
      <c r="P12" s="11" t="n">
        <v>25</v>
      </c>
      <c r="Q12" s="22" t="s">
        <v>124</v>
      </c>
      <c r="R12" s="23" t="n">
        <v>88.5</v>
      </c>
      <c r="S12" s="79" t="s">
        <v>132</v>
      </c>
      <c r="T12" s="22" t="s">
        <v>405</v>
      </c>
      <c r="U12" s="11" t="s">
        <v>65</v>
      </c>
      <c r="V12" s="11" t="s">
        <v>65</v>
      </c>
      <c r="W12" s="11" t="s">
        <v>66</v>
      </c>
      <c r="X12" s="11" t="s">
        <v>134</v>
      </c>
      <c r="Y12" s="32" t="n">
        <f aca="false">F12*G12*2</f>
        <v>800</v>
      </c>
      <c r="Z12" s="196" t="n">
        <f aca="false">IF(X12="N",Y12,"0")</f>
        <v>800</v>
      </c>
      <c r="AA12" s="196" t="str">
        <f aca="false">IF(X12="P",Y12,"0")</f>
        <v>0</v>
      </c>
    </row>
    <row r="13" customFormat="false" ht="12.75" hidden="false" customHeight="false" outlineLevel="0" collapsed="false">
      <c r="A13" s="22" t="s">
        <v>401</v>
      </c>
      <c r="B13" s="23" t="n">
        <v>198</v>
      </c>
      <c r="C13" s="22" t="s">
        <v>124</v>
      </c>
      <c r="D13" s="22" t="s">
        <v>179</v>
      </c>
      <c r="E13" s="11" t="s">
        <v>58</v>
      </c>
      <c r="F13" s="11" t="n">
        <v>16</v>
      </c>
      <c r="G13" s="11" t="n">
        <v>25</v>
      </c>
      <c r="I13" s="136"/>
      <c r="J13" s="132" t="s">
        <v>31</v>
      </c>
      <c r="K13" s="41" t="s">
        <v>407</v>
      </c>
      <c r="L13" s="36" t="s">
        <v>33</v>
      </c>
      <c r="M13" s="135" t="s">
        <v>249</v>
      </c>
      <c r="N13" s="134" t="s">
        <v>31</v>
      </c>
      <c r="O13" s="38" t="s">
        <v>413</v>
      </c>
      <c r="P13" s="11" t="n">
        <v>25</v>
      </c>
      <c r="Q13" s="22" t="s">
        <v>124</v>
      </c>
      <c r="R13" s="23" t="n">
        <v>93</v>
      </c>
      <c r="S13" s="79" t="s">
        <v>132</v>
      </c>
      <c r="T13" s="22" t="s">
        <v>412</v>
      </c>
      <c r="U13" s="11" t="s">
        <v>65</v>
      </c>
      <c r="V13" s="11" t="s">
        <v>65</v>
      </c>
      <c r="W13" s="11" t="s">
        <v>66</v>
      </c>
      <c r="X13" s="11" t="s">
        <v>134</v>
      </c>
      <c r="Y13" s="32" t="n">
        <f aca="false">F13*G13*2</f>
        <v>800</v>
      </c>
      <c r="Z13" s="196" t="n">
        <f aca="false">IF(X13="N",Y13,"0")</f>
        <v>800</v>
      </c>
      <c r="AA13" s="196" t="str">
        <f aca="false">IF(X13="P",Y13,"0")</f>
        <v>0</v>
      </c>
    </row>
    <row r="14" customFormat="false" ht="12.75" hidden="false" customHeight="false" outlineLevel="0" collapsed="false">
      <c r="A14" s="22" t="s">
        <v>401</v>
      </c>
      <c r="B14" s="23" t="n">
        <v>198</v>
      </c>
      <c r="C14" s="22" t="s">
        <v>124</v>
      </c>
      <c r="D14" s="22" t="s">
        <v>179</v>
      </c>
      <c r="E14" s="11" t="s">
        <v>58</v>
      </c>
      <c r="F14" s="11" t="n">
        <v>16</v>
      </c>
      <c r="G14" s="11" t="n">
        <v>25</v>
      </c>
      <c r="I14" s="136"/>
      <c r="J14" s="132" t="s">
        <v>31</v>
      </c>
      <c r="K14" s="137" t="s">
        <v>403</v>
      </c>
      <c r="L14" s="36" t="s">
        <v>33</v>
      </c>
      <c r="M14" s="135" t="s">
        <v>249</v>
      </c>
      <c r="N14" s="134" t="s">
        <v>31</v>
      </c>
      <c r="O14" s="38" t="s">
        <v>413</v>
      </c>
      <c r="P14" s="11" t="n">
        <v>25</v>
      </c>
      <c r="Q14" s="22" t="s">
        <v>124</v>
      </c>
      <c r="R14" s="23" t="n">
        <v>93.25</v>
      </c>
      <c r="S14" s="79" t="s">
        <v>132</v>
      </c>
      <c r="T14" s="22" t="s">
        <v>414</v>
      </c>
      <c r="U14" s="11" t="s">
        <v>65</v>
      </c>
      <c r="V14" s="11" t="s">
        <v>65</v>
      </c>
      <c r="W14" s="11" t="s">
        <v>66</v>
      </c>
      <c r="X14" s="11" t="s">
        <v>134</v>
      </c>
      <c r="Y14" s="32" t="n">
        <f aca="false">F14*G14*2</f>
        <v>800</v>
      </c>
      <c r="Z14" s="196" t="n">
        <f aca="false">IF(X14="N",Y14,"0")</f>
        <v>800</v>
      </c>
      <c r="AA14" s="196" t="str">
        <f aca="false">IF(X14="P",Y14,"0")</f>
        <v>0</v>
      </c>
    </row>
    <row r="15" customFormat="false" ht="11.85" hidden="false" customHeight="true" outlineLevel="0" collapsed="false">
      <c r="A15" s="22" t="s">
        <v>374</v>
      </c>
      <c r="B15" s="23" t="n">
        <v>198</v>
      </c>
      <c r="C15" s="22" t="s">
        <v>124</v>
      </c>
      <c r="D15" s="22" t="s">
        <v>179</v>
      </c>
      <c r="E15" s="11" t="s">
        <v>58</v>
      </c>
      <c r="F15" s="11" t="n">
        <v>16</v>
      </c>
      <c r="G15" s="11" t="n">
        <v>25</v>
      </c>
      <c r="I15" s="136"/>
      <c r="J15" s="132" t="s">
        <v>31</v>
      </c>
      <c r="K15" s="137" t="s">
        <v>407</v>
      </c>
      <c r="L15" s="36" t="s">
        <v>33</v>
      </c>
      <c r="M15" s="135" t="s">
        <v>149</v>
      </c>
      <c r="N15" s="134" t="s">
        <v>31</v>
      </c>
      <c r="O15" s="94" t="s">
        <v>593</v>
      </c>
      <c r="P15" s="11" t="n">
        <v>25</v>
      </c>
      <c r="Q15" s="22" t="s">
        <v>124</v>
      </c>
      <c r="R15" s="23" t="n">
        <v>37.5</v>
      </c>
      <c r="S15" s="79" t="s">
        <v>132</v>
      </c>
      <c r="T15" s="22" t="s">
        <v>396</v>
      </c>
      <c r="U15" s="11" t="s">
        <v>65</v>
      </c>
      <c r="V15" s="11" t="s">
        <v>65</v>
      </c>
      <c r="W15" s="11" t="s">
        <v>66</v>
      </c>
      <c r="X15" s="11" t="s">
        <v>134</v>
      </c>
      <c r="Y15" s="32" t="n">
        <f aca="false">F15*G15*2</f>
        <v>800</v>
      </c>
      <c r="Z15" s="196" t="n">
        <f aca="false">IF(X15="N",Y15,"0")</f>
        <v>800</v>
      </c>
      <c r="AA15" s="196" t="str">
        <f aca="false">IF(X15="P",Y15,"0")</f>
        <v>0</v>
      </c>
    </row>
    <row r="16" customFormat="false" ht="12.75" hidden="false" customHeight="false" outlineLevel="0" collapsed="false">
      <c r="A16" s="22" t="s">
        <v>374</v>
      </c>
      <c r="B16" s="23" t="n">
        <v>198</v>
      </c>
      <c r="C16" s="22" t="s">
        <v>124</v>
      </c>
      <c r="D16" s="22" t="s">
        <v>179</v>
      </c>
      <c r="E16" s="11" t="s">
        <v>58</v>
      </c>
      <c r="F16" s="11" t="n">
        <v>16</v>
      </c>
      <c r="G16" s="11" t="n">
        <v>25</v>
      </c>
      <c r="I16" s="40"/>
      <c r="J16" s="132" t="s">
        <v>31</v>
      </c>
      <c r="K16" s="137" t="s">
        <v>407</v>
      </c>
      <c r="L16" s="36" t="s">
        <v>33</v>
      </c>
      <c r="M16" s="135" t="s">
        <v>415</v>
      </c>
      <c r="N16" s="134" t="s">
        <v>31</v>
      </c>
      <c r="O16" s="38" t="s">
        <v>416</v>
      </c>
      <c r="P16" s="11" t="n">
        <v>25</v>
      </c>
      <c r="Q16" s="22" t="s">
        <v>124</v>
      </c>
      <c r="R16" s="23" t="n">
        <v>102.25</v>
      </c>
      <c r="S16" s="79" t="s">
        <v>132</v>
      </c>
      <c r="T16" s="22" t="s">
        <v>417</v>
      </c>
      <c r="U16" s="11" t="s">
        <v>65</v>
      </c>
      <c r="V16" s="11" t="s">
        <v>65</v>
      </c>
      <c r="W16" s="11" t="s">
        <v>66</v>
      </c>
      <c r="X16" s="11" t="s">
        <v>134</v>
      </c>
      <c r="Y16" s="32" t="n">
        <f aca="false">F16*G16*2</f>
        <v>800</v>
      </c>
      <c r="Z16" s="196" t="n">
        <f aca="false">IF(X16="N",Y16,"0")</f>
        <v>800</v>
      </c>
      <c r="AA16" s="196" t="str">
        <f aca="false">IF(X16="P",Y16,"0")</f>
        <v>0</v>
      </c>
    </row>
    <row r="17" customFormat="false" ht="12.75" hidden="false" customHeight="false" outlineLevel="0" collapsed="false">
      <c r="A17" s="22" t="s">
        <v>594</v>
      </c>
      <c r="B17" s="23" t="n">
        <v>265</v>
      </c>
      <c r="C17" s="22" t="s">
        <v>595</v>
      </c>
      <c r="D17" s="22" t="s">
        <v>179</v>
      </c>
      <c r="E17" s="11" t="s">
        <v>58</v>
      </c>
      <c r="F17" s="11" t="n">
        <v>16</v>
      </c>
      <c r="G17" s="11" t="n">
        <v>25</v>
      </c>
      <c r="I17" s="34"/>
      <c r="J17" s="132" t="s">
        <v>31</v>
      </c>
      <c r="K17" s="140" t="s">
        <v>91</v>
      </c>
      <c r="L17" s="36" t="s">
        <v>33</v>
      </c>
      <c r="M17" s="135" t="s">
        <v>149</v>
      </c>
      <c r="N17" s="134" t="s">
        <v>31</v>
      </c>
      <c r="O17" s="94" t="s">
        <v>596</v>
      </c>
      <c r="P17" s="11" t="n">
        <v>25</v>
      </c>
      <c r="Q17" s="22" t="s">
        <v>124</v>
      </c>
      <c r="R17" s="23" t="n">
        <v>37.5</v>
      </c>
      <c r="S17" s="79" t="s">
        <v>132</v>
      </c>
      <c r="T17" s="22" t="s">
        <v>396</v>
      </c>
      <c r="U17" s="11" t="s">
        <v>65</v>
      </c>
      <c r="V17" s="11" t="s">
        <v>65</v>
      </c>
      <c r="W17" s="11" t="s">
        <v>66</v>
      </c>
      <c r="X17" s="11" t="s">
        <v>134</v>
      </c>
      <c r="Y17" s="32" t="n">
        <f aca="false">F17*G17*2</f>
        <v>800</v>
      </c>
      <c r="Z17" s="196" t="n">
        <f aca="false">IF(X17="N",Y17,"0")</f>
        <v>800</v>
      </c>
      <c r="AA17" s="196" t="str">
        <f aca="false">IF(X17="P",Y17,"0")</f>
        <v>0</v>
      </c>
    </row>
    <row r="18" customFormat="false" ht="12.75" hidden="false" customHeight="false" outlineLevel="0" collapsed="false">
      <c r="A18" s="22" t="s">
        <v>597</v>
      </c>
      <c r="B18" s="23" t="n">
        <v>250</v>
      </c>
      <c r="C18" s="22" t="s">
        <v>595</v>
      </c>
      <c r="D18" s="22" t="s">
        <v>179</v>
      </c>
      <c r="E18" s="11" t="s">
        <v>58</v>
      </c>
      <c r="F18" s="11" t="n">
        <v>16</v>
      </c>
      <c r="G18" s="11" t="n">
        <v>25</v>
      </c>
      <c r="I18" s="34"/>
      <c r="J18" s="132" t="s">
        <v>31</v>
      </c>
      <c r="K18" s="140" t="s">
        <v>234</v>
      </c>
      <c r="L18" s="36" t="s">
        <v>33</v>
      </c>
      <c r="M18" s="135" t="s">
        <v>149</v>
      </c>
      <c r="N18" s="134" t="s">
        <v>31</v>
      </c>
      <c r="O18" s="38" t="s">
        <v>598</v>
      </c>
      <c r="P18" s="11" t="n">
        <v>25</v>
      </c>
      <c r="Q18" s="22" t="s">
        <v>124</v>
      </c>
      <c r="R18" s="23" t="n">
        <v>36.5</v>
      </c>
      <c r="S18" s="79" t="s">
        <v>132</v>
      </c>
      <c r="T18" s="22" t="s">
        <v>409</v>
      </c>
      <c r="U18" s="11" t="s">
        <v>65</v>
      </c>
      <c r="V18" s="11" t="s">
        <v>65</v>
      </c>
      <c r="W18" s="11" t="s">
        <v>66</v>
      </c>
      <c r="X18" s="11" t="s">
        <v>134</v>
      </c>
      <c r="Y18" s="32" t="n">
        <f aca="false">F18*G18*2</f>
        <v>800</v>
      </c>
      <c r="Z18" s="196" t="n">
        <f aca="false">IF(X18="N",Y18,"0")</f>
        <v>800</v>
      </c>
      <c r="AA18" s="196" t="str">
        <f aca="false">IF(X18="P",Y18,"0")</f>
        <v>0</v>
      </c>
    </row>
    <row r="19" customFormat="false" ht="16.5" hidden="false" customHeight="false" outlineLevel="0" collapsed="false">
      <c r="A19" s="120"/>
      <c r="B19" s="120"/>
      <c r="C19" s="120"/>
      <c r="D19" s="120"/>
      <c r="E19" s="120"/>
      <c r="F19" s="120"/>
      <c r="G19" s="141" t="n">
        <f aca="false">SUM(G5:G18)</f>
        <v>326</v>
      </c>
      <c r="H19" s="141"/>
      <c r="I19" s="142"/>
      <c r="J19" s="143"/>
      <c r="K19" s="144"/>
      <c r="L19" s="144"/>
      <c r="M19" s="144" t="n">
        <f aca="false">G19-P19</f>
        <v>0</v>
      </c>
      <c r="N19" s="143"/>
      <c r="O19" s="141"/>
      <c r="P19" s="141" t="n">
        <f aca="false">SUM(P5:P18)</f>
        <v>326</v>
      </c>
      <c r="Q19" s="120"/>
      <c r="R19" s="120"/>
      <c r="S19" s="145"/>
      <c r="T19" s="120"/>
      <c r="U19" s="120"/>
      <c r="V19" s="120"/>
      <c r="W19" s="120"/>
      <c r="X19" s="120"/>
      <c r="Y19" s="32"/>
      <c r="Z19" s="196" t="str">
        <f aca="false">IF(X19="N",Y19,"0")</f>
        <v>0</v>
      </c>
      <c r="AA19" s="196" t="str">
        <f aca="false">IF(X19="P",Y19,"0")</f>
        <v>0</v>
      </c>
    </row>
    <row r="20" customFormat="false" ht="12.75" hidden="false" customHeight="false" outlineLevel="0" collapsed="false">
      <c r="C20" s="21" t="s">
        <v>422</v>
      </c>
      <c r="G20" s="0"/>
      <c r="H20" s="0"/>
      <c r="I20" s="146"/>
      <c r="J20" s="15"/>
      <c r="K20" s="0"/>
      <c r="M20" s="0"/>
      <c r="N20" s="15"/>
      <c r="O20" s="0"/>
      <c r="P20" s="0"/>
      <c r="S20" s="20"/>
      <c r="X20" s="0"/>
      <c r="Y20" s="32"/>
      <c r="Z20" s="196" t="str">
        <f aca="false">IF(X20="N",Y20,"0")</f>
        <v>0</v>
      </c>
      <c r="AA20" s="196" t="str">
        <f aca="false">IF(X20="P",Y20,"0")</f>
        <v>0</v>
      </c>
    </row>
    <row r="21" customFormat="false" ht="12.75" hidden="false" customHeight="false" outlineLevel="0" collapsed="false">
      <c r="A21" s="22" t="s">
        <v>599</v>
      </c>
      <c r="B21" s="23" t="n">
        <v>0</v>
      </c>
      <c r="C21" s="22" t="s">
        <v>56</v>
      </c>
      <c r="D21" s="22" t="s">
        <v>186</v>
      </c>
      <c r="E21" s="11" t="s">
        <v>58</v>
      </c>
      <c r="F21" s="11" t="n">
        <v>8</v>
      </c>
      <c r="G21" s="24" t="n">
        <v>7</v>
      </c>
      <c r="I21" s="25" t="s">
        <v>59</v>
      </c>
      <c r="J21" s="26" t="s">
        <v>31</v>
      </c>
      <c r="K21" s="27" t="s">
        <v>60</v>
      </c>
      <c r="L21" s="28" t="s">
        <v>33</v>
      </c>
      <c r="M21" s="29" t="s">
        <v>61</v>
      </c>
      <c r="N21" s="26" t="s">
        <v>31</v>
      </c>
      <c r="O21" s="30" t="s">
        <v>62</v>
      </c>
      <c r="P21" s="11" t="n">
        <v>7</v>
      </c>
      <c r="Q21" s="22" t="s">
        <v>63</v>
      </c>
      <c r="R21" s="23" t="n">
        <v>19.3</v>
      </c>
      <c r="S21" s="31" t="n">
        <v>12423</v>
      </c>
      <c r="T21" s="22" t="s">
        <v>64</v>
      </c>
      <c r="U21" s="11" t="s">
        <v>65</v>
      </c>
      <c r="V21" s="11" t="s">
        <v>65</v>
      </c>
      <c r="W21" s="11" t="s">
        <v>66</v>
      </c>
      <c r="X21" s="11" t="s">
        <v>67</v>
      </c>
      <c r="Y21" s="32" t="n">
        <f aca="false">F21*G21*2</f>
        <v>112</v>
      </c>
      <c r="Z21" s="196" t="str">
        <f aca="false">IF(X21="N",Y21,"0")</f>
        <v>0</v>
      </c>
      <c r="AA21" s="196" t="n">
        <f aca="false">IF(X21="P",Y21,"0")</f>
        <v>112</v>
      </c>
      <c r="AC21" s="33"/>
    </row>
    <row r="22" customFormat="false" ht="12.75" hidden="false" customHeight="false" outlineLevel="0" collapsed="false">
      <c r="A22" s="22" t="s">
        <v>599</v>
      </c>
      <c r="B22" s="23" t="n">
        <v>0</v>
      </c>
      <c r="C22" s="22" t="s">
        <v>56</v>
      </c>
      <c r="D22" s="22" t="s">
        <v>186</v>
      </c>
      <c r="E22" s="11" t="s">
        <v>58</v>
      </c>
      <c r="F22" s="11" t="n">
        <v>8</v>
      </c>
      <c r="G22" s="24" t="n">
        <v>1</v>
      </c>
      <c r="I22" s="34" t="s">
        <v>59</v>
      </c>
      <c r="J22" s="14" t="s">
        <v>31</v>
      </c>
      <c r="K22" s="35" t="s">
        <v>68</v>
      </c>
      <c r="L22" s="36" t="s">
        <v>33</v>
      </c>
      <c r="M22" s="37" t="s">
        <v>69</v>
      </c>
      <c r="N22" s="14" t="s">
        <v>31</v>
      </c>
      <c r="O22" s="38" t="s">
        <v>424</v>
      </c>
      <c r="P22" s="11" t="n">
        <v>1</v>
      </c>
      <c r="Q22" s="22" t="s">
        <v>63</v>
      </c>
      <c r="R22" s="23" t="n">
        <v>24.01</v>
      </c>
      <c r="S22" s="39" t="s">
        <v>71</v>
      </c>
      <c r="T22" s="22" t="s">
        <v>72</v>
      </c>
      <c r="U22" s="11" t="s">
        <v>65</v>
      </c>
      <c r="V22" s="11" t="s">
        <v>65</v>
      </c>
      <c r="W22" s="11" t="s">
        <v>66</v>
      </c>
      <c r="X22" s="11" t="s">
        <v>67</v>
      </c>
      <c r="Y22" s="32" t="n">
        <f aca="false">F22*G22*2</f>
        <v>16</v>
      </c>
      <c r="Z22" s="196" t="str">
        <f aca="false">IF(X22="N",Y22,"0")</f>
        <v>0</v>
      </c>
      <c r="AA22" s="196" t="n">
        <f aca="false">IF(X22="P",Y22,"0")</f>
        <v>16</v>
      </c>
      <c r="AC22" s="33"/>
    </row>
    <row r="23" customFormat="false" ht="17.25" hidden="false" customHeight="true" outlineLevel="0" collapsed="false">
      <c r="A23" s="22" t="s">
        <v>599</v>
      </c>
      <c r="B23" s="23" t="n">
        <v>0</v>
      </c>
      <c r="C23" s="22" t="s">
        <v>56</v>
      </c>
      <c r="D23" s="22" t="s">
        <v>186</v>
      </c>
      <c r="E23" s="11" t="s">
        <v>58</v>
      </c>
      <c r="F23" s="11" t="n">
        <v>8</v>
      </c>
      <c r="G23" s="24" t="n">
        <v>7</v>
      </c>
      <c r="I23" s="34" t="s">
        <v>59</v>
      </c>
      <c r="J23" s="14" t="s">
        <v>31</v>
      </c>
      <c r="K23" s="35" t="s">
        <v>68</v>
      </c>
      <c r="L23" s="36" t="s">
        <v>33</v>
      </c>
      <c r="M23" s="37" t="s">
        <v>69</v>
      </c>
      <c r="N23" s="14" t="s">
        <v>31</v>
      </c>
      <c r="O23" s="38" t="s">
        <v>424</v>
      </c>
      <c r="P23" s="11" t="n">
        <v>7</v>
      </c>
      <c r="Q23" s="22" t="s">
        <v>63</v>
      </c>
      <c r="R23" s="23" t="n">
        <v>24.01</v>
      </c>
      <c r="S23" s="39" t="s">
        <v>71</v>
      </c>
      <c r="T23" s="22" t="s">
        <v>72</v>
      </c>
      <c r="U23" s="11" t="s">
        <v>65</v>
      </c>
      <c r="V23" s="11" t="s">
        <v>65</v>
      </c>
      <c r="W23" s="11" t="s">
        <v>66</v>
      </c>
      <c r="X23" s="11" t="s">
        <v>67</v>
      </c>
      <c r="Y23" s="32" t="n">
        <f aca="false">F23*G23*2</f>
        <v>112</v>
      </c>
      <c r="Z23" s="196" t="str">
        <f aca="false">IF(X23="N",Y23,"0")</f>
        <v>0</v>
      </c>
      <c r="AA23" s="196" t="n">
        <f aca="false">IF(X23="P",Y23,"0")</f>
        <v>112</v>
      </c>
      <c r="AC23" s="33"/>
    </row>
    <row r="24" customFormat="false" ht="12.75" hidden="false" customHeight="false" outlineLevel="0" collapsed="false">
      <c r="A24" s="22" t="s">
        <v>599</v>
      </c>
      <c r="B24" s="23" t="n">
        <v>0</v>
      </c>
      <c r="C24" s="22" t="s">
        <v>56</v>
      </c>
      <c r="D24" s="22" t="s">
        <v>186</v>
      </c>
      <c r="E24" s="11" t="s">
        <v>58</v>
      </c>
      <c r="F24" s="11" t="n">
        <v>8</v>
      </c>
      <c r="G24" s="24" t="n">
        <v>18</v>
      </c>
      <c r="I24" s="34" t="s">
        <v>59</v>
      </c>
      <c r="J24" s="14" t="s">
        <v>31</v>
      </c>
      <c r="K24" s="35" t="s">
        <v>68</v>
      </c>
      <c r="L24" s="36" t="s">
        <v>33</v>
      </c>
      <c r="M24" s="147" t="s">
        <v>425</v>
      </c>
      <c r="N24" s="14" t="s">
        <v>31</v>
      </c>
      <c r="O24" s="38" t="s">
        <v>424</v>
      </c>
      <c r="P24" s="11" t="n">
        <v>18</v>
      </c>
      <c r="Q24" s="22" t="s">
        <v>595</v>
      </c>
      <c r="R24" s="23" t="n">
        <v>115</v>
      </c>
      <c r="S24" s="39" t="s">
        <v>71</v>
      </c>
      <c r="T24" s="22" t="s">
        <v>600</v>
      </c>
      <c r="U24" s="11" t="s">
        <v>65</v>
      </c>
      <c r="V24" s="11" t="s">
        <v>65</v>
      </c>
      <c r="W24" s="11" t="s">
        <v>66</v>
      </c>
      <c r="X24" s="11" t="s">
        <v>67</v>
      </c>
      <c r="Y24" s="32" t="n">
        <f aca="false">F24*G24*2</f>
        <v>288</v>
      </c>
      <c r="Z24" s="196" t="str">
        <f aca="false">IF(X24="N",Y24,"0")</f>
        <v>0</v>
      </c>
      <c r="AA24" s="196" t="n">
        <f aca="false">IF(X24="P",Y24,"0")</f>
        <v>288</v>
      </c>
      <c r="AC24" s="33"/>
    </row>
    <row r="25" customFormat="false" ht="12.75" hidden="false" customHeight="false" outlineLevel="0" collapsed="false">
      <c r="A25" s="22" t="s">
        <v>73</v>
      </c>
      <c r="B25" s="23" t="n">
        <v>56</v>
      </c>
      <c r="C25" s="22" t="s">
        <v>63</v>
      </c>
      <c r="D25" s="22" t="s">
        <v>186</v>
      </c>
      <c r="E25" s="11" t="s">
        <v>58</v>
      </c>
      <c r="F25" s="11" t="n">
        <v>8</v>
      </c>
      <c r="G25" s="11" t="n">
        <v>25</v>
      </c>
      <c r="I25" s="40" t="s">
        <v>74</v>
      </c>
      <c r="J25" s="14" t="s">
        <v>31</v>
      </c>
      <c r="K25" s="41" t="s">
        <v>75</v>
      </c>
      <c r="L25" s="36" t="s">
        <v>33</v>
      </c>
      <c r="M25" s="147" t="s">
        <v>425</v>
      </c>
      <c r="N25" s="14" t="s">
        <v>31</v>
      </c>
      <c r="O25" s="38" t="s">
        <v>76</v>
      </c>
      <c r="P25" s="11" t="n">
        <v>25</v>
      </c>
      <c r="Q25" s="22" t="s">
        <v>595</v>
      </c>
      <c r="R25" s="23" t="n">
        <v>115</v>
      </c>
      <c r="S25" s="39" t="s">
        <v>71</v>
      </c>
      <c r="T25" s="22" t="s">
        <v>600</v>
      </c>
      <c r="U25" s="11" t="s">
        <v>65</v>
      </c>
      <c r="V25" s="11" t="s">
        <v>65</v>
      </c>
      <c r="W25" s="11" t="s">
        <v>66</v>
      </c>
      <c r="X25" s="11" t="s">
        <v>67</v>
      </c>
      <c r="Y25" s="32" t="n">
        <f aca="false">F25*G25*2</f>
        <v>400</v>
      </c>
      <c r="Z25" s="196" t="str">
        <f aca="false">IF(X25="N",Y25,"0")</f>
        <v>0</v>
      </c>
      <c r="AA25" s="196" t="n">
        <f aca="false">IF(X25="P",Y25,"0")</f>
        <v>400</v>
      </c>
      <c r="AC25" s="33"/>
    </row>
    <row r="26" customFormat="false" ht="16.5" hidden="false" customHeight="true" outlineLevel="0" collapsed="false">
      <c r="A26" s="22" t="s">
        <v>73</v>
      </c>
      <c r="B26" s="23" t="n">
        <v>56</v>
      </c>
      <c r="C26" s="22" t="s">
        <v>63</v>
      </c>
      <c r="D26" s="22" t="s">
        <v>186</v>
      </c>
      <c r="E26" s="11" t="s">
        <v>58</v>
      </c>
      <c r="F26" s="11" t="n">
        <v>8</v>
      </c>
      <c r="G26" s="11" t="n">
        <v>25</v>
      </c>
      <c r="I26" s="40" t="s">
        <v>74</v>
      </c>
      <c r="J26" s="14" t="s">
        <v>31</v>
      </c>
      <c r="K26" s="41" t="s">
        <v>75</v>
      </c>
      <c r="L26" s="36" t="s">
        <v>33</v>
      </c>
      <c r="M26" s="147" t="s">
        <v>425</v>
      </c>
      <c r="N26" s="14" t="s">
        <v>31</v>
      </c>
      <c r="O26" s="38" t="s">
        <v>76</v>
      </c>
      <c r="P26" s="11" t="n">
        <v>25</v>
      </c>
      <c r="Q26" s="22" t="s">
        <v>595</v>
      </c>
      <c r="R26" s="23" t="n">
        <v>115</v>
      </c>
      <c r="S26" s="39" t="s">
        <v>71</v>
      </c>
      <c r="T26" s="22" t="s">
        <v>600</v>
      </c>
      <c r="U26" s="11" t="s">
        <v>65</v>
      </c>
      <c r="V26" s="11" t="s">
        <v>65</v>
      </c>
      <c r="W26" s="11" t="s">
        <v>66</v>
      </c>
      <c r="X26" s="11" t="s">
        <v>67</v>
      </c>
      <c r="Y26" s="32" t="n">
        <f aca="false">F26*G26*2</f>
        <v>400</v>
      </c>
      <c r="Z26" s="196" t="str">
        <f aca="false">IF(X26="N",Y26,"0")</f>
        <v>0</v>
      </c>
      <c r="AA26" s="196" t="n">
        <f aca="false">IF(X26="P",Y26,"0")</f>
        <v>400</v>
      </c>
      <c r="AC26" s="33"/>
    </row>
    <row r="27" customFormat="false" ht="16.5" hidden="false" customHeight="true" outlineLevel="0" collapsed="false">
      <c r="A27" s="22" t="s">
        <v>81</v>
      </c>
      <c r="B27" s="23" t="n">
        <v>38</v>
      </c>
      <c r="C27" s="22" t="s">
        <v>63</v>
      </c>
      <c r="D27" s="22" t="s">
        <v>186</v>
      </c>
      <c r="E27" s="11" t="s">
        <v>58</v>
      </c>
      <c r="F27" s="11" t="n">
        <v>8</v>
      </c>
      <c r="G27" s="11" t="n">
        <v>25</v>
      </c>
      <c r="I27" s="43" t="s">
        <v>85</v>
      </c>
      <c r="J27" s="14" t="s">
        <v>31</v>
      </c>
      <c r="K27" s="41" t="s">
        <v>83</v>
      </c>
      <c r="L27" s="36"/>
      <c r="M27" s="37" t="s">
        <v>69</v>
      </c>
      <c r="N27" s="14" t="s">
        <v>31</v>
      </c>
      <c r="O27" s="38" t="s">
        <v>84</v>
      </c>
      <c r="P27" s="11" t="n">
        <v>25</v>
      </c>
      <c r="Q27" s="22" t="s">
        <v>63</v>
      </c>
      <c r="R27" s="23" t="n">
        <v>24.01</v>
      </c>
      <c r="S27" s="39" t="s">
        <v>71</v>
      </c>
      <c r="T27" s="22" t="s">
        <v>72</v>
      </c>
      <c r="U27" s="11" t="s">
        <v>65</v>
      </c>
      <c r="V27" s="11" t="s">
        <v>65</v>
      </c>
      <c r="W27" s="11" t="s">
        <v>66</v>
      </c>
      <c r="X27" s="11" t="s">
        <v>67</v>
      </c>
      <c r="Y27" s="32" t="n">
        <f aca="false">F27*G27*2</f>
        <v>400</v>
      </c>
      <c r="Z27" s="196" t="str">
        <f aca="false">IF(X27="N",Y27,"0")</f>
        <v>0</v>
      </c>
      <c r="AA27" s="196" t="n">
        <f aca="false">IF(X27="P",Y27,"0")</f>
        <v>400</v>
      </c>
      <c r="AC27" s="33"/>
    </row>
    <row r="28" customFormat="false" ht="12.75" hidden="false" customHeight="false" outlineLevel="0" collapsed="false">
      <c r="A28" s="22" t="s">
        <v>81</v>
      </c>
      <c r="B28" s="23" t="n">
        <v>38</v>
      </c>
      <c r="C28" s="22" t="s">
        <v>63</v>
      </c>
      <c r="D28" s="22" t="s">
        <v>186</v>
      </c>
      <c r="E28" s="11" t="s">
        <v>58</v>
      </c>
      <c r="F28" s="11" t="n">
        <v>8</v>
      </c>
      <c r="G28" s="11" t="n">
        <v>25</v>
      </c>
      <c r="I28" s="40" t="s">
        <v>601</v>
      </c>
      <c r="J28" s="14" t="s">
        <v>31</v>
      </c>
      <c r="K28" s="41" t="s">
        <v>83</v>
      </c>
      <c r="L28" s="36" t="s">
        <v>33</v>
      </c>
      <c r="M28" s="37" t="s">
        <v>69</v>
      </c>
      <c r="N28" s="14" t="s">
        <v>31</v>
      </c>
      <c r="O28" s="38" t="s">
        <v>84</v>
      </c>
      <c r="P28" s="11" t="n">
        <v>25</v>
      </c>
      <c r="Q28" s="22" t="s">
        <v>63</v>
      </c>
      <c r="R28" s="23" t="n">
        <v>24.01</v>
      </c>
      <c r="S28" s="39" t="s">
        <v>71</v>
      </c>
      <c r="T28" s="22" t="s">
        <v>72</v>
      </c>
      <c r="U28" s="11" t="s">
        <v>65</v>
      </c>
      <c r="V28" s="11" t="s">
        <v>65</v>
      </c>
      <c r="W28" s="11" t="s">
        <v>66</v>
      </c>
      <c r="X28" s="11" t="s">
        <v>67</v>
      </c>
      <c r="Y28" s="32" t="n">
        <f aca="false">F28*G28*2</f>
        <v>400</v>
      </c>
      <c r="Z28" s="196" t="str">
        <f aca="false">IF(X28="N",Y28,"0")</f>
        <v>0</v>
      </c>
      <c r="AA28" s="196" t="n">
        <f aca="false">IF(X28="P",Y28,"0")</f>
        <v>400</v>
      </c>
      <c r="AC28" s="33"/>
    </row>
    <row r="29" customFormat="false" ht="15" hidden="false" customHeight="true" outlineLevel="0" collapsed="false">
      <c r="A29" s="22" t="s">
        <v>86</v>
      </c>
      <c r="B29" s="23" t="n">
        <v>19</v>
      </c>
      <c r="C29" s="22" t="s">
        <v>63</v>
      </c>
      <c r="D29" s="22" t="s">
        <v>186</v>
      </c>
      <c r="E29" s="11" t="s">
        <v>58</v>
      </c>
      <c r="F29" s="11" t="n">
        <v>8</v>
      </c>
      <c r="G29" s="11" t="n">
        <v>25</v>
      </c>
      <c r="I29" s="43" t="s">
        <v>87</v>
      </c>
      <c r="J29" s="14" t="s">
        <v>31</v>
      </c>
      <c r="K29" s="41" t="s">
        <v>88</v>
      </c>
      <c r="L29" s="36" t="s">
        <v>33</v>
      </c>
      <c r="M29" s="37" t="s">
        <v>69</v>
      </c>
      <c r="N29" s="14" t="s">
        <v>31</v>
      </c>
      <c r="O29" s="38" t="s">
        <v>84</v>
      </c>
      <c r="P29" s="11" t="n">
        <v>25</v>
      </c>
      <c r="Q29" s="22" t="s">
        <v>63</v>
      </c>
      <c r="R29" s="23" t="n">
        <v>24.01</v>
      </c>
      <c r="S29" s="39" t="s">
        <v>71</v>
      </c>
      <c r="T29" s="22" t="s">
        <v>72</v>
      </c>
      <c r="U29" s="11" t="s">
        <v>65</v>
      </c>
      <c r="V29" s="11" t="s">
        <v>65</v>
      </c>
      <c r="W29" s="11" t="s">
        <v>66</v>
      </c>
      <c r="X29" s="11" t="s">
        <v>67</v>
      </c>
      <c r="Y29" s="32" t="n">
        <f aca="false">F29*G29*2</f>
        <v>400</v>
      </c>
      <c r="Z29" s="196" t="str">
        <f aca="false">IF(X29="N",Y29,"0")</f>
        <v>0</v>
      </c>
      <c r="AA29" s="196" t="n">
        <f aca="false">IF(X29="P",Y29,"0")</f>
        <v>400</v>
      </c>
      <c r="AC29" s="33"/>
    </row>
    <row r="30" customFormat="false" ht="13.5" hidden="false" customHeight="true" outlineLevel="0" collapsed="false">
      <c r="A30" s="22" t="s">
        <v>89</v>
      </c>
      <c r="B30" s="23" t="n">
        <v>23.25</v>
      </c>
      <c r="C30" s="22" t="s">
        <v>63</v>
      </c>
      <c r="D30" s="22" t="s">
        <v>186</v>
      </c>
      <c r="E30" s="11" t="s">
        <v>58</v>
      </c>
      <c r="F30" s="11" t="n">
        <v>8</v>
      </c>
      <c r="G30" s="11" t="n">
        <v>25</v>
      </c>
      <c r="I30" s="43" t="s">
        <v>90</v>
      </c>
      <c r="J30" s="14" t="s">
        <v>31</v>
      </c>
      <c r="K30" s="41" t="s">
        <v>91</v>
      </c>
      <c r="L30" s="36" t="s">
        <v>33</v>
      </c>
      <c r="M30" s="37" t="s">
        <v>69</v>
      </c>
      <c r="N30" s="14" t="s">
        <v>31</v>
      </c>
      <c r="O30" s="38" t="s">
        <v>84</v>
      </c>
      <c r="P30" s="11" t="n">
        <v>25</v>
      </c>
      <c r="Q30" s="22" t="s">
        <v>63</v>
      </c>
      <c r="R30" s="23" t="n">
        <v>24.01</v>
      </c>
      <c r="S30" s="39" t="s">
        <v>71</v>
      </c>
      <c r="T30" s="22" t="s">
        <v>72</v>
      </c>
      <c r="U30" s="11" t="s">
        <v>65</v>
      </c>
      <c r="V30" s="11" t="s">
        <v>65</v>
      </c>
      <c r="W30" s="11" t="s">
        <v>66</v>
      </c>
      <c r="X30" s="11" t="s">
        <v>67</v>
      </c>
      <c r="Y30" s="32" t="n">
        <f aca="false">F30*G30*2</f>
        <v>400</v>
      </c>
      <c r="Z30" s="196" t="str">
        <f aca="false">IF(X30="N",Y30,"0")</f>
        <v>0</v>
      </c>
      <c r="AA30" s="196" t="n">
        <f aca="false">IF(X30="P",Y30,"0")</f>
        <v>400</v>
      </c>
    </row>
    <row r="31" customFormat="false" ht="16.5" hidden="false" customHeight="true" outlineLevel="0" collapsed="false">
      <c r="A31" s="44"/>
      <c r="B31" s="44"/>
      <c r="C31" s="44"/>
      <c r="D31" s="44"/>
      <c r="E31" s="44"/>
      <c r="F31" s="44"/>
      <c r="G31" s="45" t="n">
        <f aca="false">SUM(G21:G30)</f>
        <v>183</v>
      </c>
      <c r="H31" s="45"/>
      <c r="I31" s="45"/>
      <c r="J31" s="46"/>
      <c r="K31" s="47"/>
      <c r="L31" s="47"/>
      <c r="M31" s="47" t="n">
        <f aca="false">G31-P31</f>
        <v>0</v>
      </c>
      <c r="N31" s="46"/>
      <c r="O31" s="45"/>
      <c r="P31" s="45" t="n">
        <f aca="false">SUM(P21:P30)</f>
        <v>183</v>
      </c>
      <c r="Q31" s="44"/>
      <c r="R31" s="44"/>
      <c r="S31" s="48"/>
      <c r="T31" s="44"/>
      <c r="U31" s="44"/>
      <c r="V31" s="49"/>
      <c r="W31" s="49"/>
      <c r="X31" s="49"/>
      <c r="Y31" s="32"/>
      <c r="Z31" s="196" t="str">
        <f aca="false">IF(X31="N",Y31,"0")</f>
        <v>0</v>
      </c>
      <c r="AA31" s="196" t="str">
        <f aca="false">IF(X31="P",Y31,"0")</f>
        <v>0</v>
      </c>
    </row>
    <row r="32" customFormat="false" ht="12.75" hidden="false" customHeight="false" outlineLevel="0" collapsed="false">
      <c r="A32" s="20"/>
      <c r="C32" s="21" t="s">
        <v>184</v>
      </c>
      <c r="G32" s="0"/>
      <c r="H32" s="0"/>
      <c r="I32" s="0"/>
      <c r="J32" s="15"/>
      <c r="K32" s="0"/>
      <c r="M32" s="0"/>
      <c r="N32" s="15"/>
      <c r="O32" s="0"/>
      <c r="P32" s="0"/>
      <c r="S32" s="20"/>
      <c r="X32" s="0"/>
      <c r="Y32" s="32"/>
      <c r="Z32" s="196" t="str">
        <f aca="false">IF(X32="N",Y32,"0")</f>
        <v>0</v>
      </c>
      <c r="AA32" s="196" t="str">
        <f aca="false">IF(X32="P",Y32,"0")</f>
        <v>0</v>
      </c>
    </row>
    <row r="33" customFormat="false" ht="11.85" hidden="false" customHeight="true" outlineLevel="0" collapsed="false">
      <c r="A33" s="148"/>
      <c r="B33" s="149"/>
      <c r="C33" s="150"/>
      <c r="D33" s="151"/>
      <c r="E33" s="123"/>
      <c r="F33" s="123"/>
      <c r="G33" s="123"/>
      <c r="H33" s="87"/>
      <c r="I33" s="152"/>
      <c r="J33" s="153"/>
      <c r="K33" s="154"/>
      <c r="L33" s="155"/>
      <c r="M33" s="87"/>
      <c r="N33" s="153"/>
      <c r="O33" s="123"/>
      <c r="P33" s="123"/>
      <c r="Q33" s="151"/>
      <c r="R33" s="156"/>
      <c r="S33" s="157"/>
      <c r="T33" s="151"/>
      <c r="U33" s="123"/>
      <c r="V33" s="123"/>
      <c r="W33" s="123"/>
      <c r="X33" s="123"/>
      <c r="Y33" s="32"/>
      <c r="Z33" s="196" t="str">
        <f aca="false">IF(X33="N",Y33,"0")</f>
        <v>0</v>
      </c>
      <c r="AA33" s="196" t="str">
        <f aca="false">IF(X33="P",Y33,"0")</f>
        <v>0</v>
      </c>
    </row>
    <row r="34" customFormat="false" ht="12.75" hidden="false" customHeight="false" outlineLevel="0" collapsed="false">
      <c r="C34" s="21" t="s">
        <v>660</v>
      </c>
      <c r="G34" s="0"/>
      <c r="H34" s="0"/>
      <c r="I34" s="0"/>
      <c r="J34" s="15"/>
      <c r="K34" s="0"/>
      <c r="M34" s="0"/>
      <c r="N34" s="15"/>
      <c r="O34" s="0"/>
      <c r="P34" s="0"/>
      <c r="S34" s="20"/>
      <c r="X34" s="0"/>
      <c r="Y34" s="32"/>
      <c r="Z34" s="196" t="str">
        <f aca="false">IF(X34="N",Y34,"0")</f>
        <v>0</v>
      </c>
      <c r="AA34" s="196" t="str">
        <f aca="false">IF(X34="P",Y34,"0")</f>
        <v>0</v>
      </c>
    </row>
    <row r="35" customFormat="false" ht="12.75" hidden="false" customHeight="false" outlineLevel="0" collapsed="false">
      <c r="A35" s="50" t="s">
        <v>93</v>
      </c>
      <c r="B35" s="51" t="n">
        <v>0</v>
      </c>
      <c r="C35" s="52" t="s">
        <v>661</v>
      </c>
      <c r="D35" s="53" t="s">
        <v>95</v>
      </c>
      <c r="E35" s="11" t="s">
        <v>58</v>
      </c>
      <c r="F35" s="54" t="n">
        <v>1</v>
      </c>
      <c r="G35" s="55" t="n">
        <v>5</v>
      </c>
      <c r="H35" s="56"/>
      <c r="I35" s="34" t="s">
        <v>59</v>
      </c>
      <c r="J35" s="14" t="s">
        <v>31</v>
      </c>
      <c r="K35" s="34" t="s">
        <v>96</v>
      </c>
      <c r="L35" s="53" t="s">
        <v>33</v>
      </c>
      <c r="M35" s="57" t="s">
        <v>97</v>
      </c>
      <c r="N35" s="14" t="s">
        <v>31</v>
      </c>
      <c r="O35" s="58"/>
      <c r="P35" s="55" t="n">
        <v>5</v>
      </c>
      <c r="Q35" s="52" t="s">
        <v>661</v>
      </c>
      <c r="R35" s="23" t="n">
        <v>0</v>
      </c>
      <c r="S35" s="189" t="n">
        <v>13637</v>
      </c>
      <c r="T35" s="22"/>
      <c r="U35" s="11" t="s">
        <v>65</v>
      </c>
      <c r="V35" s="11" t="s">
        <v>65</v>
      </c>
      <c r="W35" s="58" t="s">
        <v>66</v>
      </c>
      <c r="X35" s="58" t="s">
        <v>67</v>
      </c>
      <c r="Y35" s="32" t="n">
        <f aca="false">F35*G35*2</f>
        <v>10</v>
      </c>
      <c r="Z35" s="196" t="str">
        <f aca="false">IF(X35="N",Y35,"0")</f>
        <v>0</v>
      </c>
      <c r="AA35" s="196" t="n">
        <f aca="false">IF(X35="P",Y35,"0")</f>
        <v>10</v>
      </c>
      <c r="AB35" s="60"/>
      <c r="AC35" s="60"/>
      <c r="AD35" s="60"/>
      <c r="AE35" s="60"/>
      <c r="AF35" s="60"/>
      <c r="AG35" s="60"/>
      <c r="AH35" s="60"/>
    </row>
    <row r="36" customFormat="false" ht="12.75" hidden="false" customHeight="false" outlineLevel="0" collapsed="false">
      <c r="A36" s="50" t="s">
        <v>93</v>
      </c>
      <c r="B36" s="51" t="n">
        <v>0</v>
      </c>
      <c r="C36" s="52" t="s">
        <v>661</v>
      </c>
      <c r="D36" s="53" t="s">
        <v>99</v>
      </c>
      <c r="E36" s="11" t="s">
        <v>58</v>
      </c>
      <c r="F36" s="54" t="n">
        <v>1</v>
      </c>
      <c r="G36" s="61" t="n">
        <v>5</v>
      </c>
      <c r="H36" s="56"/>
      <c r="I36" s="34" t="s">
        <v>59</v>
      </c>
      <c r="J36" s="14" t="s">
        <v>31</v>
      </c>
      <c r="K36" s="34" t="s">
        <v>96</v>
      </c>
      <c r="L36" s="53" t="s">
        <v>33</v>
      </c>
      <c r="M36" s="57" t="s">
        <v>97</v>
      </c>
      <c r="N36" s="14" t="s">
        <v>31</v>
      </c>
      <c r="O36" s="58"/>
      <c r="P36" s="61" t="n">
        <v>5</v>
      </c>
      <c r="Q36" s="52" t="s">
        <v>661</v>
      </c>
      <c r="R36" s="23" t="n">
        <v>0</v>
      </c>
      <c r="S36" s="189" t="n">
        <v>13637</v>
      </c>
      <c r="T36" s="22"/>
      <c r="U36" s="11" t="s">
        <v>65</v>
      </c>
      <c r="V36" s="11" t="s">
        <v>65</v>
      </c>
      <c r="W36" s="58" t="s">
        <v>66</v>
      </c>
      <c r="X36" s="58" t="s">
        <v>67</v>
      </c>
      <c r="Y36" s="32" t="n">
        <f aca="false">F36*G36*2</f>
        <v>10</v>
      </c>
      <c r="Z36" s="196" t="str">
        <f aca="false">IF(X36="N",Y36,"0")</f>
        <v>0</v>
      </c>
      <c r="AA36" s="196" t="n">
        <f aca="false">IF(X36="P",Y36,"0")</f>
        <v>10</v>
      </c>
      <c r="AB36" s="60"/>
      <c r="AC36" s="60"/>
      <c r="AD36" s="60"/>
      <c r="AE36" s="60"/>
      <c r="AF36" s="60"/>
      <c r="AG36" s="60"/>
      <c r="AH36" s="60"/>
    </row>
    <row r="37" customFormat="false" ht="12.75" hidden="false" customHeight="false" outlineLevel="0" collapsed="false">
      <c r="A37" s="50" t="s">
        <v>93</v>
      </c>
      <c r="B37" s="51" t="n">
        <v>0</v>
      </c>
      <c r="C37" s="52" t="s">
        <v>661</v>
      </c>
      <c r="D37" s="53" t="s">
        <v>100</v>
      </c>
      <c r="E37" s="11" t="s">
        <v>58</v>
      </c>
      <c r="F37" s="54" t="n">
        <v>1</v>
      </c>
      <c r="G37" s="61" t="n">
        <v>5</v>
      </c>
      <c r="H37" s="56"/>
      <c r="I37" s="34" t="s">
        <v>59</v>
      </c>
      <c r="J37" s="14" t="s">
        <v>31</v>
      </c>
      <c r="K37" s="34" t="s">
        <v>96</v>
      </c>
      <c r="L37" s="53" t="s">
        <v>33</v>
      </c>
      <c r="M37" s="57" t="s">
        <v>97</v>
      </c>
      <c r="N37" s="14" t="s">
        <v>31</v>
      </c>
      <c r="O37" s="58"/>
      <c r="P37" s="61" t="n">
        <v>5</v>
      </c>
      <c r="Q37" s="52" t="s">
        <v>661</v>
      </c>
      <c r="R37" s="23" t="n">
        <v>0</v>
      </c>
      <c r="S37" s="189" t="n">
        <v>13637</v>
      </c>
      <c r="T37" s="22"/>
      <c r="U37" s="11" t="s">
        <v>65</v>
      </c>
      <c r="V37" s="11" t="s">
        <v>65</v>
      </c>
      <c r="W37" s="58" t="s">
        <v>66</v>
      </c>
      <c r="X37" s="58" t="s">
        <v>67</v>
      </c>
      <c r="Y37" s="32" t="n">
        <f aca="false">F37*G37*2</f>
        <v>10</v>
      </c>
      <c r="Z37" s="196" t="str">
        <f aca="false">IF(X37="N",Y37,"0")</f>
        <v>0</v>
      </c>
      <c r="AA37" s="196" t="n">
        <f aca="false">IF(X37="P",Y37,"0")</f>
        <v>10</v>
      </c>
      <c r="AB37" s="60"/>
      <c r="AC37" s="60"/>
      <c r="AD37" s="60"/>
      <c r="AE37" s="60"/>
      <c r="AF37" s="60"/>
      <c r="AG37" s="60"/>
      <c r="AH37" s="60"/>
    </row>
    <row r="38" customFormat="false" ht="12.75" hidden="false" customHeight="false" outlineLevel="0" collapsed="false">
      <c r="A38" s="50" t="s">
        <v>93</v>
      </c>
      <c r="B38" s="51" t="n">
        <v>0</v>
      </c>
      <c r="C38" s="52" t="s">
        <v>661</v>
      </c>
      <c r="D38" s="53" t="s">
        <v>101</v>
      </c>
      <c r="E38" s="11" t="s">
        <v>58</v>
      </c>
      <c r="F38" s="54" t="n">
        <v>1</v>
      </c>
      <c r="G38" s="61" t="n">
        <v>5</v>
      </c>
      <c r="H38" s="56"/>
      <c r="I38" s="34" t="s">
        <v>59</v>
      </c>
      <c r="J38" s="14" t="s">
        <v>31</v>
      </c>
      <c r="K38" s="34" t="s">
        <v>96</v>
      </c>
      <c r="L38" s="53" t="s">
        <v>33</v>
      </c>
      <c r="M38" s="57" t="s">
        <v>97</v>
      </c>
      <c r="N38" s="14" t="s">
        <v>31</v>
      </c>
      <c r="O38" s="58"/>
      <c r="P38" s="61" t="n">
        <v>5</v>
      </c>
      <c r="Q38" s="52" t="s">
        <v>661</v>
      </c>
      <c r="R38" s="23" t="n">
        <v>0</v>
      </c>
      <c r="S38" s="189" t="n">
        <v>13637</v>
      </c>
      <c r="T38" s="22"/>
      <c r="U38" s="11" t="s">
        <v>65</v>
      </c>
      <c r="V38" s="11" t="s">
        <v>65</v>
      </c>
      <c r="W38" s="58" t="s">
        <v>66</v>
      </c>
      <c r="X38" s="58" t="s">
        <v>67</v>
      </c>
      <c r="Y38" s="32" t="n">
        <f aca="false">F38*G38*2</f>
        <v>10</v>
      </c>
      <c r="Z38" s="196" t="str">
        <f aca="false">IF(X38="N",Y38,"0")</f>
        <v>0</v>
      </c>
      <c r="AA38" s="196" t="n">
        <f aca="false">IF(X38="P",Y38,"0")</f>
        <v>10</v>
      </c>
      <c r="AB38" s="60"/>
      <c r="AC38" s="60"/>
      <c r="AD38" s="60"/>
      <c r="AE38" s="60"/>
      <c r="AF38" s="60"/>
      <c r="AG38" s="60"/>
      <c r="AH38" s="60"/>
    </row>
    <row r="39" customFormat="false" ht="12.75" hidden="false" customHeight="false" outlineLevel="0" collapsed="false">
      <c r="A39" s="50" t="s">
        <v>93</v>
      </c>
      <c r="B39" s="51" t="n">
        <v>0</v>
      </c>
      <c r="C39" s="52" t="s">
        <v>661</v>
      </c>
      <c r="D39" s="53" t="s">
        <v>102</v>
      </c>
      <c r="E39" s="11" t="s">
        <v>58</v>
      </c>
      <c r="F39" s="54" t="n">
        <v>1</v>
      </c>
      <c r="G39" s="61" t="n">
        <v>5</v>
      </c>
      <c r="H39" s="56"/>
      <c r="I39" s="34" t="s">
        <v>59</v>
      </c>
      <c r="J39" s="14" t="s">
        <v>31</v>
      </c>
      <c r="K39" s="34" t="s">
        <v>96</v>
      </c>
      <c r="L39" s="53" t="s">
        <v>33</v>
      </c>
      <c r="M39" s="57" t="s">
        <v>97</v>
      </c>
      <c r="N39" s="14" t="s">
        <v>31</v>
      </c>
      <c r="O39" s="58"/>
      <c r="P39" s="61" t="n">
        <v>5</v>
      </c>
      <c r="Q39" s="52" t="s">
        <v>661</v>
      </c>
      <c r="R39" s="23" t="n">
        <v>0</v>
      </c>
      <c r="S39" s="189" t="n">
        <v>13637</v>
      </c>
      <c r="T39" s="22"/>
      <c r="U39" s="11" t="s">
        <v>65</v>
      </c>
      <c r="V39" s="11" t="s">
        <v>65</v>
      </c>
      <c r="W39" s="58" t="s">
        <v>66</v>
      </c>
      <c r="X39" s="58" t="s">
        <v>67</v>
      </c>
      <c r="Y39" s="32" t="n">
        <f aca="false">F39*G39*2</f>
        <v>10</v>
      </c>
      <c r="Z39" s="196" t="str">
        <f aca="false">IF(X39="N",Y39,"0")</f>
        <v>0</v>
      </c>
      <c r="AA39" s="196" t="n">
        <f aca="false">IF(X39="P",Y39,"0")</f>
        <v>10</v>
      </c>
      <c r="AB39" s="60"/>
      <c r="AC39" s="60"/>
      <c r="AD39" s="60"/>
      <c r="AE39" s="60"/>
      <c r="AF39" s="60"/>
      <c r="AG39" s="60"/>
      <c r="AH39" s="60"/>
    </row>
    <row r="40" customFormat="false" ht="12.75" hidden="false" customHeight="false" outlineLevel="0" collapsed="false">
      <c r="A40" s="50" t="s">
        <v>93</v>
      </c>
      <c r="B40" s="51" t="n">
        <v>0</v>
      </c>
      <c r="C40" s="52" t="s">
        <v>661</v>
      </c>
      <c r="D40" s="53" t="s">
        <v>103</v>
      </c>
      <c r="E40" s="11" t="s">
        <v>58</v>
      </c>
      <c r="F40" s="54" t="n">
        <v>1</v>
      </c>
      <c r="G40" s="61" t="n">
        <v>5</v>
      </c>
      <c r="H40" s="56"/>
      <c r="I40" s="34" t="s">
        <v>59</v>
      </c>
      <c r="J40" s="14" t="s">
        <v>31</v>
      </c>
      <c r="K40" s="34" t="s">
        <v>96</v>
      </c>
      <c r="L40" s="53" t="s">
        <v>33</v>
      </c>
      <c r="M40" s="57" t="s">
        <v>97</v>
      </c>
      <c r="N40" s="14" t="s">
        <v>31</v>
      </c>
      <c r="O40" s="58"/>
      <c r="P40" s="61" t="n">
        <v>5</v>
      </c>
      <c r="Q40" s="52" t="s">
        <v>661</v>
      </c>
      <c r="R40" s="23" t="n">
        <v>0</v>
      </c>
      <c r="S40" s="189" t="n">
        <v>13637</v>
      </c>
      <c r="T40" s="22"/>
      <c r="U40" s="11" t="s">
        <v>65</v>
      </c>
      <c r="V40" s="11" t="s">
        <v>65</v>
      </c>
      <c r="W40" s="58" t="s">
        <v>66</v>
      </c>
      <c r="X40" s="58" t="s">
        <v>67</v>
      </c>
      <c r="Y40" s="32" t="n">
        <f aca="false">F40*G40*2</f>
        <v>10</v>
      </c>
      <c r="Z40" s="196" t="str">
        <f aca="false">IF(X40="N",Y40,"0")</f>
        <v>0</v>
      </c>
      <c r="AA40" s="196" t="n">
        <f aca="false">IF(X40="P",Y40,"0")</f>
        <v>10</v>
      </c>
      <c r="AB40" s="60"/>
      <c r="AC40" s="60"/>
      <c r="AD40" s="60"/>
      <c r="AE40" s="60"/>
      <c r="AF40" s="60"/>
      <c r="AG40" s="60"/>
      <c r="AH40" s="60"/>
    </row>
    <row r="41" customFormat="false" ht="12.75" hidden="false" customHeight="false" outlineLevel="0" collapsed="false">
      <c r="A41" s="50" t="s">
        <v>93</v>
      </c>
      <c r="B41" s="51" t="n">
        <v>0</v>
      </c>
      <c r="C41" s="52" t="s">
        <v>661</v>
      </c>
      <c r="D41" s="53" t="s">
        <v>104</v>
      </c>
      <c r="E41" s="11" t="s">
        <v>58</v>
      </c>
      <c r="F41" s="54" t="n">
        <v>1</v>
      </c>
      <c r="G41" s="61" t="n">
        <v>1</v>
      </c>
      <c r="H41" s="56"/>
      <c r="I41" s="34" t="s">
        <v>59</v>
      </c>
      <c r="J41" s="14" t="s">
        <v>31</v>
      </c>
      <c r="K41" s="34" t="s">
        <v>96</v>
      </c>
      <c r="L41" s="53" t="s">
        <v>33</v>
      </c>
      <c r="M41" s="57" t="s">
        <v>97</v>
      </c>
      <c r="N41" s="14" t="s">
        <v>31</v>
      </c>
      <c r="O41" s="58"/>
      <c r="P41" s="61" t="n">
        <v>1</v>
      </c>
      <c r="Q41" s="52" t="s">
        <v>661</v>
      </c>
      <c r="R41" s="23" t="n">
        <v>0</v>
      </c>
      <c r="S41" s="189" t="n">
        <v>13637</v>
      </c>
      <c r="T41" s="22"/>
      <c r="U41" s="11" t="s">
        <v>65</v>
      </c>
      <c r="V41" s="11" t="s">
        <v>65</v>
      </c>
      <c r="W41" s="58" t="s">
        <v>66</v>
      </c>
      <c r="X41" s="58" t="s">
        <v>67</v>
      </c>
      <c r="Y41" s="32" t="n">
        <f aca="false">F41*G41*2</f>
        <v>2</v>
      </c>
      <c r="Z41" s="196" t="str">
        <f aca="false">IF(X41="N",Y41,"0")</f>
        <v>0</v>
      </c>
      <c r="AA41" s="196" t="n">
        <f aca="false">IF(X41="P",Y41,"0")</f>
        <v>2</v>
      </c>
      <c r="AB41" s="60"/>
      <c r="AC41" s="60"/>
      <c r="AD41" s="60"/>
      <c r="AE41" s="60"/>
      <c r="AF41" s="60"/>
      <c r="AG41" s="60"/>
      <c r="AH41" s="60"/>
    </row>
    <row r="42" customFormat="false" ht="12.75" hidden="false" customHeight="false" outlineLevel="0" collapsed="false">
      <c r="A42" s="50" t="s">
        <v>93</v>
      </c>
      <c r="B42" s="51" t="n">
        <v>0</v>
      </c>
      <c r="C42" s="52" t="s">
        <v>661</v>
      </c>
      <c r="D42" s="53" t="s">
        <v>105</v>
      </c>
      <c r="E42" s="11" t="s">
        <v>58</v>
      </c>
      <c r="F42" s="54" t="n">
        <v>1</v>
      </c>
      <c r="G42" s="61" t="n">
        <v>1</v>
      </c>
      <c r="H42" s="56"/>
      <c r="I42" s="34" t="s">
        <v>59</v>
      </c>
      <c r="J42" s="14" t="s">
        <v>31</v>
      </c>
      <c r="K42" s="34" t="s">
        <v>96</v>
      </c>
      <c r="L42" s="53" t="s">
        <v>33</v>
      </c>
      <c r="M42" s="57" t="s">
        <v>97</v>
      </c>
      <c r="N42" s="14" t="s">
        <v>31</v>
      </c>
      <c r="O42" s="58"/>
      <c r="P42" s="61" t="n">
        <v>1</v>
      </c>
      <c r="Q42" s="52" t="s">
        <v>661</v>
      </c>
      <c r="R42" s="23" t="n">
        <v>0</v>
      </c>
      <c r="S42" s="189" t="n">
        <v>13637</v>
      </c>
      <c r="T42" s="22"/>
      <c r="U42" s="11" t="s">
        <v>65</v>
      </c>
      <c r="V42" s="11" t="s">
        <v>65</v>
      </c>
      <c r="W42" s="58" t="s">
        <v>66</v>
      </c>
      <c r="X42" s="58" t="s">
        <v>67</v>
      </c>
      <c r="Y42" s="32" t="n">
        <f aca="false">F42*G42*2</f>
        <v>2</v>
      </c>
      <c r="Z42" s="196" t="str">
        <f aca="false">IF(X42="N",Y42,"0")</f>
        <v>0</v>
      </c>
      <c r="AA42" s="196" t="n">
        <f aca="false">IF(X42="P",Y42,"0")</f>
        <v>2</v>
      </c>
      <c r="AB42" s="60"/>
      <c r="AC42" s="60"/>
      <c r="AD42" s="60"/>
      <c r="AE42" s="60"/>
      <c r="AF42" s="60"/>
      <c r="AG42" s="60"/>
      <c r="AH42" s="60"/>
    </row>
    <row r="43" customFormat="false" ht="12.75" hidden="false" customHeight="false" outlineLevel="0" collapsed="false">
      <c r="A43" s="50" t="s">
        <v>93</v>
      </c>
      <c r="B43" s="51" t="n">
        <v>0</v>
      </c>
      <c r="C43" s="52" t="s">
        <v>661</v>
      </c>
      <c r="D43" s="53" t="s">
        <v>106</v>
      </c>
      <c r="E43" s="11" t="s">
        <v>58</v>
      </c>
      <c r="F43" s="54" t="n">
        <v>1</v>
      </c>
      <c r="G43" s="61" t="n">
        <v>1</v>
      </c>
      <c r="H43" s="56"/>
      <c r="I43" s="34" t="s">
        <v>59</v>
      </c>
      <c r="J43" s="14" t="s">
        <v>31</v>
      </c>
      <c r="K43" s="34" t="s">
        <v>96</v>
      </c>
      <c r="L43" s="53" t="s">
        <v>33</v>
      </c>
      <c r="M43" s="57" t="s">
        <v>97</v>
      </c>
      <c r="N43" s="14" t="s">
        <v>31</v>
      </c>
      <c r="O43" s="58"/>
      <c r="P43" s="61" t="n">
        <v>1</v>
      </c>
      <c r="Q43" s="52" t="s">
        <v>661</v>
      </c>
      <c r="R43" s="23" t="n">
        <v>0</v>
      </c>
      <c r="S43" s="189" t="n">
        <v>13637</v>
      </c>
      <c r="T43" s="22"/>
      <c r="U43" s="11" t="s">
        <v>65</v>
      </c>
      <c r="V43" s="11" t="s">
        <v>65</v>
      </c>
      <c r="W43" s="58" t="s">
        <v>66</v>
      </c>
      <c r="X43" s="58" t="s">
        <v>67</v>
      </c>
      <c r="Y43" s="32" t="n">
        <f aca="false">F43*G43*2</f>
        <v>2</v>
      </c>
      <c r="Z43" s="196" t="str">
        <f aca="false">IF(X43="N",Y43,"0")</f>
        <v>0</v>
      </c>
      <c r="AA43" s="196" t="n">
        <f aca="false">IF(X43="P",Y43,"0")</f>
        <v>2</v>
      </c>
      <c r="AB43" s="60"/>
      <c r="AC43" s="60"/>
      <c r="AD43" s="60"/>
      <c r="AE43" s="60"/>
      <c r="AF43" s="60"/>
      <c r="AG43" s="60"/>
      <c r="AH43" s="60"/>
    </row>
    <row r="44" customFormat="false" ht="12.75" hidden="false" customHeight="false" outlineLevel="0" collapsed="false">
      <c r="A44" s="50" t="s">
        <v>93</v>
      </c>
      <c r="B44" s="51" t="n">
        <v>0</v>
      </c>
      <c r="C44" s="52" t="s">
        <v>661</v>
      </c>
      <c r="D44" s="53" t="s">
        <v>107</v>
      </c>
      <c r="E44" s="11" t="s">
        <v>58</v>
      </c>
      <c r="F44" s="54" t="n">
        <v>1</v>
      </c>
      <c r="G44" s="61" t="n">
        <v>1</v>
      </c>
      <c r="H44" s="56"/>
      <c r="I44" s="34" t="s">
        <v>59</v>
      </c>
      <c r="J44" s="14" t="s">
        <v>31</v>
      </c>
      <c r="K44" s="34" t="s">
        <v>96</v>
      </c>
      <c r="L44" s="53" t="s">
        <v>33</v>
      </c>
      <c r="M44" s="57" t="s">
        <v>97</v>
      </c>
      <c r="N44" s="14" t="s">
        <v>31</v>
      </c>
      <c r="O44" s="58"/>
      <c r="P44" s="61" t="n">
        <v>1</v>
      </c>
      <c r="Q44" s="52" t="s">
        <v>661</v>
      </c>
      <c r="R44" s="23" t="n">
        <v>0</v>
      </c>
      <c r="S44" s="189" t="n">
        <v>13637</v>
      </c>
      <c r="T44" s="22"/>
      <c r="U44" s="11" t="s">
        <v>65</v>
      </c>
      <c r="V44" s="11" t="s">
        <v>65</v>
      </c>
      <c r="W44" s="58" t="s">
        <v>66</v>
      </c>
      <c r="X44" s="58" t="s">
        <v>67</v>
      </c>
      <c r="Y44" s="32" t="n">
        <f aca="false">F44*G44*2</f>
        <v>2</v>
      </c>
      <c r="Z44" s="196" t="str">
        <f aca="false">IF(X44="N",Y44,"0")</f>
        <v>0</v>
      </c>
      <c r="AA44" s="196" t="n">
        <f aca="false">IF(X44="P",Y44,"0")</f>
        <v>2</v>
      </c>
      <c r="AB44" s="60"/>
      <c r="AC44" s="60"/>
      <c r="AD44" s="60"/>
      <c r="AE44" s="60"/>
      <c r="AF44" s="60"/>
      <c r="AG44" s="60"/>
      <c r="AH44" s="60"/>
    </row>
    <row r="45" customFormat="false" ht="12.75" hidden="false" customHeight="false" outlineLevel="0" collapsed="false">
      <c r="A45" s="50" t="s">
        <v>93</v>
      </c>
      <c r="B45" s="51" t="n">
        <v>0</v>
      </c>
      <c r="C45" s="52" t="s">
        <v>661</v>
      </c>
      <c r="D45" s="53" t="s">
        <v>108</v>
      </c>
      <c r="E45" s="11" t="s">
        <v>58</v>
      </c>
      <c r="F45" s="54" t="n">
        <v>1</v>
      </c>
      <c r="G45" s="61" t="n">
        <v>1</v>
      </c>
      <c r="H45" s="56"/>
      <c r="I45" s="34" t="s">
        <v>59</v>
      </c>
      <c r="J45" s="14" t="s">
        <v>31</v>
      </c>
      <c r="K45" s="34" t="s">
        <v>96</v>
      </c>
      <c r="L45" s="53" t="s">
        <v>33</v>
      </c>
      <c r="M45" s="57" t="s">
        <v>97</v>
      </c>
      <c r="N45" s="14" t="s">
        <v>31</v>
      </c>
      <c r="O45" s="58"/>
      <c r="P45" s="61" t="n">
        <v>1</v>
      </c>
      <c r="Q45" s="52" t="s">
        <v>661</v>
      </c>
      <c r="R45" s="23" t="n">
        <v>0</v>
      </c>
      <c r="S45" s="189" t="n">
        <v>13637</v>
      </c>
      <c r="T45" s="22"/>
      <c r="U45" s="11" t="s">
        <v>65</v>
      </c>
      <c r="V45" s="11" t="s">
        <v>65</v>
      </c>
      <c r="W45" s="58" t="s">
        <v>66</v>
      </c>
      <c r="X45" s="58" t="s">
        <v>67</v>
      </c>
      <c r="Y45" s="32" t="n">
        <f aca="false">F45*G45*2</f>
        <v>2</v>
      </c>
      <c r="Z45" s="196" t="str">
        <f aca="false">IF(X45="N",Y45,"0")</f>
        <v>0</v>
      </c>
      <c r="AA45" s="196" t="n">
        <f aca="false">IF(X45="P",Y45,"0")</f>
        <v>2</v>
      </c>
      <c r="AB45" s="60"/>
      <c r="AC45" s="60"/>
      <c r="AD45" s="60"/>
      <c r="AE45" s="60"/>
      <c r="AF45" s="60"/>
      <c r="AG45" s="60"/>
      <c r="AH45" s="60"/>
    </row>
    <row r="46" customFormat="false" ht="12.75" hidden="false" customHeight="false" outlineLevel="0" collapsed="false">
      <c r="A46" s="50" t="s">
        <v>93</v>
      </c>
      <c r="B46" s="51" t="n">
        <v>0</v>
      </c>
      <c r="C46" s="52" t="s">
        <v>661</v>
      </c>
      <c r="D46" s="53" t="s">
        <v>109</v>
      </c>
      <c r="E46" s="11" t="s">
        <v>58</v>
      </c>
      <c r="F46" s="54" t="n">
        <v>1</v>
      </c>
      <c r="G46" s="61" t="n">
        <v>1</v>
      </c>
      <c r="H46" s="56"/>
      <c r="I46" s="34" t="s">
        <v>59</v>
      </c>
      <c r="J46" s="14" t="s">
        <v>31</v>
      </c>
      <c r="K46" s="34" t="s">
        <v>96</v>
      </c>
      <c r="L46" s="53" t="s">
        <v>33</v>
      </c>
      <c r="M46" s="57" t="s">
        <v>97</v>
      </c>
      <c r="N46" s="14" t="s">
        <v>31</v>
      </c>
      <c r="O46" s="58"/>
      <c r="P46" s="61" t="n">
        <v>1</v>
      </c>
      <c r="Q46" s="52" t="s">
        <v>661</v>
      </c>
      <c r="R46" s="23" t="n">
        <v>0</v>
      </c>
      <c r="S46" s="189" t="n">
        <v>13637</v>
      </c>
      <c r="T46" s="22"/>
      <c r="U46" s="11" t="s">
        <v>65</v>
      </c>
      <c r="V46" s="11" t="s">
        <v>65</v>
      </c>
      <c r="W46" s="58" t="s">
        <v>66</v>
      </c>
      <c r="X46" s="58" t="s">
        <v>67</v>
      </c>
      <c r="Y46" s="32" t="n">
        <f aca="false">F46*G46*2</f>
        <v>2</v>
      </c>
      <c r="Z46" s="196" t="str">
        <f aca="false">IF(X46="N",Y46,"0")</f>
        <v>0</v>
      </c>
      <c r="AA46" s="196" t="n">
        <f aca="false">IF(X46="P",Y46,"0")</f>
        <v>2</v>
      </c>
      <c r="AB46" s="60"/>
      <c r="AC46" s="60"/>
      <c r="AD46" s="60"/>
      <c r="AE46" s="60"/>
      <c r="AF46" s="60"/>
      <c r="AG46" s="60"/>
      <c r="AH46" s="60"/>
    </row>
    <row r="47" customFormat="false" ht="12.75" hidden="false" customHeight="false" outlineLevel="0" collapsed="false">
      <c r="A47" s="50" t="s">
        <v>93</v>
      </c>
      <c r="B47" s="51" t="n">
        <v>0</v>
      </c>
      <c r="C47" s="52" t="s">
        <v>661</v>
      </c>
      <c r="D47" s="53" t="s">
        <v>110</v>
      </c>
      <c r="E47" s="11" t="s">
        <v>58</v>
      </c>
      <c r="F47" s="54" t="n">
        <v>1</v>
      </c>
      <c r="G47" s="61" t="n">
        <v>1</v>
      </c>
      <c r="H47" s="56"/>
      <c r="I47" s="34" t="s">
        <v>59</v>
      </c>
      <c r="J47" s="14" t="s">
        <v>31</v>
      </c>
      <c r="K47" s="34" t="s">
        <v>96</v>
      </c>
      <c r="L47" s="53" t="s">
        <v>33</v>
      </c>
      <c r="M47" s="57" t="s">
        <v>97</v>
      </c>
      <c r="N47" s="14" t="s">
        <v>31</v>
      </c>
      <c r="O47" s="58"/>
      <c r="P47" s="61" t="n">
        <v>1</v>
      </c>
      <c r="Q47" s="52" t="s">
        <v>661</v>
      </c>
      <c r="R47" s="23" t="n">
        <v>0</v>
      </c>
      <c r="S47" s="189" t="n">
        <v>13637</v>
      </c>
      <c r="T47" s="22"/>
      <c r="U47" s="11" t="s">
        <v>65</v>
      </c>
      <c r="V47" s="11" t="s">
        <v>65</v>
      </c>
      <c r="W47" s="58" t="s">
        <v>66</v>
      </c>
      <c r="X47" s="58" t="s">
        <v>67</v>
      </c>
      <c r="Y47" s="32" t="n">
        <f aca="false">F47*G47*2</f>
        <v>2</v>
      </c>
      <c r="Z47" s="196" t="str">
        <f aca="false">IF(X47="N",Y47,"0")</f>
        <v>0</v>
      </c>
      <c r="AA47" s="196" t="n">
        <f aca="false">IF(X47="P",Y47,"0")</f>
        <v>2</v>
      </c>
      <c r="AB47" s="60"/>
      <c r="AC47" s="60"/>
      <c r="AD47" s="60"/>
      <c r="AE47" s="60"/>
      <c r="AF47" s="60"/>
      <c r="AG47" s="60"/>
      <c r="AH47" s="60"/>
    </row>
    <row r="48" customFormat="false" ht="12.75" hidden="false" customHeight="false" outlineLevel="0" collapsed="false">
      <c r="A48" s="50" t="s">
        <v>93</v>
      </c>
      <c r="B48" s="51" t="n">
        <v>0</v>
      </c>
      <c r="C48" s="52" t="s">
        <v>661</v>
      </c>
      <c r="D48" s="53" t="s">
        <v>111</v>
      </c>
      <c r="E48" s="11" t="s">
        <v>58</v>
      </c>
      <c r="F48" s="54" t="n">
        <v>1</v>
      </c>
      <c r="G48" s="61" t="n">
        <v>1</v>
      </c>
      <c r="H48" s="56"/>
      <c r="I48" s="34" t="s">
        <v>59</v>
      </c>
      <c r="J48" s="14" t="s">
        <v>31</v>
      </c>
      <c r="K48" s="34" t="s">
        <v>96</v>
      </c>
      <c r="L48" s="53" t="s">
        <v>33</v>
      </c>
      <c r="M48" s="57" t="s">
        <v>97</v>
      </c>
      <c r="N48" s="14" t="s">
        <v>31</v>
      </c>
      <c r="O48" s="58"/>
      <c r="P48" s="61" t="n">
        <v>1</v>
      </c>
      <c r="Q48" s="52" t="s">
        <v>661</v>
      </c>
      <c r="R48" s="23" t="n">
        <v>0</v>
      </c>
      <c r="S48" s="189" t="n">
        <v>13637</v>
      </c>
      <c r="T48" s="22"/>
      <c r="U48" s="11" t="s">
        <v>65</v>
      </c>
      <c r="V48" s="11" t="s">
        <v>65</v>
      </c>
      <c r="W48" s="58" t="s">
        <v>66</v>
      </c>
      <c r="X48" s="58" t="s">
        <v>67</v>
      </c>
      <c r="Y48" s="32" t="n">
        <f aca="false">F48*G48*2</f>
        <v>2</v>
      </c>
      <c r="Z48" s="196" t="str">
        <f aca="false">IF(X48="N",Y48,"0")</f>
        <v>0</v>
      </c>
      <c r="AA48" s="196" t="n">
        <f aca="false">IF(X48="P",Y48,"0")</f>
        <v>2</v>
      </c>
      <c r="AB48" s="60"/>
      <c r="AC48" s="60"/>
      <c r="AD48" s="60"/>
      <c r="AE48" s="60"/>
      <c r="AF48" s="60"/>
      <c r="AG48" s="60"/>
      <c r="AH48" s="60"/>
    </row>
    <row r="49" customFormat="false" ht="12.75" hidden="false" customHeight="false" outlineLevel="0" collapsed="false">
      <c r="A49" s="50" t="s">
        <v>93</v>
      </c>
      <c r="B49" s="51" t="n">
        <v>0</v>
      </c>
      <c r="C49" s="52" t="s">
        <v>661</v>
      </c>
      <c r="D49" s="53" t="s">
        <v>112</v>
      </c>
      <c r="E49" s="11" t="s">
        <v>58</v>
      </c>
      <c r="F49" s="54" t="n">
        <v>1</v>
      </c>
      <c r="G49" s="61" t="n">
        <v>1</v>
      </c>
      <c r="H49" s="56"/>
      <c r="I49" s="34" t="s">
        <v>59</v>
      </c>
      <c r="J49" s="14" t="s">
        <v>31</v>
      </c>
      <c r="K49" s="34" t="s">
        <v>96</v>
      </c>
      <c r="L49" s="53" t="s">
        <v>33</v>
      </c>
      <c r="M49" s="57" t="s">
        <v>97</v>
      </c>
      <c r="N49" s="14" t="s">
        <v>31</v>
      </c>
      <c r="O49" s="58"/>
      <c r="P49" s="61" t="n">
        <v>1</v>
      </c>
      <c r="Q49" s="52" t="s">
        <v>661</v>
      </c>
      <c r="R49" s="23" t="n">
        <v>0</v>
      </c>
      <c r="S49" s="189" t="n">
        <v>13637</v>
      </c>
      <c r="T49" s="22"/>
      <c r="U49" s="11" t="s">
        <v>65</v>
      </c>
      <c r="V49" s="11" t="s">
        <v>65</v>
      </c>
      <c r="W49" s="58" t="s">
        <v>66</v>
      </c>
      <c r="X49" s="58" t="s">
        <v>67</v>
      </c>
      <c r="Y49" s="32" t="n">
        <f aca="false">F49*G49*2</f>
        <v>2</v>
      </c>
      <c r="Z49" s="196" t="str">
        <f aca="false">IF(X49="N",Y49,"0")</f>
        <v>0</v>
      </c>
      <c r="AA49" s="196" t="n">
        <f aca="false">IF(X49="P",Y49,"0")</f>
        <v>2</v>
      </c>
      <c r="AB49" s="60"/>
      <c r="AC49" s="60"/>
      <c r="AD49" s="60"/>
      <c r="AE49" s="60"/>
      <c r="AF49" s="60"/>
      <c r="AG49" s="60"/>
      <c r="AH49" s="60"/>
    </row>
    <row r="50" customFormat="false" ht="12.75" hidden="false" customHeight="false" outlineLevel="0" collapsed="false">
      <c r="A50" s="50" t="s">
        <v>93</v>
      </c>
      <c r="B50" s="51" t="n">
        <v>0</v>
      </c>
      <c r="C50" s="52" t="s">
        <v>661</v>
      </c>
      <c r="D50" s="53" t="s">
        <v>113</v>
      </c>
      <c r="E50" s="11" t="s">
        <v>58</v>
      </c>
      <c r="F50" s="54" t="n">
        <v>1</v>
      </c>
      <c r="G50" s="61" t="n">
        <v>1</v>
      </c>
      <c r="H50" s="56"/>
      <c r="I50" s="34" t="s">
        <v>59</v>
      </c>
      <c r="J50" s="14" t="s">
        <v>31</v>
      </c>
      <c r="K50" s="34" t="s">
        <v>96</v>
      </c>
      <c r="L50" s="53" t="s">
        <v>33</v>
      </c>
      <c r="M50" s="57" t="s">
        <v>97</v>
      </c>
      <c r="N50" s="14" t="s">
        <v>31</v>
      </c>
      <c r="O50" s="58"/>
      <c r="P50" s="61" t="n">
        <v>1</v>
      </c>
      <c r="Q50" s="52" t="s">
        <v>661</v>
      </c>
      <c r="R50" s="23" t="n">
        <v>0</v>
      </c>
      <c r="S50" s="189" t="n">
        <v>13637</v>
      </c>
      <c r="T50" s="22"/>
      <c r="U50" s="11" t="s">
        <v>65</v>
      </c>
      <c r="V50" s="11" t="s">
        <v>65</v>
      </c>
      <c r="W50" s="58" t="s">
        <v>66</v>
      </c>
      <c r="X50" s="58" t="s">
        <v>67</v>
      </c>
      <c r="Y50" s="32" t="n">
        <f aca="false">F50*G50*2</f>
        <v>2</v>
      </c>
      <c r="Z50" s="196" t="str">
        <f aca="false">IF(X50="N",Y50,"0")</f>
        <v>0</v>
      </c>
      <c r="AA50" s="196" t="n">
        <f aca="false">IF(X50="P",Y50,"0")</f>
        <v>2</v>
      </c>
      <c r="AB50" s="60"/>
      <c r="AC50" s="60"/>
      <c r="AD50" s="60"/>
      <c r="AE50" s="60"/>
      <c r="AF50" s="60"/>
      <c r="AG50" s="60"/>
      <c r="AH50" s="60"/>
    </row>
    <row r="51" customFormat="false" ht="12.75" hidden="false" customHeight="false" outlineLevel="0" collapsed="false">
      <c r="A51" s="50" t="s">
        <v>93</v>
      </c>
      <c r="B51" s="51" t="n">
        <v>0</v>
      </c>
      <c r="C51" s="52" t="s">
        <v>661</v>
      </c>
      <c r="D51" s="53" t="s">
        <v>114</v>
      </c>
      <c r="E51" s="11" t="s">
        <v>58</v>
      </c>
      <c r="F51" s="54" t="n">
        <v>1</v>
      </c>
      <c r="G51" s="61" t="n">
        <v>1</v>
      </c>
      <c r="H51" s="56"/>
      <c r="I51" s="34" t="s">
        <v>59</v>
      </c>
      <c r="J51" s="14" t="s">
        <v>31</v>
      </c>
      <c r="K51" s="34" t="s">
        <v>96</v>
      </c>
      <c r="L51" s="53" t="s">
        <v>33</v>
      </c>
      <c r="M51" s="57" t="s">
        <v>97</v>
      </c>
      <c r="N51" s="14" t="s">
        <v>31</v>
      </c>
      <c r="O51" s="58"/>
      <c r="P51" s="61" t="n">
        <v>1</v>
      </c>
      <c r="Q51" s="52" t="s">
        <v>661</v>
      </c>
      <c r="R51" s="23" t="n">
        <v>0</v>
      </c>
      <c r="S51" s="189" t="n">
        <v>13637</v>
      </c>
      <c r="T51" s="22"/>
      <c r="U51" s="11" t="s">
        <v>65</v>
      </c>
      <c r="V51" s="11" t="s">
        <v>65</v>
      </c>
      <c r="W51" s="58" t="s">
        <v>66</v>
      </c>
      <c r="X51" s="58" t="s">
        <v>67</v>
      </c>
      <c r="Y51" s="32" t="n">
        <f aca="false">F51*G51*2</f>
        <v>2</v>
      </c>
      <c r="Z51" s="196" t="str">
        <f aca="false">IF(X51="N",Y51,"0")</f>
        <v>0</v>
      </c>
      <c r="AA51" s="196" t="n">
        <f aca="false">IF(X51="P",Y51,"0")</f>
        <v>2</v>
      </c>
      <c r="AB51" s="60"/>
      <c r="AC51" s="60"/>
      <c r="AD51" s="60"/>
      <c r="AE51" s="60"/>
      <c r="AF51" s="60"/>
      <c r="AG51" s="60"/>
      <c r="AH51" s="60"/>
    </row>
    <row r="52" customFormat="false" ht="12.75" hidden="false" customHeight="false" outlineLevel="0" collapsed="false">
      <c r="A52" s="50" t="s">
        <v>93</v>
      </c>
      <c r="B52" s="51" t="n">
        <v>0</v>
      </c>
      <c r="C52" s="52" t="s">
        <v>661</v>
      </c>
      <c r="D52" s="53" t="s">
        <v>115</v>
      </c>
      <c r="E52" s="11" t="s">
        <v>58</v>
      </c>
      <c r="F52" s="54" t="n">
        <v>1</v>
      </c>
      <c r="G52" s="61" t="n">
        <v>1</v>
      </c>
      <c r="H52" s="56"/>
      <c r="I52" s="34" t="s">
        <v>59</v>
      </c>
      <c r="J52" s="14" t="s">
        <v>31</v>
      </c>
      <c r="K52" s="34" t="s">
        <v>96</v>
      </c>
      <c r="L52" s="53" t="s">
        <v>33</v>
      </c>
      <c r="M52" s="57" t="s">
        <v>97</v>
      </c>
      <c r="N52" s="14" t="s">
        <v>31</v>
      </c>
      <c r="O52" s="58"/>
      <c r="P52" s="61" t="n">
        <v>1</v>
      </c>
      <c r="Q52" s="52" t="s">
        <v>661</v>
      </c>
      <c r="R52" s="23" t="n">
        <v>0</v>
      </c>
      <c r="S52" s="189" t="n">
        <v>13637</v>
      </c>
      <c r="T52" s="22"/>
      <c r="U52" s="11" t="s">
        <v>65</v>
      </c>
      <c r="V52" s="11" t="s">
        <v>65</v>
      </c>
      <c r="W52" s="58" t="s">
        <v>66</v>
      </c>
      <c r="X52" s="58" t="s">
        <v>67</v>
      </c>
      <c r="Y52" s="32" t="n">
        <f aca="false">F52*G52*2</f>
        <v>2</v>
      </c>
      <c r="Z52" s="196" t="str">
        <f aca="false">IF(X52="N",Y52,"0")</f>
        <v>0</v>
      </c>
      <c r="AA52" s="196" t="n">
        <f aca="false">IF(X52="P",Y52,"0")</f>
        <v>2</v>
      </c>
      <c r="AB52" s="60"/>
      <c r="AC52" s="60"/>
      <c r="AD52" s="60"/>
      <c r="AE52" s="60"/>
      <c r="AF52" s="60"/>
      <c r="AG52" s="60"/>
      <c r="AH52" s="60"/>
    </row>
    <row r="53" customFormat="false" ht="12.75" hidden="false" customHeight="false" outlineLevel="0" collapsed="false">
      <c r="A53" s="50" t="s">
        <v>93</v>
      </c>
      <c r="B53" s="51" t="n">
        <v>0</v>
      </c>
      <c r="C53" s="52" t="s">
        <v>661</v>
      </c>
      <c r="D53" s="53" t="s">
        <v>116</v>
      </c>
      <c r="E53" s="11" t="s">
        <v>58</v>
      </c>
      <c r="F53" s="54" t="n">
        <v>1</v>
      </c>
      <c r="G53" s="61" t="n">
        <v>1</v>
      </c>
      <c r="H53" s="56"/>
      <c r="I53" s="34" t="s">
        <v>59</v>
      </c>
      <c r="J53" s="14" t="s">
        <v>31</v>
      </c>
      <c r="K53" s="34" t="s">
        <v>96</v>
      </c>
      <c r="L53" s="53" t="s">
        <v>33</v>
      </c>
      <c r="M53" s="57" t="s">
        <v>97</v>
      </c>
      <c r="N53" s="14" t="s">
        <v>31</v>
      </c>
      <c r="O53" s="58"/>
      <c r="P53" s="61" t="n">
        <v>1</v>
      </c>
      <c r="Q53" s="52" t="s">
        <v>661</v>
      </c>
      <c r="R53" s="23" t="n">
        <v>0</v>
      </c>
      <c r="S53" s="189" t="n">
        <v>13637</v>
      </c>
      <c r="T53" s="22"/>
      <c r="U53" s="11" t="s">
        <v>65</v>
      </c>
      <c r="V53" s="11" t="s">
        <v>65</v>
      </c>
      <c r="W53" s="58" t="s">
        <v>66</v>
      </c>
      <c r="X53" s="58" t="s">
        <v>67</v>
      </c>
      <c r="Y53" s="32" t="n">
        <f aca="false">F53*G53*2</f>
        <v>2</v>
      </c>
      <c r="Z53" s="196" t="str">
        <f aca="false">IF(X53="N",Y53,"0")</f>
        <v>0</v>
      </c>
      <c r="AA53" s="196" t="n">
        <f aca="false">IF(X53="P",Y53,"0")</f>
        <v>2</v>
      </c>
      <c r="AB53" s="60"/>
      <c r="AC53" s="60"/>
      <c r="AD53" s="60"/>
      <c r="AE53" s="60"/>
      <c r="AF53" s="60"/>
      <c r="AG53" s="60"/>
      <c r="AH53" s="60"/>
    </row>
    <row r="54" customFormat="false" ht="12.75" hidden="false" customHeight="false" outlineLevel="0" collapsed="false">
      <c r="A54" s="50" t="s">
        <v>93</v>
      </c>
      <c r="B54" s="51" t="n">
        <v>0</v>
      </c>
      <c r="C54" s="52" t="s">
        <v>661</v>
      </c>
      <c r="D54" s="53" t="s">
        <v>117</v>
      </c>
      <c r="E54" s="11" t="s">
        <v>58</v>
      </c>
      <c r="F54" s="54" t="n">
        <v>1</v>
      </c>
      <c r="G54" s="61" t="n">
        <v>1</v>
      </c>
      <c r="H54" s="56"/>
      <c r="I54" s="34" t="s">
        <v>59</v>
      </c>
      <c r="J54" s="14" t="s">
        <v>31</v>
      </c>
      <c r="K54" s="34" t="s">
        <v>96</v>
      </c>
      <c r="L54" s="53" t="s">
        <v>33</v>
      </c>
      <c r="M54" s="57" t="s">
        <v>97</v>
      </c>
      <c r="N54" s="14" t="s">
        <v>31</v>
      </c>
      <c r="O54" s="58"/>
      <c r="P54" s="61" t="n">
        <v>1</v>
      </c>
      <c r="Q54" s="52" t="s">
        <v>661</v>
      </c>
      <c r="R54" s="23" t="n">
        <v>0</v>
      </c>
      <c r="S54" s="189" t="n">
        <v>13637</v>
      </c>
      <c r="T54" s="22"/>
      <c r="U54" s="11" t="s">
        <v>65</v>
      </c>
      <c r="V54" s="11" t="s">
        <v>65</v>
      </c>
      <c r="W54" s="58" t="s">
        <v>66</v>
      </c>
      <c r="X54" s="58" t="s">
        <v>67</v>
      </c>
      <c r="Y54" s="32" t="n">
        <f aca="false">F54*G54*2</f>
        <v>2</v>
      </c>
      <c r="Z54" s="196" t="str">
        <f aca="false">IF(X54="N",Y54,"0")</f>
        <v>0</v>
      </c>
      <c r="AA54" s="196" t="n">
        <f aca="false">IF(X54="P",Y54,"0")</f>
        <v>2</v>
      </c>
      <c r="AB54" s="60"/>
      <c r="AC54" s="60"/>
      <c r="AD54" s="60"/>
      <c r="AE54" s="60"/>
      <c r="AF54" s="60"/>
      <c r="AG54" s="60"/>
      <c r="AH54" s="60"/>
    </row>
    <row r="55" customFormat="false" ht="12.75" hidden="false" customHeight="false" outlineLevel="0" collapsed="false">
      <c r="A55" s="50" t="s">
        <v>93</v>
      </c>
      <c r="B55" s="51" t="n">
        <v>0</v>
      </c>
      <c r="C55" s="52" t="s">
        <v>661</v>
      </c>
      <c r="D55" s="53" t="s">
        <v>118</v>
      </c>
      <c r="E55" s="11" t="s">
        <v>58</v>
      </c>
      <c r="F55" s="54" t="n">
        <v>1</v>
      </c>
      <c r="G55" s="61" t="n">
        <v>1</v>
      </c>
      <c r="H55" s="56"/>
      <c r="I55" s="34" t="s">
        <v>59</v>
      </c>
      <c r="J55" s="14" t="s">
        <v>31</v>
      </c>
      <c r="K55" s="34" t="s">
        <v>96</v>
      </c>
      <c r="L55" s="53" t="s">
        <v>33</v>
      </c>
      <c r="M55" s="57" t="s">
        <v>97</v>
      </c>
      <c r="N55" s="14" t="s">
        <v>31</v>
      </c>
      <c r="O55" s="58"/>
      <c r="P55" s="61" t="n">
        <v>1</v>
      </c>
      <c r="Q55" s="52" t="s">
        <v>661</v>
      </c>
      <c r="R55" s="23" t="n">
        <v>0</v>
      </c>
      <c r="S55" s="189" t="n">
        <v>13637</v>
      </c>
      <c r="T55" s="22"/>
      <c r="U55" s="11" t="s">
        <v>65</v>
      </c>
      <c r="V55" s="11" t="s">
        <v>65</v>
      </c>
      <c r="W55" s="58" t="s">
        <v>66</v>
      </c>
      <c r="X55" s="58" t="s">
        <v>67</v>
      </c>
      <c r="Y55" s="32" t="n">
        <f aca="false">F55*G55*2</f>
        <v>2</v>
      </c>
      <c r="Z55" s="196" t="str">
        <f aca="false">IF(X55="N",Y55,"0")</f>
        <v>0</v>
      </c>
      <c r="AA55" s="196" t="n">
        <f aca="false">IF(X55="P",Y55,"0")</f>
        <v>2</v>
      </c>
      <c r="AB55" s="60"/>
      <c r="AC55" s="60"/>
      <c r="AD55" s="60"/>
      <c r="AE55" s="60"/>
      <c r="AF55" s="60"/>
      <c r="AG55" s="60"/>
      <c r="AH55" s="60"/>
    </row>
    <row r="56" customFormat="false" ht="12.75" hidden="false" customHeight="false" outlineLevel="0" collapsed="false">
      <c r="A56" s="50" t="s">
        <v>93</v>
      </c>
      <c r="B56" s="51" t="n">
        <v>0</v>
      </c>
      <c r="C56" s="52" t="s">
        <v>661</v>
      </c>
      <c r="D56" s="53" t="s">
        <v>119</v>
      </c>
      <c r="E56" s="11" t="s">
        <v>58</v>
      </c>
      <c r="F56" s="54" t="n">
        <v>1</v>
      </c>
      <c r="G56" s="61" t="n">
        <v>0</v>
      </c>
      <c r="H56" s="56"/>
      <c r="I56" s="34" t="s">
        <v>59</v>
      </c>
      <c r="J56" s="14" t="s">
        <v>31</v>
      </c>
      <c r="K56" s="34" t="s">
        <v>96</v>
      </c>
      <c r="L56" s="53" t="s">
        <v>33</v>
      </c>
      <c r="M56" s="57" t="s">
        <v>97</v>
      </c>
      <c r="N56" s="14" t="s">
        <v>31</v>
      </c>
      <c r="O56" s="58"/>
      <c r="P56" s="61" t="n">
        <v>0</v>
      </c>
      <c r="Q56" s="52" t="s">
        <v>661</v>
      </c>
      <c r="R56" s="23" t="n">
        <v>0</v>
      </c>
      <c r="S56" s="189" t="n">
        <v>13637</v>
      </c>
      <c r="T56" s="22"/>
      <c r="U56" s="11" t="s">
        <v>65</v>
      </c>
      <c r="V56" s="11" t="s">
        <v>65</v>
      </c>
      <c r="W56" s="58" t="s">
        <v>66</v>
      </c>
      <c r="X56" s="58" t="s">
        <v>67</v>
      </c>
      <c r="Y56" s="32" t="n">
        <f aca="false">F56*G56*2</f>
        <v>0</v>
      </c>
      <c r="Z56" s="196" t="str">
        <f aca="false">IF(X56="N",Y56,"0")</f>
        <v>0</v>
      </c>
      <c r="AA56" s="196" t="n">
        <f aca="false">IF(X56="P",Y56,"0")</f>
        <v>0</v>
      </c>
      <c r="AB56" s="60"/>
      <c r="AC56" s="60"/>
      <c r="AD56" s="60"/>
      <c r="AE56" s="60"/>
      <c r="AF56" s="60"/>
      <c r="AG56" s="60"/>
      <c r="AH56" s="60"/>
    </row>
    <row r="57" customFormat="false" ht="12.75" hidden="false" customHeight="false" outlineLevel="0" collapsed="false">
      <c r="A57" s="50" t="s">
        <v>93</v>
      </c>
      <c r="B57" s="51" t="n">
        <v>0</v>
      </c>
      <c r="C57" s="52" t="s">
        <v>661</v>
      </c>
      <c r="D57" s="53" t="s">
        <v>120</v>
      </c>
      <c r="E57" s="11" t="s">
        <v>58</v>
      </c>
      <c r="F57" s="54" t="n">
        <v>1</v>
      </c>
      <c r="G57" s="61" t="n">
        <v>5</v>
      </c>
      <c r="H57" s="56"/>
      <c r="I57" s="34" t="s">
        <v>59</v>
      </c>
      <c r="J57" s="14" t="s">
        <v>31</v>
      </c>
      <c r="K57" s="34" t="s">
        <v>96</v>
      </c>
      <c r="L57" s="53" t="s">
        <v>33</v>
      </c>
      <c r="M57" s="57" t="s">
        <v>97</v>
      </c>
      <c r="N57" s="14" t="s">
        <v>31</v>
      </c>
      <c r="O57" s="58"/>
      <c r="P57" s="61" t="n">
        <v>5</v>
      </c>
      <c r="Q57" s="52" t="s">
        <v>661</v>
      </c>
      <c r="R57" s="23" t="n">
        <v>0</v>
      </c>
      <c r="S57" s="189" t="n">
        <v>13637</v>
      </c>
      <c r="T57" s="22"/>
      <c r="U57" s="11" t="s">
        <v>65</v>
      </c>
      <c r="V57" s="11" t="s">
        <v>65</v>
      </c>
      <c r="W57" s="58" t="s">
        <v>66</v>
      </c>
      <c r="X57" s="58" t="s">
        <v>67</v>
      </c>
      <c r="Y57" s="32" t="n">
        <f aca="false">F57*G57*2</f>
        <v>10</v>
      </c>
      <c r="Z57" s="196" t="str">
        <f aca="false">IF(X57="N",Y57,"0")</f>
        <v>0</v>
      </c>
      <c r="AA57" s="196" t="n">
        <f aca="false">IF(X57="P",Y57,"0")</f>
        <v>10</v>
      </c>
      <c r="AB57" s="60"/>
      <c r="AC57" s="60"/>
      <c r="AD57" s="60"/>
      <c r="AE57" s="60"/>
      <c r="AF57" s="60"/>
      <c r="AG57" s="60"/>
      <c r="AH57" s="60"/>
    </row>
    <row r="58" customFormat="false" ht="12.75" hidden="false" customHeight="false" outlineLevel="0" collapsed="false">
      <c r="A58" s="50" t="s">
        <v>93</v>
      </c>
      <c r="B58" s="51" t="n">
        <v>0</v>
      </c>
      <c r="C58" s="52" t="s">
        <v>661</v>
      </c>
      <c r="D58" s="53" t="s">
        <v>121</v>
      </c>
      <c r="E58" s="11" t="s">
        <v>58</v>
      </c>
      <c r="F58" s="54" t="n">
        <v>1</v>
      </c>
      <c r="G58" s="62" t="n">
        <v>5</v>
      </c>
      <c r="H58" s="56"/>
      <c r="I58" s="34" t="s">
        <v>59</v>
      </c>
      <c r="J58" s="14" t="s">
        <v>31</v>
      </c>
      <c r="K58" s="34" t="s">
        <v>96</v>
      </c>
      <c r="L58" s="53" t="s">
        <v>33</v>
      </c>
      <c r="M58" s="57" t="s">
        <v>97</v>
      </c>
      <c r="N58" s="14" t="s">
        <v>31</v>
      </c>
      <c r="O58" s="58"/>
      <c r="P58" s="62" t="n">
        <v>5</v>
      </c>
      <c r="Q58" s="52" t="s">
        <v>661</v>
      </c>
      <c r="R58" s="23" t="n">
        <v>0</v>
      </c>
      <c r="S58" s="189" t="n">
        <v>13637</v>
      </c>
      <c r="T58" s="22"/>
      <c r="U58" s="11" t="s">
        <v>65</v>
      </c>
      <c r="V58" s="11" t="s">
        <v>65</v>
      </c>
      <c r="W58" s="58" t="s">
        <v>66</v>
      </c>
      <c r="X58" s="58" t="s">
        <v>67</v>
      </c>
      <c r="Y58" s="32" t="n">
        <f aca="false">F58*G58*2</f>
        <v>10</v>
      </c>
      <c r="Z58" s="196" t="str">
        <f aca="false">IF(X58="N",Y58,"0")</f>
        <v>0</v>
      </c>
      <c r="AA58" s="196" t="n">
        <f aca="false">IF(X58="P",Y58,"0")</f>
        <v>10</v>
      </c>
      <c r="AB58" s="60"/>
      <c r="AC58" s="60"/>
      <c r="AD58" s="60"/>
      <c r="AE58" s="60"/>
      <c r="AF58" s="60"/>
      <c r="AG58" s="60"/>
      <c r="AH58" s="60"/>
    </row>
    <row r="59" customFormat="false" ht="12.75" hidden="false" customHeight="false" outlineLevel="0" collapsed="false">
      <c r="A59" s="63"/>
      <c r="B59" s="64"/>
      <c r="C59" s="63"/>
      <c r="D59" s="63"/>
      <c r="E59" s="63"/>
      <c r="F59" s="63"/>
      <c r="G59" s="64" t="n">
        <f aca="false">SUM(G35:G58)</f>
        <v>55</v>
      </c>
      <c r="H59" s="63"/>
      <c r="I59" s="63"/>
      <c r="J59" s="65"/>
      <c r="K59" s="63"/>
      <c r="L59" s="63"/>
      <c r="M59" s="66" t="n">
        <f aca="false">G59-P59</f>
        <v>0</v>
      </c>
      <c r="N59" s="65"/>
      <c r="O59" s="63"/>
      <c r="P59" s="64" t="n">
        <f aca="false">SUM(P35:P58)</f>
        <v>55</v>
      </c>
      <c r="Q59" s="63"/>
      <c r="R59" s="63"/>
      <c r="S59" s="67"/>
      <c r="T59" s="63"/>
      <c r="U59" s="63"/>
      <c r="V59" s="63"/>
      <c r="W59" s="63"/>
      <c r="X59" s="63"/>
      <c r="Y59" s="32"/>
      <c r="Z59" s="196" t="str">
        <f aca="false">IF(X59="N",Y59,"0")</f>
        <v>0</v>
      </c>
      <c r="AA59" s="196" t="str">
        <f aca="false">IF(X59="P",Y59,"0")</f>
        <v>0</v>
      </c>
      <c r="AB59" s="63"/>
      <c r="AC59" s="63"/>
      <c r="AD59" s="63"/>
      <c r="AE59" s="63"/>
      <c r="AF59" s="63"/>
      <c r="AG59" s="63"/>
      <c r="AH59" s="63"/>
    </row>
    <row r="60" customFormat="false" ht="11.85" hidden="false" customHeight="true" outlineLevel="0" collapsed="false">
      <c r="A60" s="89"/>
      <c r="B60" s="89"/>
      <c r="C60" s="69" t="s">
        <v>430</v>
      </c>
      <c r="D60" s="89"/>
      <c r="E60" s="89"/>
      <c r="F60" s="89"/>
      <c r="G60" s="77"/>
      <c r="H60" s="77"/>
      <c r="I60" s="77"/>
      <c r="J60" s="77"/>
      <c r="K60" s="77"/>
      <c r="L60" s="92"/>
      <c r="M60" s="77"/>
      <c r="N60" s="77"/>
      <c r="O60" s="77"/>
      <c r="P60" s="77"/>
      <c r="Q60" s="77"/>
      <c r="R60" s="77"/>
      <c r="S60" s="104"/>
      <c r="T60" s="77"/>
      <c r="U60" s="89"/>
      <c r="V60" s="89"/>
      <c r="W60" s="89"/>
      <c r="X60" s="77"/>
      <c r="Y60" s="32"/>
      <c r="Z60" s="196" t="str">
        <f aca="false">IF(X60="N",Y60,"0")</f>
        <v>0</v>
      </c>
      <c r="AA60" s="196" t="str">
        <f aca="false">IF(X60="P",Y60,"0")</f>
        <v>0</v>
      </c>
    </row>
    <row r="61" customFormat="false" ht="11.85" hidden="false" customHeight="true" outlineLevel="0" collapsed="false">
      <c r="A61" s="158" t="s">
        <v>123</v>
      </c>
      <c r="B61" s="76" t="n">
        <v>25</v>
      </c>
      <c r="C61" s="75" t="s">
        <v>124</v>
      </c>
      <c r="D61" s="75" t="s">
        <v>179</v>
      </c>
      <c r="E61" s="77" t="s">
        <v>58</v>
      </c>
      <c r="F61" s="77" t="n">
        <v>16</v>
      </c>
      <c r="G61" s="77" t="n">
        <v>18</v>
      </c>
      <c r="H61" s="77" t="s">
        <v>125</v>
      </c>
      <c r="I61" s="78" t="s">
        <v>126</v>
      </c>
      <c r="J61" s="77" t="s">
        <v>31</v>
      </c>
      <c r="K61" s="78" t="s">
        <v>127</v>
      </c>
      <c r="L61" s="75" t="s">
        <v>33</v>
      </c>
      <c r="M61" s="77" t="s">
        <v>128</v>
      </c>
      <c r="N61" s="77" t="s">
        <v>31</v>
      </c>
      <c r="O61" s="77"/>
      <c r="P61" s="77" t="n">
        <v>18</v>
      </c>
      <c r="Q61" s="75" t="s">
        <v>63</v>
      </c>
      <c r="R61" s="76" t="n">
        <v>0</v>
      </c>
      <c r="S61" s="79" t="n">
        <v>13642</v>
      </c>
      <c r="T61" s="75" t="s">
        <v>431</v>
      </c>
      <c r="U61" s="77" t="s">
        <v>130</v>
      </c>
      <c r="V61" s="77" t="s">
        <v>130</v>
      </c>
      <c r="W61" s="77" t="s">
        <v>66</v>
      </c>
      <c r="X61" s="77" t="s">
        <v>67</v>
      </c>
      <c r="Y61" s="32" t="n">
        <f aca="false">F61*G61*2</f>
        <v>576</v>
      </c>
      <c r="Z61" s="196" t="str">
        <f aca="false">IF(X61="N",Y61,"0")</f>
        <v>0</v>
      </c>
      <c r="AA61" s="196" t="n">
        <f aca="false">IF(X61="P",Y61,"0")</f>
        <v>576</v>
      </c>
      <c r="AC61" s="80"/>
    </row>
    <row r="62" customFormat="false" ht="11.85" hidden="false" customHeight="true" outlineLevel="0" collapsed="false">
      <c r="A62" s="22" t="s">
        <v>603</v>
      </c>
      <c r="B62" s="23" t="n">
        <v>0</v>
      </c>
      <c r="C62" s="22" t="s">
        <v>595</v>
      </c>
      <c r="D62" s="22" t="s">
        <v>179</v>
      </c>
      <c r="E62" s="11" t="s">
        <v>58</v>
      </c>
      <c r="F62" s="11" t="n">
        <v>16</v>
      </c>
      <c r="G62" s="77" t="n">
        <v>23</v>
      </c>
      <c r="H62" s="77" t="s">
        <v>125</v>
      </c>
      <c r="I62" s="81"/>
      <c r="J62" s="77" t="s">
        <v>31</v>
      </c>
      <c r="K62" s="81" t="s">
        <v>128</v>
      </c>
      <c r="L62" s="75" t="s">
        <v>33</v>
      </c>
      <c r="M62" s="77" t="s">
        <v>128</v>
      </c>
      <c r="N62" s="77" t="s">
        <v>31</v>
      </c>
      <c r="O62" s="77"/>
      <c r="P62" s="77" t="n">
        <v>23</v>
      </c>
      <c r="Q62" s="75" t="s">
        <v>63</v>
      </c>
      <c r="R62" s="76" t="n">
        <v>88.5</v>
      </c>
      <c r="S62" s="82" t="s">
        <v>132</v>
      </c>
      <c r="T62" s="75" t="s">
        <v>133</v>
      </c>
      <c r="U62" s="77" t="s">
        <v>130</v>
      </c>
      <c r="V62" s="77" t="s">
        <v>130</v>
      </c>
      <c r="W62" s="77" t="s">
        <v>66</v>
      </c>
      <c r="X62" s="77" t="s">
        <v>134</v>
      </c>
      <c r="Y62" s="32" t="n">
        <f aca="false">F62*G62*2</f>
        <v>736</v>
      </c>
      <c r="Z62" s="196" t="n">
        <f aca="false">IF(X62="N",Y62,"0")</f>
        <v>736</v>
      </c>
      <c r="AA62" s="196" t="str">
        <f aca="false">IF(X62="P",Y62,"0")</f>
        <v>0</v>
      </c>
      <c r="AC62" s="80"/>
    </row>
    <row r="63" customFormat="false" ht="11.85" hidden="false" customHeight="true" outlineLevel="0" collapsed="false">
      <c r="A63" s="22" t="s">
        <v>603</v>
      </c>
      <c r="B63" s="23" t="n">
        <v>0</v>
      </c>
      <c r="C63" s="22" t="s">
        <v>595</v>
      </c>
      <c r="D63" s="22" t="s">
        <v>179</v>
      </c>
      <c r="E63" s="11" t="s">
        <v>58</v>
      </c>
      <c r="F63" s="11" t="n">
        <v>16</v>
      </c>
      <c r="G63" s="77" t="n">
        <v>5</v>
      </c>
      <c r="H63" s="77" t="s">
        <v>125</v>
      </c>
      <c r="I63" s="81"/>
      <c r="J63" s="77" t="s">
        <v>31</v>
      </c>
      <c r="K63" s="81" t="s">
        <v>128</v>
      </c>
      <c r="L63" s="75" t="s">
        <v>33</v>
      </c>
      <c r="M63" s="77" t="s">
        <v>128</v>
      </c>
      <c r="N63" s="77" t="s">
        <v>31</v>
      </c>
      <c r="O63" s="77"/>
      <c r="P63" s="77" t="n">
        <v>5</v>
      </c>
      <c r="Q63" s="75" t="s">
        <v>63</v>
      </c>
      <c r="R63" s="76" t="n">
        <v>0</v>
      </c>
      <c r="S63" s="82" t="s">
        <v>132</v>
      </c>
      <c r="T63" s="75" t="s">
        <v>431</v>
      </c>
      <c r="U63" s="77" t="s">
        <v>130</v>
      </c>
      <c r="V63" s="77" t="s">
        <v>130</v>
      </c>
      <c r="W63" s="77" t="s">
        <v>66</v>
      </c>
      <c r="X63" s="77" t="s">
        <v>134</v>
      </c>
      <c r="Y63" s="32" t="n">
        <f aca="false">F63*G63*2</f>
        <v>160</v>
      </c>
      <c r="Z63" s="196" t="n">
        <f aca="false">IF(X63="N",Y63,"0")</f>
        <v>160</v>
      </c>
      <c r="AA63" s="196" t="str">
        <f aca="false">IF(X63="P",Y63,"0")</f>
        <v>0</v>
      </c>
      <c r="AC63" s="80"/>
    </row>
    <row r="64" customFormat="false" ht="11.85" hidden="false" customHeight="true" outlineLevel="0" collapsed="false">
      <c r="A64" s="159"/>
      <c r="B64" s="160"/>
      <c r="C64" s="159"/>
      <c r="D64" s="159"/>
      <c r="E64" s="161"/>
      <c r="F64" s="161"/>
      <c r="G64" s="162" t="n">
        <f aca="false">SUM(G60:G63)</f>
        <v>46</v>
      </c>
      <c r="H64" s="162"/>
      <c r="I64" s="162"/>
      <c r="J64" s="162"/>
      <c r="K64" s="163"/>
      <c r="L64" s="164"/>
      <c r="M64" s="162" t="n">
        <f aca="false">G64-P64</f>
        <v>0</v>
      </c>
      <c r="N64" s="162"/>
      <c r="O64" s="162"/>
      <c r="P64" s="162" t="n">
        <f aca="false">SUM(P60:P63)</f>
        <v>46</v>
      </c>
      <c r="Q64" s="159"/>
      <c r="R64" s="160"/>
      <c r="S64" s="165"/>
      <c r="T64" s="159"/>
      <c r="U64" s="161"/>
      <c r="V64" s="166"/>
      <c r="W64" s="166"/>
      <c r="X64" s="161"/>
      <c r="Y64" s="32"/>
      <c r="Z64" s="196" t="str">
        <f aca="false">IF(X64="N",Y64,"0")</f>
        <v>0</v>
      </c>
      <c r="AA64" s="196" t="str">
        <f aca="false">IF(X64="P",Y64,"0")</f>
        <v>0</v>
      </c>
    </row>
    <row r="65" customFormat="false" ht="11.85" hidden="false" customHeight="true" outlineLevel="0" collapsed="false">
      <c r="A65" s="53"/>
      <c r="B65" s="68"/>
      <c r="C65" s="69" t="s">
        <v>122</v>
      </c>
      <c r="D65" s="53"/>
      <c r="E65" s="56"/>
      <c r="F65" s="56"/>
      <c r="G65" s="70"/>
      <c r="H65" s="70"/>
      <c r="I65" s="70"/>
      <c r="J65" s="70"/>
      <c r="K65" s="71"/>
      <c r="L65" s="72"/>
      <c r="M65" s="70"/>
      <c r="N65" s="70"/>
      <c r="O65" s="70"/>
      <c r="P65" s="70"/>
      <c r="Q65" s="53"/>
      <c r="R65" s="68"/>
      <c r="S65" s="73"/>
      <c r="T65" s="53"/>
      <c r="U65" s="56"/>
      <c r="V65" s="74"/>
      <c r="W65" s="74"/>
      <c r="X65" s="56"/>
      <c r="Y65" s="32"/>
      <c r="Z65" s="196" t="str">
        <f aca="false">IF(X65="N",Y65,"0")</f>
        <v>0</v>
      </c>
      <c r="AA65" s="196" t="str">
        <f aca="false">IF(X65="P",Y65,"0")</f>
        <v>0</v>
      </c>
    </row>
    <row r="66" customFormat="false" ht="11.85" hidden="false" customHeight="true" outlineLevel="0" collapsed="false">
      <c r="A66" s="75" t="s">
        <v>123</v>
      </c>
      <c r="B66" s="76" t="n">
        <v>25</v>
      </c>
      <c r="C66" s="75" t="s">
        <v>124</v>
      </c>
      <c r="D66" s="75" t="s">
        <v>186</v>
      </c>
      <c r="E66" s="77" t="s">
        <v>58</v>
      </c>
      <c r="F66" s="77" t="n">
        <v>8</v>
      </c>
      <c r="G66" s="77" t="n">
        <v>23</v>
      </c>
      <c r="H66" s="77" t="s">
        <v>125</v>
      </c>
      <c r="I66" s="78" t="s">
        <v>126</v>
      </c>
      <c r="J66" s="77" t="s">
        <v>31</v>
      </c>
      <c r="K66" s="78" t="s">
        <v>127</v>
      </c>
      <c r="L66" s="75" t="s">
        <v>33</v>
      </c>
      <c r="M66" s="77" t="s">
        <v>128</v>
      </c>
      <c r="N66" s="77" t="s">
        <v>31</v>
      </c>
      <c r="O66" s="77"/>
      <c r="P66" s="77" t="n">
        <v>23</v>
      </c>
      <c r="Q66" s="75" t="s">
        <v>63</v>
      </c>
      <c r="R66" s="76" t="n">
        <v>0</v>
      </c>
      <c r="S66" s="79" t="n">
        <v>13642</v>
      </c>
      <c r="T66" s="75" t="s">
        <v>129</v>
      </c>
      <c r="U66" s="77" t="s">
        <v>130</v>
      </c>
      <c r="V66" s="77" t="s">
        <v>130</v>
      </c>
      <c r="W66" s="77" t="s">
        <v>66</v>
      </c>
      <c r="X66" s="77" t="s">
        <v>67</v>
      </c>
      <c r="Y66" s="32" t="n">
        <f aca="false">F66*G66*2</f>
        <v>368</v>
      </c>
      <c r="Z66" s="196" t="str">
        <f aca="false">IF(X66="N",Y66,"0")</f>
        <v>0</v>
      </c>
      <c r="AA66" s="196" t="n">
        <f aca="false">IF(X66="P",Y66,"0")</f>
        <v>368</v>
      </c>
      <c r="AC66" s="80"/>
    </row>
    <row r="67" customFormat="false" ht="11.85" hidden="false" customHeight="true" outlineLevel="0" collapsed="false">
      <c r="A67" s="22" t="s">
        <v>604</v>
      </c>
      <c r="B67" s="23" t="n">
        <v>0</v>
      </c>
      <c r="C67" s="22" t="s">
        <v>595</v>
      </c>
      <c r="D67" s="22" t="s">
        <v>186</v>
      </c>
      <c r="E67" s="11" t="s">
        <v>58</v>
      </c>
      <c r="F67" s="11" t="n">
        <v>8</v>
      </c>
      <c r="G67" s="77" t="n">
        <v>23</v>
      </c>
      <c r="H67" s="77" t="s">
        <v>125</v>
      </c>
      <c r="I67" s="81"/>
      <c r="J67" s="77" t="s">
        <v>31</v>
      </c>
      <c r="K67" s="81" t="s">
        <v>128</v>
      </c>
      <c r="L67" s="75" t="s">
        <v>33</v>
      </c>
      <c r="M67" s="77" t="s">
        <v>128</v>
      </c>
      <c r="N67" s="77" t="s">
        <v>31</v>
      </c>
      <c r="O67" s="77"/>
      <c r="P67" s="77" t="n">
        <v>23</v>
      </c>
      <c r="Q67" s="75" t="s">
        <v>63</v>
      </c>
      <c r="R67" s="76" t="n">
        <v>88.5</v>
      </c>
      <c r="S67" s="82" t="s">
        <v>132</v>
      </c>
      <c r="T67" s="75" t="s">
        <v>133</v>
      </c>
      <c r="U67" s="77" t="s">
        <v>130</v>
      </c>
      <c r="V67" s="77" t="s">
        <v>130</v>
      </c>
      <c r="W67" s="77" t="s">
        <v>66</v>
      </c>
      <c r="X67" s="77" t="s">
        <v>134</v>
      </c>
      <c r="Y67" s="32" t="n">
        <f aca="false">F67*G67*2</f>
        <v>368</v>
      </c>
      <c r="Z67" s="196" t="n">
        <f aca="false">IF(X67="N",Y67,"0")</f>
        <v>368</v>
      </c>
      <c r="AA67" s="196" t="str">
        <f aca="false">IF(X67="P",Y67,"0")</f>
        <v>0</v>
      </c>
      <c r="AC67" s="80"/>
    </row>
    <row r="68" customFormat="false" ht="11.85" hidden="false" customHeight="true" outlineLevel="0" collapsed="false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22" t="s">
        <v>33</v>
      </c>
      <c r="M68" s="77"/>
      <c r="N68" s="77"/>
      <c r="O68" s="77"/>
      <c r="P68" s="77"/>
      <c r="Q68" s="75"/>
      <c r="R68" s="76"/>
      <c r="S68" s="83"/>
      <c r="T68" s="75"/>
      <c r="U68" s="77"/>
      <c r="V68" s="77"/>
      <c r="W68" s="77"/>
      <c r="X68" s="77"/>
      <c r="Y68" s="32"/>
      <c r="Z68" s="196" t="str">
        <f aca="false">IF(X68="N",Y68,"0")</f>
        <v>0</v>
      </c>
      <c r="AA68" s="196" t="str">
        <f aca="false">IF(X68="P",Y68,"0")</f>
        <v>0</v>
      </c>
      <c r="AC68" s="80"/>
    </row>
    <row r="69" customFormat="false" ht="11.85" hidden="false" customHeight="true" outlineLevel="0" collapsed="false">
      <c r="A69" s="84"/>
      <c r="B69" s="84"/>
      <c r="C69" s="84"/>
      <c r="D69" s="84"/>
      <c r="E69" s="84"/>
      <c r="F69" s="84"/>
      <c r="G69" s="85" t="n">
        <f aca="false">SUM(G65:G68)</f>
        <v>46</v>
      </c>
      <c r="H69" s="85"/>
      <c r="I69" s="85"/>
      <c r="J69" s="85"/>
      <c r="K69" s="85"/>
      <c r="L69" s="86"/>
      <c r="M69" s="85" t="n">
        <f aca="false">G69-P69</f>
        <v>0</v>
      </c>
      <c r="N69" s="85"/>
      <c r="O69" s="85"/>
      <c r="P69" s="85" t="n">
        <f aca="false">SUM(P65:P68)</f>
        <v>46</v>
      </c>
      <c r="Q69" s="87"/>
      <c r="R69" s="87"/>
      <c r="S69" s="88"/>
      <c r="T69" s="87"/>
      <c r="U69" s="84"/>
      <c r="V69" s="84"/>
      <c r="W69" s="84"/>
      <c r="X69" s="87"/>
      <c r="Y69" s="32"/>
      <c r="Z69" s="196" t="str">
        <f aca="false">IF(X69="N",Y69,"0")</f>
        <v>0</v>
      </c>
      <c r="AA69" s="196" t="str">
        <f aca="false">IF(X69="P",Y69,"0")</f>
        <v>0</v>
      </c>
    </row>
    <row r="70" customFormat="false" ht="11.85" hidden="false" customHeight="true" outlineLevel="0" collapsed="false">
      <c r="A70" s="89"/>
      <c r="B70" s="89"/>
      <c r="C70" s="90" t="s">
        <v>433</v>
      </c>
      <c r="D70" s="89"/>
      <c r="E70" s="89"/>
      <c r="F70" s="89"/>
      <c r="G70" s="77"/>
      <c r="H70" s="77"/>
      <c r="I70" s="91"/>
      <c r="J70" s="77"/>
      <c r="K70" s="77"/>
      <c r="L70" s="92"/>
      <c r="M70" s="77"/>
      <c r="N70" s="77"/>
      <c r="O70" s="77"/>
      <c r="P70" s="77"/>
      <c r="Q70" s="77"/>
      <c r="R70" s="77"/>
      <c r="S70" s="93"/>
      <c r="T70" s="77"/>
      <c r="U70" s="89"/>
      <c r="V70" s="89"/>
      <c r="W70" s="89"/>
      <c r="X70" s="77"/>
      <c r="Y70" s="32"/>
      <c r="Z70" s="196" t="str">
        <f aca="false">IF(X70="N",Y70,"0")</f>
        <v>0</v>
      </c>
      <c r="AA70" s="196" t="str">
        <f aca="false">IF(X70="P",Y70,"0")</f>
        <v>0</v>
      </c>
    </row>
    <row r="71" customFormat="false" ht="11.85" hidden="false" customHeight="true" outlineLevel="0" collapsed="false">
      <c r="A71" s="75" t="s">
        <v>136</v>
      </c>
      <c r="B71" s="76" t="n">
        <v>24</v>
      </c>
      <c r="C71" s="75" t="s">
        <v>124</v>
      </c>
      <c r="D71" s="75" t="s">
        <v>179</v>
      </c>
      <c r="E71" s="77" t="s">
        <v>58</v>
      </c>
      <c r="F71" s="77" t="n">
        <v>16</v>
      </c>
      <c r="G71" s="77" t="n">
        <v>2</v>
      </c>
      <c r="H71" s="77" t="s">
        <v>125</v>
      </c>
      <c r="I71" s="78" t="s">
        <v>137</v>
      </c>
      <c r="J71" s="77" t="s">
        <v>31</v>
      </c>
      <c r="K71" s="78" t="s">
        <v>127</v>
      </c>
      <c r="L71" s="75" t="s">
        <v>33</v>
      </c>
      <c r="M71" s="94" t="s">
        <v>138</v>
      </c>
      <c r="N71" s="77" t="s">
        <v>31</v>
      </c>
      <c r="O71" s="94" t="s">
        <v>139</v>
      </c>
      <c r="P71" s="77" t="n">
        <v>2</v>
      </c>
      <c r="Q71" s="22" t="s">
        <v>56</v>
      </c>
      <c r="R71" s="23" t="n">
        <v>0</v>
      </c>
      <c r="S71" s="79" t="n">
        <v>13651</v>
      </c>
      <c r="T71" s="22" t="s">
        <v>605</v>
      </c>
      <c r="U71" s="11" t="s">
        <v>141</v>
      </c>
      <c r="V71" s="11" t="s">
        <v>141</v>
      </c>
      <c r="W71" s="77" t="s">
        <v>66</v>
      </c>
      <c r="X71" s="77" t="s">
        <v>67</v>
      </c>
      <c r="Y71" s="32" t="n">
        <f aca="false">F71*G71*2</f>
        <v>64</v>
      </c>
      <c r="Z71" s="196" t="str">
        <f aca="false">IF(X71="N",Y71,"0")</f>
        <v>0</v>
      </c>
      <c r="AA71" s="196" t="n">
        <f aca="false">IF(X71="P",Y71,"0")</f>
        <v>64</v>
      </c>
      <c r="AC71" s="80"/>
    </row>
    <row r="72" customFormat="false" ht="11.85" hidden="false" customHeight="true" outlineLevel="0" collapsed="false">
      <c r="A72" s="75" t="s">
        <v>123</v>
      </c>
      <c r="B72" s="76" t="n">
        <v>25</v>
      </c>
      <c r="C72" s="75" t="s">
        <v>124</v>
      </c>
      <c r="D72" s="75" t="s">
        <v>179</v>
      </c>
      <c r="E72" s="77" t="s">
        <v>58</v>
      </c>
      <c r="F72" s="77" t="n">
        <v>16</v>
      </c>
      <c r="G72" s="77" t="n">
        <v>7</v>
      </c>
      <c r="H72" s="77" t="s">
        <v>125</v>
      </c>
      <c r="I72" s="78" t="s">
        <v>126</v>
      </c>
      <c r="J72" s="77" t="s">
        <v>31</v>
      </c>
      <c r="K72" s="78" t="s">
        <v>127</v>
      </c>
      <c r="L72" s="75" t="s">
        <v>33</v>
      </c>
      <c r="M72" s="94" t="s">
        <v>138</v>
      </c>
      <c r="N72" s="77" t="s">
        <v>31</v>
      </c>
      <c r="O72" s="94" t="s">
        <v>435</v>
      </c>
      <c r="P72" s="77" t="n">
        <v>7</v>
      </c>
      <c r="Q72" s="22" t="s">
        <v>56</v>
      </c>
      <c r="R72" s="76" t="n">
        <v>0</v>
      </c>
      <c r="S72" s="79" t="n">
        <v>13651</v>
      </c>
      <c r="T72" s="22" t="s">
        <v>605</v>
      </c>
      <c r="U72" s="77" t="s">
        <v>141</v>
      </c>
      <c r="V72" s="77" t="s">
        <v>141</v>
      </c>
      <c r="W72" s="77" t="s">
        <v>66</v>
      </c>
      <c r="X72" s="77" t="s">
        <v>67</v>
      </c>
      <c r="Y72" s="32" t="n">
        <f aca="false">F72*G72*2</f>
        <v>224</v>
      </c>
      <c r="Z72" s="196" t="str">
        <f aca="false">IF(X72="N",Y72,"0")</f>
        <v>0</v>
      </c>
      <c r="AA72" s="196" t="n">
        <f aca="false">IF(X72="P",Y72,"0")</f>
        <v>224</v>
      </c>
      <c r="AC72" s="80"/>
    </row>
    <row r="73" customFormat="false" ht="11.85" hidden="false" customHeight="true" outlineLevel="0" collapsed="false">
      <c r="A73" s="158"/>
      <c r="B73" s="76"/>
      <c r="C73" s="96"/>
      <c r="D73" s="75"/>
      <c r="E73" s="77"/>
      <c r="F73" s="77"/>
      <c r="G73" s="77"/>
      <c r="H73" s="77"/>
      <c r="I73" s="81"/>
      <c r="J73" s="77"/>
      <c r="K73" s="81"/>
      <c r="L73" s="75"/>
      <c r="M73" s="94"/>
      <c r="N73" s="77"/>
      <c r="O73" s="94"/>
      <c r="P73" s="77"/>
      <c r="Q73" s="96"/>
      <c r="R73" s="76"/>
      <c r="S73" s="79"/>
      <c r="T73" s="75"/>
      <c r="U73" s="77"/>
      <c r="V73" s="77"/>
      <c r="W73" s="77"/>
      <c r="X73" s="77"/>
      <c r="Y73" s="32"/>
      <c r="Z73" s="196" t="str">
        <f aca="false">IF(X73="N",Y73,"0")</f>
        <v>0</v>
      </c>
      <c r="AA73" s="196" t="str">
        <f aca="false">IF(X73="P",Y73,"0")</f>
        <v>0</v>
      </c>
      <c r="AC73" s="80"/>
    </row>
    <row r="74" customFormat="false" ht="11.85" hidden="false" customHeight="true" outlineLevel="0" collapsed="false">
      <c r="A74" s="166"/>
      <c r="B74" s="166"/>
      <c r="C74" s="166"/>
      <c r="D74" s="166"/>
      <c r="E74" s="166"/>
      <c r="F74" s="166"/>
      <c r="G74" s="162" t="n">
        <f aca="false">SUM(G70:G73)</f>
        <v>9</v>
      </c>
      <c r="H74" s="162"/>
      <c r="I74" s="162"/>
      <c r="J74" s="162"/>
      <c r="K74" s="162"/>
      <c r="L74" s="167"/>
      <c r="M74" s="162" t="n">
        <f aca="false">G74-P74</f>
        <v>0</v>
      </c>
      <c r="N74" s="162"/>
      <c r="O74" s="162"/>
      <c r="P74" s="162" t="n">
        <f aca="false">SUM(P70:P73)</f>
        <v>9</v>
      </c>
      <c r="Q74" s="161"/>
      <c r="R74" s="161"/>
      <c r="S74" s="168"/>
      <c r="T74" s="161"/>
      <c r="U74" s="166"/>
      <c r="V74" s="166"/>
      <c r="W74" s="166"/>
      <c r="X74" s="161"/>
      <c r="Y74" s="32"/>
      <c r="Z74" s="196" t="str">
        <f aca="false">IF(X74="N",Y74,"0")</f>
        <v>0</v>
      </c>
      <c r="AA74" s="196" t="str">
        <f aca="false">IF(X74="P",Y74,"0")</f>
        <v>0</v>
      </c>
    </row>
    <row r="75" customFormat="false" ht="11.85" hidden="false" customHeight="true" outlineLevel="0" collapsed="false">
      <c r="A75" s="89"/>
      <c r="B75" s="89"/>
      <c r="C75" s="90" t="s">
        <v>135</v>
      </c>
      <c r="D75" s="89"/>
      <c r="E75" s="89"/>
      <c r="F75" s="89"/>
      <c r="G75" s="77"/>
      <c r="H75" s="77"/>
      <c r="I75" s="91"/>
      <c r="J75" s="77"/>
      <c r="K75" s="77"/>
      <c r="L75" s="92"/>
      <c r="M75" s="77"/>
      <c r="N75" s="77"/>
      <c r="O75" s="77"/>
      <c r="P75" s="77"/>
      <c r="Q75" s="77"/>
      <c r="R75" s="77"/>
      <c r="S75" s="93"/>
      <c r="T75" s="77"/>
      <c r="U75" s="89"/>
      <c r="V75" s="89"/>
      <c r="W75" s="89"/>
      <c r="X75" s="77"/>
      <c r="Y75" s="32"/>
      <c r="Z75" s="196" t="str">
        <f aca="false">IF(X75="N",Y75,"0")</f>
        <v>0</v>
      </c>
      <c r="AA75" s="196" t="str">
        <f aca="false">IF(X75="P",Y75,"0")</f>
        <v>0</v>
      </c>
    </row>
    <row r="76" customFormat="false" ht="11.85" hidden="false" customHeight="true" outlineLevel="0" collapsed="false">
      <c r="A76" s="109" t="n">
        <v>483067.1</v>
      </c>
      <c r="B76" s="76" t="n">
        <v>0</v>
      </c>
      <c r="C76" s="77" t="s">
        <v>151</v>
      </c>
      <c r="D76" s="75" t="s">
        <v>186</v>
      </c>
      <c r="E76" s="77" t="s">
        <v>58</v>
      </c>
      <c r="F76" s="77" t="n">
        <v>8</v>
      </c>
      <c r="G76" s="77" t="n">
        <v>25</v>
      </c>
      <c r="H76" s="77" t="n">
        <v>782297</v>
      </c>
      <c r="I76" s="81" t="s">
        <v>606</v>
      </c>
      <c r="J76" s="77" t="s">
        <v>31</v>
      </c>
      <c r="K76" s="81" t="s">
        <v>607</v>
      </c>
      <c r="L76" s="75" t="s">
        <v>33</v>
      </c>
      <c r="M76" s="94" t="s">
        <v>138</v>
      </c>
      <c r="N76" s="77" t="s">
        <v>31</v>
      </c>
      <c r="O76" s="77"/>
      <c r="P76" s="77" t="n">
        <v>25</v>
      </c>
      <c r="Q76" s="22" t="s">
        <v>56</v>
      </c>
      <c r="R76" s="23" t="n">
        <v>0</v>
      </c>
      <c r="S76" s="79" t="n">
        <v>13659</v>
      </c>
      <c r="T76" s="22" t="s">
        <v>608</v>
      </c>
      <c r="U76" s="11" t="s">
        <v>141</v>
      </c>
      <c r="V76" s="11" t="s">
        <v>141</v>
      </c>
      <c r="W76" s="77" t="s">
        <v>66</v>
      </c>
      <c r="X76" s="77" t="s">
        <v>67</v>
      </c>
      <c r="Y76" s="32" t="n">
        <f aca="false">F76*G76*2</f>
        <v>400</v>
      </c>
      <c r="Z76" s="196" t="str">
        <f aca="false">IF(X76="N",Y76,"0")</f>
        <v>0</v>
      </c>
      <c r="AA76" s="196" t="n">
        <f aca="false">IF(X76="P",Y76,"0")</f>
        <v>400</v>
      </c>
    </row>
    <row r="77" customFormat="false" ht="11.25" hidden="false" customHeight="true" outlineLevel="0" collapsed="false">
      <c r="A77" s="75" t="s">
        <v>136</v>
      </c>
      <c r="B77" s="76" t="n">
        <v>24</v>
      </c>
      <c r="C77" s="75" t="s">
        <v>124</v>
      </c>
      <c r="D77" s="75" t="s">
        <v>186</v>
      </c>
      <c r="E77" s="77" t="s">
        <v>58</v>
      </c>
      <c r="F77" s="77" t="n">
        <v>8</v>
      </c>
      <c r="G77" s="77" t="n">
        <v>12</v>
      </c>
      <c r="H77" s="77"/>
      <c r="I77" s="78" t="s">
        <v>137</v>
      </c>
      <c r="J77" s="77" t="s">
        <v>31</v>
      </c>
      <c r="K77" s="78" t="s">
        <v>127</v>
      </c>
      <c r="L77" s="75" t="s">
        <v>33</v>
      </c>
      <c r="M77" s="94" t="s">
        <v>138</v>
      </c>
      <c r="N77" s="77" t="s">
        <v>31</v>
      </c>
      <c r="O77" s="94" t="s">
        <v>139</v>
      </c>
      <c r="P77" s="77" t="n">
        <v>12</v>
      </c>
      <c r="Q77" s="22" t="s">
        <v>56</v>
      </c>
      <c r="R77" s="23" t="n">
        <v>0</v>
      </c>
      <c r="S77" s="79" t="n">
        <v>13658</v>
      </c>
      <c r="T77" s="22" t="s">
        <v>608</v>
      </c>
      <c r="U77" s="11" t="s">
        <v>141</v>
      </c>
      <c r="V77" s="11" t="s">
        <v>141</v>
      </c>
      <c r="W77" s="77" t="s">
        <v>66</v>
      </c>
      <c r="X77" s="77" t="s">
        <v>67</v>
      </c>
      <c r="Y77" s="32" t="n">
        <f aca="false">F77*G77*2</f>
        <v>192</v>
      </c>
      <c r="Z77" s="196" t="str">
        <f aca="false">IF(X77="N",Y77,"0")</f>
        <v>0</v>
      </c>
      <c r="AA77" s="196" t="n">
        <f aca="false">IF(X77="P",Y77,"0")</f>
        <v>192</v>
      </c>
      <c r="AC77" s="80"/>
    </row>
    <row r="78" customFormat="false" ht="11.85" hidden="false" customHeight="true" outlineLevel="0" collapsed="false">
      <c r="A78" s="53" t="s">
        <v>123</v>
      </c>
      <c r="B78" s="68" t="n">
        <v>25</v>
      </c>
      <c r="C78" s="53" t="s">
        <v>124</v>
      </c>
      <c r="D78" s="53" t="s">
        <v>186</v>
      </c>
      <c r="E78" s="56" t="s">
        <v>58</v>
      </c>
      <c r="F78" s="56" t="n">
        <v>8</v>
      </c>
      <c r="G78" s="56" t="n">
        <v>2</v>
      </c>
      <c r="H78" s="56" t="s">
        <v>125</v>
      </c>
      <c r="I78" s="95" t="s">
        <v>126</v>
      </c>
      <c r="J78" s="77" t="s">
        <v>31</v>
      </c>
      <c r="K78" s="95" t="s">
        <v>127</v>
      </c>
      <c r="L78" s="75" t="s">
        <v>33</v>
      </c>
      <c r="M78" s="94" t="s">
        <v>138</v>
      </c>
      <c r="N78" s="77" t="s">
        <v>31</v>
      </c>
      <c r="O78" s="94" t="s">
        <v>139</v>
      </c>
      <c r="P78" s="56" t="n">
        <v>2</v>
      </c>
      <c r="Q78" s="22" t="s">
        <v>56</v>
      </c>
      <c r="R78" s="23" t="n">
        <v>0</v>
      </c>
      <c r="S78" s="79" t="n">
        <v>13658</v>
      </c>
      <c r="T78" s="22" t="s">
        <v>608</v>
      </c>
      <c r="U78" s="11" t="s">
        <v>141</v>
      </c>
      <c r="V78" s="11" t="s">
        <v>141</v>
      </c>
      <c r="W78" s="77" t="s">
        <v>66</v>
      </c>
      <c r="X78" s="77" t="s">
        <v>67</v>
      </c>
      <c r="Y78" s="32" t="n">
        <f aca="false">F78*G78*2</f>
        <v>32</v>
      </c>
      <c r="Z78" s="196" t="str">
        <f aca="false">IF(X78="N",Y78,"0")</f>
        <v>0</v>
      </c>
      <c r="AA78" s="196" t="n">
        <f aca="false">IF(X78="P",Y78,"0")</f>
        <v>32</v>
      </c>
      <c r="AC78" s="80"/>
    </row>
    <row r="79" customFormat="false" ht="11.85" hidden="false" customHeight="true" outlineLevel="0" collapsed="false">
      <c r="A79" s="75"/>
      <c r="B79" s="76"/>
      <c r="C79" s="75"/>
      <c r="D79" s="75"/>
      <c r="E79" s="77"/>
      <c r="F79" s="77"/>
      <c r="G79" s="77"/>
      <c r="H79" s="77"/>
      <c r="I79" s="78"/>
      <c r="J79" s="77"/>
      <c r="K79" s="78"/>
      <c r="L79" s="75"/>
      <c r="M79" s="94"/>
      <c r="N79" s="77"/>
      <c r="O79" s="94"/>
      <c r="P79" s="77"/>
      <c r="Q79" s="96"/>
      <c r="R79" s="76"/>
      <c r="S79" s="93"/>
      <c r="T79" s="75"/>
      <c r="U79" s="77"/>
      <c r="V79" s="77"/>
      <c r="W79" s="77"/>
      <c r="X79" s="77"/>
      <c r="Y79" s="32"/>
      <c r="Z79" s="196" t="str">
        <f aca="false">IF(X79="N",Y79,"0")</f>
        <v>0</v>
      </c>
      <c r="AA79" s="196" t="str">
        <f aca="false">IF(X79="P",Y79,"0")</f>
        <v>0</v>
      </c>
      <c r="AC79" s="80"/>
    </row>
    <row r="80" customFormat="false" ht="11.85" hidden="false" customHeight="true" outlineLevel="0" collapsed="false">
      <c r="A80" s="84"/>
      <c r="B80" s="84"/>
      <c r="C80" s="84"/>
      <c r="D80" s="84"/>
      <c r="E80" s="84"/>
      <c r="F80" s="84"/>
      <c r="G80" s="85" t="n">
        <f aca="false">SUM(G75:G79)</f>
        <v>39</v>
      </c>
      <c r="H80" s="85"/>
      <c r="I80" s="85"/>
      <c r="J80" s="85"/>
      <c r="K80" s="85"/>
      <c r="L80" s="97"/>
      <c r="M80" s="85" t="n">
        <f aca="false">G80-P80</f>
        <v>0</v>
      </c>
      <c r="N80" s="85"/>
      <c r="O80" s="85"/>
      <c r="P80" s="85" t="n">
        <f aca="false">SUM(P75:P79)</f>
        <v>39</v>
      </c>
      <c r="Q80" s="87"/>
      <c r="R80" s="87"/>
      <c r="S80" s="88"/>
      <c r="T80" s="87"/>
      <c r="U80" s="84"/>
      <c r="V80" s="84"/>
      <c r="W80" s="84"/>
      <c r="X80" s="87"/>
      <c r="Y80" s="32"/>
      <c r="Z80" s="196" t="str">
        <f aca="false">IF(X80="N",Y80,"0")</f>
        <v>0</v>
      </c>
      <c r="AA80" s="196" t="str">
        <f aca="false">IF(X80="P",Y80,"0")</f>
        <v>0</v>
      </c>
    </row>
    <row r="81" customFormat="false" ht="12.75" hidden="false" customHeight="false" outlineLevel="0" collapsed="false">
      <c r="A81" s="89"/>
      <c r="B81" s="89"/>
      <c r="C81" s="21" t="s">
        <v>142</v>
      </c>
      <c r="D81" s="89"/>
      <c r="E81" s="89"/>
      <c r="F81" s="89"/>
      <c r="G81" s="89"/>
      <c r="H81" s="89"/>
      <c r="I81" s="98"/>
      <c r="J81" s="92"/>
      <c r="K81" s="89"/>
      <c r="L81" s="89"/>
      <c r="M81" s="89"/>
      <c r="N81" s="92"/>
      <c r="O81" s="89"/>
      <c r="P81" s="89"/>
      <c r="Q81" s="89"/>
      <c r="R81" s="89"/>
      <c r="S81" s="99"/>
      <c r="T81" s="89"/>
      <c r="U81" s="89"/>
      <c r="V81" s="89"/>
      <c r="W81" s="89"/>
      <c r="X81" s="89"/>
      <c r="Y81" s="32"/>
      <c r="Z81" s="196" t="str">
        <f aca="false">IF(X81="N",Y81,"0")</f>
        <v>0</v>
      </c>
      <c r="AA81" s="196" t="str">
        <f aca="false">IF(X81="P",Y81,"0")</f>
        <v>0</v>
      </c>
    </row>
    <row r="82" customFormat="false" ht="12.75" hidden="false" customHeight="false" outlineLevel="0" collapsed="false">
      <c r="A82" s="99"/>
      <c r="B82" s="89"/>
      <c r="C82" s="21" t="s">
        <v>143</v>
      </c>
      <c r="D82" s="89"/>
      <c r="E82" s="89"/>
      <c r="F82" s="89"/>
      <c r="G82" s="89"/>
      <c r="H82" s="100"/>
      <c r="I82" s="98"/>
      <c r="J82" s="92"/>
      <c r="K82" s="101"/>
      <c r="L82" s="89"/>
      <c r="M82" s="89"/>
      <c r="N82" s="92"/>
      <c r="O82" s="100"/>
      <c r="P82" s="89"/>
      <c r="Q82" s="89"/>
      <c r="R82" s="89"/>
      <c r="S82" s="99"/>
      <c r="T82" s="89"/>
      <c r="U82" s="89"/>
      <c r="V82" s="89"/>
      <c r="W82" s="89"/>
      <c r="X82" s="89"/>
      <c r="Y82" s="32"/>
      <c r="Z82" s="196" t="str">
        <f aca="false">IF(X82="N",Y82,"0")</f>
        <v>0</v>
      </c>
      <c r="AA82" s="196" t="str">
        <f aca="false">IF(X82="P",Y82,"0")</f>
        <v>0</v>
      </c>
    </row>
    <row r="83" customFormat="false" ht="12.75" hidden="false" customHeight="false" outlineLevel="0" collapsed="false">
      <c r="C83" s="102" t="s">
        <v>144</v>
      </c>
      <c r="G83" s="0"/>
      <c r="H83" s="0"/>
      <c r="I83" s="0"/>
      <c r="J83" s="15"/>
      <c r="K83" s="0"/>
      <c r="M83" s="0"/>
      <c r="N83" s="15"/>
      <c r="O83" s="0"/>
      <c r="P83" s="0"/>
      <c r="S83" s="20"/>
      <c r="X83" s="0"/>
      <c r="Y83" s="32"/>
      <c r="Z83" s="196" t="str">
        <f aca="false">IF(X83="N",Y83,"0")</f>
        <v>0</v>
      </c>
      <c r="AA83" s="196" t="str">
        <f aca="false">IF(X83="P",Y83,"0")</f>
        <v>0</v>
      </c>
    </row>
    <row r="84" customFormat="false" ht="12.75" hidden="false" customHeight="false" outlineLevel="0" collapsed="false">
      <c r="C84" s="102" t="s">
        <v>145</v>
      </c>
      <c r="G84" s="0"/>
      <c r="H84" s="0"/>
      <c r="I84" s="0"/>
      <c r="J84" s="15"/>
      <c r="K84" s="0"/>
      <c r="M84" s="0"/>
      <c r="N84" s="15"/>
      <c r="O84" s="0"/>
      <c r="P84" s="0"/>
      <c r="S84" s="20"/>
      <c r="X84" s="0"/>
      <c r="Y84" s="32"/>
      <c r="Z84" s="196" t="str">
        <f aca="false">IF(X84="N",Y84,"0")</f>
        <v>0</v>
      </c>
      <c r="AA84" s="196" t="str">
        <f aca="false">IF(X84="P",Y84,"0")</f>
        <v>0</v>
      </c>
    </row>
    <row r="85" customFormat="false" ht="11.85" hidden="false" customHeight="true" outlineLevel="0" collapsed="false">
      <c r="A85" s="22" t="s">
        <v>437</v>
      </c>
      <c r="B85" s="23" t="n">
        <v>77.95</v>
      </c>
      <c r="C85" s="22" t="s">
        <v>63</v>
      </c>
      <c r="D85" s="22" t="s">
        <v>179</v>
      </c>
      <c r="E85" s="11" t="s">
        <v>58</v>
      </c>
      <c r="F85" s="11" t="n">
        <v>16</v>
      </c>
      <c r="G85" s="11" t="n">
        <v>25</v>
      </c>
      <c r="I85" s="169"/>
      <c r="J85" s="134" t="s">
        <v>31</v>
      </c>
      <c r="K85" s="103" t="s">
        <v>438</v>
      </c>
      <c r="L85" s="28" t="s">
        <v>33</v>
      </c>
      <c r="M85" s="29" t="s">
        <v>438</v>
      </c>
      <c r="N85" s="132" t="s">
        <v>31</v>
      </c>
      <c r="P85" s="11" t="n">
        <v>25</v>
      </c>
      <c r="Q85" s="22" t="s">
        <v>439</v>
      </c>
      <c r="R85" s="23" t="n">
        <v>300</v>
      </c>
      <c r="S85" s="170" t="s">
        <v>132</v>
      </c>
      <c r="T85" s="22" t="s">
        <v>440</v>
      </c>
      <c r="U85" s="11" t="s">
        <v>65</v>
      </c>
      <c r="V85" s="11" t="s">
        <v>65</v>
      </c>
      <c r="W85" s="12" t="s">
        <v>340</v>
      </c>
      <c r="X85" s="11" t="s">
        <v>134</v>
      </c>
      <c r="Y85" s="32" t="n">
        <f aca="false">F85*G85*2</f>
        <v>800</v>
      </c>
      <c r="Z85" s="196" t="n">
        <f aca="false">IF(X85="N",Y85,"0")</f>
        <v>800</v>
      </c>
      <c r="AA85" s="196" t="str">
        <f aca="false">IF(X85="P",Y85,"0")</f>
        <v>0</v>
      </c>
      <c r="AC85" s="33"/>
    </row>
    <row r="86" customFormat="false" ht="12.75" hidden="false" customHeight="false" outlineLevel="0" collapsed="false">
      <c r="A86" s="22" t="s">
        <v>437</v>
      </c>
      <c r="B86" s="23" t="n">
        <v>77.95</v>
      </c>
      <c r="C86" s="22" t="s">
        <v>63</v>
      </c>
      <c r="D86" s="22" t="s">
        <v>179</v>
      </c>
      <c r="E86" s="11" t="s">
        <v>58</v>
      </c>
      <c r="F86" s="11" t="n">
        <v>16</v>
      </c>
      <c r="G86" s="11" t="n">
        <v>25</v>
      </c>
      <c r="I86" s="169"/>
      <c r="J86" s="134" t="s">
        <v>31</v>
      </c>
      <c r="K86" s="103" t="s">
        <v>438</v>
      </c>
      <c r="L86" s="28" t="s">
        <v>33</v>
      </c>
      <c r="M86" s="29" t="s">
        <v>438</v>
      </c>
      <c r="N86" s="132" t="s">
        <v>31</v>
      </c>
      <c r="P86" s="11" t="n">
        <v>25</v>
      </c>
      <c r="Q86" s="22" t="s">
        <v>439</v>
      </c>
      <c r="R86" s="23" t="n">
        <v>300.05</v>
      </c>
      <c r="S86" s="170" t="s">
        <v>132</v>
      </c>
      <c r="T86" s="22" t="s">
        <v>441</v>
      </c>
      <c r="U86" s="11" t="s">
        <v>65</v>
      </c>
      <c r="V86" s="11" t="s">
        <v>65</v>
      </c>
      <c r="W86" s="12" t="s">
        <v>340</v>
      </c>
      <c r="X86" s="11" t="s">
        <v>134</v>
      </c>
      <c r="Y86" s="32" t="n">
        <f aca="false">F86*G86*2</f>
        <v>800</v>
      </c>
      <c r="Z86" s="196" t="n">
        <f aca="false">IF(X86="N",Y86,"0")</f>
        <v>800</v>
      </c>
      <c r="AA86" s="196" t="str">
        <f aca="false">IF(X86="P",Y86,"0")</f>
        <v>0</v>
      </c>
      <c r="AB86" s="11"/>
      <c r="AC86" s="33"/>
      <c r="AD86" s="11"/>
      <c r="AE86" s="11"/>
      <c r="AF86" s="11"/>
    </row>
    <row r="87" customFormat="false" ht="11.85" hidden="false" customHeight="true" outlineLevel="0" collapsed="false">
      <c r="A87" s="22" t="s">
        <v>442</v>
      </c>
      <c r="B87" s="23" t="n">
        <v>300</v>
      </c>
      <c r="C87" s="22" t="s">
        <v>439</v>
      </c>
      <c r="D87" s="22" t="s">
        <v>179</v>
      </c>
      <c r="E87" s="11" t="s">
        <v>58</v>
      </c>
      <c r="F87" s="11" t="n">
        <v>16</v>
      </c>
      <c r="G87" s="11" t="n">
        <v>25</v>
      </c>
      <c r="I87" s="169"/>
      <c r="J87" s="134" t="s">
        <v>31</v>
      </c>
      <c r="K87" s="171" t="s">
        <v>71</v>
      </c>
      <c r="L87" s="28" t="s">
        <v>33</v>
      </c>
      <c r="M87" s="29" t="s">
        <v>71</v>
      </c>
      <c r="N87" s="132" t="s">
        <v>31</v>
      </c>
      <c r="P87" s="11" t="n">
        <v>25</v>
      </c>
      <c r="Q87" s="22" t="s">
        <v>63</v>
      </c>
      <c r="R87" s="23" t="n">
        <v>24.01</v>
      </c>
      <c r="S87" s="172" t="s">
        <v>132</v>
      </c>
      <c r="T87" s="22" t="s">
        <v>72</v>
      </c>
      <c r="U87" s="11" t="s">
        <v>65</v>
      </c>
      <c r="V87" s="11" t="s">
        <v>65</v>
      </c>
      <c r="W87" s="12" t="s">
        <v>340</v>
      </c>
      <c r="X87" s="11" t="s">
        <v>134</v>
      </c>
      <c r="Y87" s="32" t="n">
        <f aca="false">F87*G87*2</f>
        <v>800</v>
      </c>
      <c r="Z87" s="196" t="n">
        <f aca="false">IF(X87="N",Y87,"0")</f>
        <v>800</v>
      </c>
      <c r="AA87" s="196" t="str">
        <f aca="false">IF(X87="P",Y87,"0")</f>
        <v>0</v>
      </c>
      <c r="AC87" s="33"/>
    </row>
    <row r="88" customFormat="false" ht="12.75" hidden="false" customHeight="false" outlineLevel="0" collapsed="false">
      <c r="A88" s="22" t="s">
        <v>443</v>
      </c>
      <c r="B88" s="23" t="n">
        <v>273</v>
      </c>
      <c r="C88" s="22" t="s">
        <v>124</v>
      </c>
      <c r="D88" s="22" t="s">
        <v>179</v>
      </c>
      <c r="E88" s="11" t="s">
        <v>58</v>
      </c>
      <c r="F88" s="11" t="n">
        <v>16</v>
      </c>
      <c r="G88" s="11" t="n">
        <v>25</v>
      </c>
      <c r="I88" s="173"/>
      <c r="J88" s="134" t="s">
        <v>31</v>
      </c>
      <c r="K88" s="171" t="s">
        <v>444</v>
      </c>
      <c r="L88" s="28" t="s">
        <v>33</v>
      </c>
      <c r="M88" s="29" t="s">
        <v>88</v>
      </c>
      <c r="N88" s="132" t="s">
        <v>31</v>
      </c>
      <c r="O88" s="11" t="s">
        <v>445</v>
      </c>
      <c r="P88" s="11" t="n">
        <v>25</v>
      </c>
      <c r="Q88" s="139" t="s">
        <v>398</v>
      </c>
      <c r="R88" s="23" t="n">
        <v>310</v>
      </c>
      <c r="S88" s="174" t="s">
        <v>132</v>
      </c>
      <c r="T88" s="22" t="s">
        <v>446</v>
      </c>
      <c r="U88" s="11" t="s">
        <v>65</v>
      </c>
      <c r="V88" s="11" t="s">
        <v>65</v>
      </c>
      <c r="W88" s="12" t="s">
        <v>340</v>
      </c>
      <c r="X88" s="11" t="s">
        <v>134</v>
      </c>
      <c r="Y88" s="32" t="n">
        <f aca="false">F88*G88*2</f>
        <v>800</v>
      </c>
      <c r="Z88" s="196" t="n">
        <f aca="false">IF(X88="N",Y88,"0")</f>
        <v>800</v>
      </c>
      <c r="AA88" s="196" t="str">
        <f aca="false">IF(X88="P",Y88,"0")</f>
        <v>0</v>
      </c>
      <c r="AB88" s="11"/>
      <c r="AC88" s="33"/>
      <c r="AD88" s="11"/>
      <c r="AE88" s="11"/>
      <c r="AF88" s="11"/>
    </row>
    <row r="89" customFormat="false" ht="11.85" hidden="false" customHeight="true" outlineLevel="0" collapsed="false">
      <c r="A89" s="22" t="s">
        <v>437</v>
      </c>
      <c r="B89" s="23" t="n">
        <v>77.95</v>
      </c>
      <c r="C89" s="22" t="s">
        <v>63</v>
      </c>
      <c r="D89" s="22" t="s">
        <v>179</v>
      </c>
      <c r="E89" s="11" t="s">
        <v>58</v>
      </c>
      <c r="F89" s="11" t="n">
        <v>16</v>
      </c>
      <c r="G89" s="11" t="n">
        <v>25</v>
      </c>
      <c r="I89" s="43"/>
      <c r="J89" s="134" t="s">
        <v>31</v>
      </c>
      <c r="K89" s="171" t="s">
        <v>438</v>
      </c>
      <c r="L89" s="28" t="s">
        <v>33</v>
      </c>
      <c r="M89" s="29" t="s">
        <v>438</v>
      </c>
      <c r="N89" s="132" t="s">
        <v>31</v>
      </c>
      <c r="O89" s="38"/>
      <c r="P89" s="11" t="n">
        <v>25</v>
      </c>
      <c r="Q89" s="22" t="s">
        <v>420</v>
      </c>
      <c r="R89" s="23" t="n">
        <v>800</v>
      </c>
      <c r="S89" s="174" t="s">
        <v>132</v>
      </c>
      <c r="T89" s="22" t="s">
        <v>447</v>
      </c>
      <c r="U89" s="11" t="s">
        <v>65</v>
      </c>
      <c r="V89" s="11" t="s">
        <v>65</v>
      </c>
      <c r="W89" s="12" t="s">
        <v>340</v>
      </c>
      <c r="X89" s="11" t="s">
        <v>134</v>
      </c>
      <c r="Y89" s="32" t="n">
        <f aca="false">F89*G89*2</f>
        <v>800</v>
      </c>
      <c r="Z89" s="196" t="n">
        <f aca="false">IF(X89="N",Y89,"0")</f>
        <v>800</v>
      </c>
      <c r="AA89" s="196" t="str">
        <f aca="false">IF(X89="P",Y89,"0")</f>
        <v>0</v>
      </c>
      <c r="AC89" s="33"/>
    </row>
    <row r="90" customFormat="false" ht="11.85" hidden="false" customHeight="true" outlineLevel="0" collapsed="false">
      <c r="A90" s="22" t="s">
        <v>448</v>
      </c>
      <c r="B90" s="23" t="n">
        <v>125.5</v>
      </c>
      <c r="C90" s="22" t="s">
        <v>63</v>
      </c>
      <c r="D90" s="22" t="s">
        <v>179</v>
      </c>
      <c r="E90" s="11" t="s">
        <v>58</v>
      </c>
      <c r="F90" s="11" t="n">
        <v>16</v>
      </c>
      <c r="G90" s="11" t="n">
        <v>25</v>
      </c>
      <c r="I90" s="43"/>
      <c r="J90" s="134" t="s">
        <v>31</v>
      </c>
      <c r="K90" s="171" t="s">
        <v>438</v>
      </c>
      <c r="L90" s="28" t="s">
        <v>33</v>
      </c>
      <c r="M90" s="29" t="s">
        <v>438</v>
      </c>
      <c r="N90" s="132" t="s">
        <v>31</v>
      </c>
      <c r="O90" s="38"/>
      <c r="P90" s="11" t="n">
        <v>25</v>
      </c>
      <c r="Q90" s="22" t="s">
        <v>420</v>
      </c>
      <c r="R90" s="23" t="n">
        <v>1100</v>
      </c>
      <c r="S90" s="174" t="s">
        <v>132</v>
      </c>
      <c r="T90" s="22" t="s">
        <v>449</v>
      </c>
      <c r="U90" s="11" t="s">
        <v>65</v>
      </c>
      <c r="V90" s="11" t="s">
        <v>65</v>
      </c>
      <c r="W90" s="12" t="s">
        <v>340</v>
      </c>
      <c r="X90" s="11" t="s">
        <v>134</v>
      </c>
      <c r="Y90" s="32" t="n">
        <f aca="false">F90*G90*2</f>
        <v>800</v>
      </c>
      <c r="Z90" s="196" t="n">
        <f aca="false">IF(X90="N",Y90,"0")</f>
        <v>800</v>
      </c>
      <c r="AA90" s="196" t="str">
        <f aca="false">IF(X90="P",Y90,"0")</f>
        <v>0</v>
      </c>
      <c r="AC90" s="33"/>
    </row>
    <row r="91" customFormat="false" ht="11.85" hidden="false" customHeight="true" outlineLevel="0" collapsed="false">
      <c r="A91" s="50" t="s">
        <v>450</v>
      </c>
      <c r="B91" s="23" t="n">
        <v>1180</v>
      </c>
      <c r="C91" s="22" t="s">
        <v>420</v>
      </c>
      <c r="D91" s="22" t="s">
        <v>179</v>
      </c>
      <c r="E91" s="11" t="s">
        <v>58</v>
      </c>
      <c r="F91" s="11" t="n">
        <v>16</v>
      </c>
      <c r="G91" s="11" t="n">
        <v>25</v>
      </c>
      <c r="I91" s="175"/>
      <c r="J91" s="132" t="s">
        <v>31</v>
      </c>
      <c r="K91" s="171" t="s">
        <v>234</v>
      </c>
      <c r="L91" s="28" t="s">
        <v>33</v>
      </c>
      <c r="M91" s="29" t="s">
        <v>234</v>
      </c>
      <c r="N91" s="132" t="s">
        <v>31</v>
      </c>
      <c r="O91" s="38"/>
      <c r="P91" s="11" t="n">
        <v>25</v>
      </c>
      <c r="Q91" s="22" t="s">
        <v>124</v>
      </c>
      <c r="R91" s="23" t="n">
        <v>94.5</v>
      </c>
      <c r="S91" s="31" t="s">
        <v>132</v>
      </c>
      <c r="T91" s="22" t="s">
        <v>451</v>
      </c>
      <c r="U91" s="11" t="s">
        <v>65</v>
      </c>
      <c r="V91" s="11" t="s">
        <v>65</v>
      </c>
      <c r="W91" s="12" t="s">
        <v>340</v>
      </c>
      <c r="X91" s="11" t="s">
        <v>134</v>
      </c>
      <c r="Y91" s="32" t="n">
        <f aca="false">F91*G91*2</f>
        <v>800</v>
      </c>
      <c r="Z91" s="196" t="n">
        <f aca="false">IF(X91="N",Y91,"0")</f>
        <v>800</v>
      </c>
      <c r="AA91" s="196" t="str">
        <f aca="false">IF(X91="P",Y91,"0")</f>
        <v>0</v>
      </c>
      <c r="AC91" s="33"/>
    </row>
    <row r="92" customFormat="false" ht="12.75" hidden="false" customHeight="false" outlineLevel="0" collapsed="false">
      <c r="C92" s="102"/>
      <c r="G92" s="0"/>
      <c r="H92" s="0"/>
      <c r="I92" s="0"/>
      <c r="J92" s="15"/>
      <c r="K92" s="0"/>
      <c r="M92" s="0"/>
      <c r="N92" s="15"/>
      <c r="O92" s="0"/>
      <c r="P92" s="0"/>
      <c r="S92" s="20"/>
      <c r="X92" s="0"/>
      <c r="Y92" s="32"/>
      <c r="Z92" s="196" t="str">
        <f aca="false">IF(X92="N",Y92,"0")</f>
        <v>0</v>
      </c>
      <c r="AA92" s="196" t="str">
        <f aca="false">IF(X92="P",Y92,"0")</f>
        <v>0</v>
      </c>
    </row>
    <row r="93" customFormat="false" ht="12.75" hidden="false" customHeight="false" outlineLevel="0" collapsed="false">
      <c r="C93" s="102" t="s">
        <v>146</v>
      </c>
      <c r="G93" s="0"/>
      <c r="H93" s="0"/>
      <c r="I93" s="0"/>
      <c r="J93" s="15"/>
      <c r="K93" s="0"/>
      <c r="M93" s="0"/>
      <c r="N93" s="15"/>
      <c r="O93" s="0"/>
      <c r="P93" s="0"/>
      <c r="S93" s="20"/>
      <c r="X93" s="0"/>
      <c r="Y93" s="32"/>
      <c r="Z93" s="196" t="str">
        <f aca="false">IF(X93="N",Y93,"0")</f>
        <v>0</v>
      </c>
      <c r="AA93" s="196" t="str">
        <f aca="false">IF(X93="P",Y93,"0")</f>
        <v>0</v>
      </c>
    </row>
    <row r="94" customFormat="false" ht="12.75" hidden="false" customHeight="false" outlineLevel="0" collapsed="false">
      <c r="A94" s="22" t="s">
        <v>147</v>
      </c>
      <c r="B94" s="23" t="n">
        <v>24.75</v>
      </c>
      <c r="C94" s="22" t="s">
        <v>63</v>
      </c>
      <c r="D94" s="22" t="s">
        <v>186</v>
      </c>
      <c r="E94" s="11" t="s">
        <v>58</v>
      </c>
      <c r="F94" s="11" t="n">
        <v>8</v>
      </c>
      <c r="G94" s="11" t="n">
        <v>25</v>
      </c>
      <c r="I94" s="43" t="s">
        <v>148</v>
      </c>
      <c r="J94" s="26" t="s">
        <v>31</v>
      </c>
      <c r="K94" s="103" t="s">
        <v>127</v>
      </c>
      <c r="L94" s="28" t="s">
        <v>33</v>
      </c>
      <c r="M94" s="29" t="s">
        <v>149</v>
      </c>
      <c r="N94" s="26" t="s">
        <v>31</v>
      </c>
      <c r="O94" s="12" t="s">
        <v>150</v>
      </c>
      <c r="P94" s="11" t="n">
        <v>25</v>
      </c>
      <c r="Q94" s="22" t="s">
        <v>151</v>
      </c>
      <c r="R94" s="23" t="n">
        <v>29.5</v>
      </c>
      <c r="S94" s="31" t="s">
        <v>152</v>
      </c>
      <c r="T94" s="22" t="s">
        <v>153</v>
      </c>
      <c r="U94" s="11" t="s">
        <v>65</v>
      </c>
      <c r="V94" s="11" t="s">
        <v>65</v>
      </c>
      <c r="W94" s="11" t="s">
        <v>66</v>
      </c>
      <c r="X94" s="11" t="s">
        <v>67</v>
      </c>
      <c r="Y94" s="32" t="n">
        <f aca="false">F94*G94*2</f>
        <v>400</v>
      </c>
      <c r="Z94" s="196" t="str">
        <f aca="false">IF(X94="N",Y94,"0")</f>
        <v>0</v>
      </c>
      <c r="AA94" s="196" t="n">
        <f aca="false">IF(X94="P",Y94,"0")</f>
        <v>400</v>
      </c>
    </row>
    <row r="95" customFormat="false" ht="12.75" hidden="false" customHeight="false" outlineLevel="0" collapsed="false">
      <c r="A95" s="22" t="s">
        <v>154</v>
      </c>
      <c r="B95" s="23" t="n">
        <v>24.25</v>
      </c>
      <c r="C95" s="22" t="s">
        <v>63</v>
      </c>
      <c r="D95" s="22" t="s">
        <v>186</v>
      </c>
      <c r="E95" s="11" t="s">
        <v>58</v>
      </c>
      <c r="F95" s="11" t="n">
        <v>8</v>
      </c>
      <c r="G95" s="11" t="n">
        <v>25</v>
      </c>
      <c r="I95" s="43" t="s">
        <v>155</v>
      </c>
      <c r="J95" s="26" t="s">
        <v>31</v>
      </c>
      <c r="K95" s="103" t="s">
        <v>127</v>
      </c>
      <c r="L95" s="28" t="s">
        <v>33</v>
      </c>
      <c r="M95" s="29" t="s">
        <v>149</v>
      </c>
      <c r="N95" s="26" t="s">
        <v>31</v>
      </c>
      <c r="O95" s="12" t="s">
        <v>156</v>
      </c>
      <c r="P95" s="11" t="n">
        <v>25</v>
      </c>
      <c r="Q95" s="22" t="s">
        <v>124</v>
      </c>
      <c r="R95" s="23" t="n">
        <v>30.35</v>
      </c>
      <c r="S95" s="31" t="s">
        <v>157</v>
      </c>
      <c r="T95" s="22" t="s">
        <v>158</v>
      </c>
      <c r="U95" s="11" t="s">
        <v>65</v>
      </c>
      <c r="V95" s="11" t="s">
        <v>65</v>
      </c>
      <c r="W95" s="11" t="s">
        <v>66</v>
      </c>
      <c r="X95" s="11" t="s">
        <v>67</v>
      </c>
      <c r="Y95" s="32" t="n">
        <f aca="false">F95*G95*2</f>
        <v>400</v>
      </c>
      <c r="Z95" s="196" t="str">
        <f aca="false">IF(X95="N",Y95,"0")</f>
        <v>0</v>
      </c>
      <c r="AA95" s="196" t="n">
        <f aca="false">IF(X95="P",Y95,"0")</f>
        <v>400</v>
      </c>
    </row>
    <row r="96" customFormat="false" ht="12.75" hidden="false" customHeight="false" outlineLevel="0" collapsed="false">
      <c r="A96" s="22" t="s">
        <v>159</v>
      </c>
      <c r="B96" s="23" t="n">
        <v>72</v>
      </c>
      <c r="C96" s="22" t="s">
        <v>63</v>
      </c>
      <c r="D96" s="22" t="s">
        <v>186</v>
      </c>
      <c r="E96" s="11" t="s">
        <v>58</v>
      </c>
      <c r="F96" s="11" t="n">
        <v>8</v>
      </c>
      <c r="G96" s="11" t="n">
        <v>25</v>
      </c>
      <c r="I96" s="43" t="s">
        <v>160</v>
      </c>
      <c r="J96" s="26" t="s">
        <v>31</v>
      </c>
      <c r="K96" s="103" t="s">
        <v>161</v>
      </c>
      <c r="L96" s="28" t="s">
        <v>33</v>
      </c>
      <c r="M96" s="29" t="s">
        <v>149</v>
      </c>
      <c r="N96" s="26" t="s">
        <v>31</v>
      </c>
      <c r="O96" s="104" t="s">
        <v>162</v>
      </c>
      <c r="P96" s="11" t="n">
        <v>25</v>
      </c>
      <c r="Q96" s="22" t="s">
        <v>124</v>
      </c>
      <c r="R96" s="23" t="n">
        <v>30.35</v>
      </c>
      <c r="S96" s="31" t="s">
        <v>163</v>
      </c>
      <c r="T96" s="22" t="s">
        <v>158</v>
      </c>
      <c r="U96" s="11" t="s">
        <v>65</v>
      </c>
      <c r="V96" s="11" t="s">
        <v>65</v>
      </c>
      <c r="W96" s="11" t="s">
        <v>66</v>
      </c>
      <c r="X96" s="11" t="s">
        <v>67</v>
      </c>
      <c r="Y96" s="32" t="n">
        <f aca="false">F96*G96*2</f>
        <v>400</v>
      </c>
      <c r="Z96" s="196" t="str">
        <f aca="false">IF(X96="N",Y96,"0")</f>
        <v>0</v>
      </c>
      <c r="AA96" s="196" t="n">
        <f aca="false">IF(X96="P",Y96,"0")</f>
        <v>400</v>
      </c>
    </row>
    <row r="97" customFormat="false" ht="12.75" hidden="false" customHeight="false" outlineLevel="0" collapsed="false">
      <c r="A97" s="22" t="s">
        <v>164</v>
      </c>
      <c r="B97" s="23" t="n">
        <v>20</v>
      </c>
      <c r="C97" s="22" t="s">
        <v>63</v>
      </c>
      <c r="D97" s="22" t="s">
        <v>186</v>
      </c>
      <c r="E97" s="11" t="s">
        <v>58</v>
      </c>
      <c r="F97" s="11" t="n">
        <v>8</v>
      </c>
      <c r="G97" s="11" t="n">
        <v>25</v>
      </c>
      <c r="I97" s="43" t="s">
        <v>165</v>
      </c>
      <c r="J97" s="26" t="s">
        <v>31</v>
      </c>
      <c r="K97" s="103" t="s">
        <v>166</v>
      </c>
      <c r="L97" s="28" t="s">
        <v>33</v>
      </c>
      <c r="M97" s="29" t="s">
        <v>149</v>
      </c>
      <c r="N97" s="26" t="s">
        <v>31</v>
      </c>
      <c r="O97" s="104" t="s">
        <v>167</v>
      </c>
      <c r="P97" s="11" t="n">
        <v>25</v>
      </c>
      <c r="Q97" s="22" t="s">
        <v>151</v>
      </c>
      <c r="R97" s="23" t="n">
        <v>29.5</v>
      </c>
      <c r="S97" s="105" t="s">
        <v>168</v>
      </c>
      <c r="T97" s="22" t="s">
        <v>153</v>
      </c>
      <c r="U97" s="11" t="s">
        <v>65</v>
      </c>
      <c r="V97" s="11" t="s">
        <v>65</v>
      </c>
      <c r="W97" s="11" t="s">
        <v>66</v>
      </c>
      <c r="X97" s="11" t="s">
        <v>67</v>
      </c>
      <c r="Y97" s="32" t="n">
        <f aca="false">F97*G97*2</f>
        <v>400</v>
      </c>
      <c r="Z97" s="196" t="str">
        <f aca="false">IF(X97="N",Y97,"0")</f>
        <v>0</v>
      </c>
      <c r="AA97" s="196" t="n">
        <f aca="false">IF(X97="P",Y97,"0")</f>
        <v>400</v>
      </c>
      <c r="AB97" s="11"/>
      <c r="AC97" s="33"/>
      <c r="AD97" s="11"/>
      <c r="AE97" s="11"/>
      <c r="AF97" s="11"/>
    </row>
    <row r="98" customFormat="false" ht="12.75" hidden="false" customHeight="false" outlineLevel="0" collapsed="false">
      <c r="A98" s="75" t="s">
        <v>169</v>
      </c>
      <c r="B98" s="76" t="n">
        <v>27</v>
      </c>
      <c r="C98" s="75" t="s">
        <v>170</v>
      </c>
      <c r="D98" s="75" t="s">
        <v>186</v>
      </c>
      <c r="E98" s="77" t="s">
        <v>58</v>
      </c>
      <c r="F98" s="77" t="n">
        <v>8</v>
      </c>
      <c r="G98" s="77" t="n">
        <v>50</v>
      </c>
      <c r="H98" s="77"/>
      <c r="I98" s="78" t="s">
        <v>171</v>
      </c>
      <c r="J98" s="106" t="s">
        <v>31</v>
      </c>
      <c r="K98" s="103" t="s">
        <v>127</v>
      </c>
      <c r="L98" s="28" t="s">
        <v>33</v>
      </c>
      <c r="M98" s="29" t="s">
        <v>149</v>
      </c>
      <c r="N98" s="26" t="s">
        <v>31</v>
      </c>
      <c r="O98" s="104" t="s">
        <v>172</v>
      </c>
      <c r="P98" s="77" t="n">
        <v>50</v>
      </c>
      <c r="Q98" s="75" t="s">
        <v>124</v>
      </c>
      <c r="R98" s="76" t="n">
        <v>28</v>
      </c>
      <c r="S98" s="105" t="s">
        <v>173</v>
      </c>
      <c r="T98" s="75" t="s">
        <v>174</v>
      </c>
      <c r="U98" s="77" t="s">
        <v>65</v>
      </c>
      <c r="V98" s="11" t="s">
        <v>65</v>
      </c>
      <c r="W98" s="11" t="s">
        <v>66</v>
      </c>
      <c r="X98" s="11" t="s">
        <v>67</v>
      </c>
      <c r="Y98" s="32" t="n">
        <f aca="false">F98*G98*2</f>
        <v>800</v>
      </c>
      <c r="Z98" s="196" t="str">
        <f aca="false">IF(X98="N",Y98,"0")</f>
        <v>0</v>
      </c>
      <c r="AA98" s="196" t="n">
        <f aca="false">IF(X98="P",Y98,"0")</f>
        <v>800</v>
      </c>
      <c r="AB98" s="77"/>
      <c r="AC98" s="80"/>
      <c r="AD98" s="77"/>
      <c r="AE98" s="77"/>
      <c r="AF98" s="77"/>
    </row>
    <row r="99" customFormat="false" ht="12.75" hidden="false" customHeight="false" outlineLevel="0" collapsed="false">
      <c r="C99" s="102" t="s">
        <v>175</v>
      </c>
      <c r="G99" s="0"/>
      <c r="H99" s="0"/>
      <c r="I99" s="0"/>
      <c r="J99" s="15"/>
      <c r="K99" s="0"/>
      <c r="M99" s="0"/>
      <c r="N99" s="15"/>
      <c r="O99" s="0"/>
      <c r="P99" s="0"/>
      <c r="S99" s="20"/>
      <c r="X99" s="0"/>
      <c r="Y99" s="32"/>
      <c r="Z99" s="196" t="str">
        <f aca="false">IF(X99="N",Y99,"0")</f>
        <v>0</v>
      </c>
      <c r="AA99" s="196" t="str">
        <f aca="false">IF(X99="P",Y99,"0")</f>
        <v>0</v>
      </c>
    </row>
    <row r="100" customFormat="false" ht="12.75" hidden="false" customHeight="false" outlineLevel="0" collapsed="false">
      <c r="C100" s="102" t="s">
        <v>176</v>
      </c>
      <c r="G100" s="0"/>
      <c r="H100" s="0"/>
      <c r="I100" s="0"/>
      <c r="J100" s="15"/>
      <c r="K100" s="0"/>
      <c r="M100" s="0"/>
      <c r="N100" s="15"/>
      <c r="O100" s="0"/>
      <c r="P100" s="0"/>
      <c r="S100" s="20"/>
      <c r="X100" s="0"/>
      <c r="Y100" s="32"/>
      <c r="Z100" s="196" t="str">
        <f aca="false">IF(X100="N",Y100,"0")</f>
        <v>0</v>
      </c>
      <c r="AA100" s="196" t="str">
        <f aca="false">IF(X100="P",Y100,"0")</f>
        <v>0</v>
      </c>
    </row>
    <row r="101" customFormat="false" ht="11.85" hidden="false" customHeight="true" outlineLevel="0" collapsed="false">
      <c r="A101" s="22" t="s">
        <v>177</v>
      </c>
      <c r="B101" s="23" t="n">
        <v>650</v>
      </c>
      <c r="C101" s="22" t="s">
        <v>178</v>
      </c>
      <c r="D101" s="22" t="s">
        <v>179</v>
      </c>
      <c r="E101" s="11" t="s">
        <v>58</v>
      </c>
      <c r="F101" s="11" t="n">
        <v>16</v>
      </c>
      <c r="G101" s="11" t="n">
        <v>25</v>
      </c>
      <c r="H101" s="77"/>
      <c r="I101" s="11" t="s">
        <v>180</v>
      </c>
      <c r="J101" s="14" t="s">
        <v>31</v>
      </c>
      <c r="K101" s="103" t="s">
        <v>181</v>
      </c>
      <c r="L101" s="107" t="s">
        <v>33</v>
      </c>
      <c r="M101" s="29" t="s">
        <v>161</v>
      </c>
      <c r="N101" s="14" t="s">
        <v>31</v>
      </c>
      <c r="O101" s="11" t="s">
        <v>182</v>
      </c>
      <c r="P101" s="11" t="n">
        <v>25</v>
      </c>
      <c r="Q101" s="22" t="s">
        <v>178</v>
      </c>
      <c r="R101" s="23" t="n">
        <v>575</v>
      </c>
      <c r="S101" s="12" t="s">
        <v>161</v>
      </c>
      <c r="T101" s="22" t="s">
        <v>183</v>
      </c>
      <c r="U101" s="11" t="s">
        <v>184</v>
      </c>
      <c r="V101" s="11" t="s">
        <v>184</v>
      </c>
      <c r="W101" s="58" t="s">
        <v>66</v>
      </c>
      <c r="X101" s="58" t="s">
        <v>67</v>
      </c>
      <c r="Y101" s="32" t="n">
        <f aca="false">F101*G101*2</f>
        <v>800</v>
      </c>
      <c r="Z101" s="196" t="str">
        <f aca="false">IF(X101="N",Y101,"0")</f>
        <v>0</v>
      </c>
      <c r="AA101" s="196" t="n">
        <f aca="false">IF(X101="P",Y101,"0")</f>
        <v>800</v>
      </c>
    </row>
    <row r="102" customFormat="false" ht="11.85" hidden="false" customHeight="true" outlineLevel="0" collapsed="false">
      <c r="A102" s="22" t="s">
        <v>185</v>
      </c>
      <c r="B102" s="23" t="n">
        <v>475</v>
      </c>
      <c r="C102" s="22" t="s">
        <v>178</v>
      </c>
      <c r="D102" s="22" t="s">
        <v>186</v>
      </c>
      <c r="E102" s="11" t="s">
        <v>58</v>
      </c>
      <c r="F102" s="11" t="n">
        <v>8</v>
      </c>
      <c r="G102" s="11" t="n">
        <v>25</v>
      </c>
      <c r="H102" s="77"/>
      <c r="I102" s="11" t="s">
        <v>180</v>
      </c>
      <c r="J102" s="14" t="s">
        <v>31</v>
      </c>
      <c r="K102" s="103" t="s">
        <v>181</v>
      </c>
      <c r="L102" s="107" t="s">
        <v>33</v>
      </c>
      <c r="M102" s="29" t="s">
        <v>161</v>
      </c>
      <c r="N102" s="14" t="s">
        <v>31</v>
      </c>
      <c r="O102" s="11" t="s">
        <v>182</v>
      </c>
      <c r="P102" s="11" t="n">
        <v>25</v>
      </c>
      <c r="Q102" s="22" t="s">
        <v>178</v>
      </c>
      <c r="R102" s="23" t="n">
        <v>575</v>
      </c>
      <c r="S102" s="12" t="s">
        <v>161</v>
      </c>
      <c r="T102" s="22" t="s">
        <v>183</v>
      </c>
      <c r="U102" s="11" t="s">
        <v>184</v>
      </c>
      <c r="V102" s="11" t="s">
        <v>184</v>
      </c>
      <c r="W102" s="58" t="s">
        <v>66</v>
      </c>
      <c r="X102" s="58" t="s">
        <v>67</v>
      </c>
      <c r="Y102" s="32" t="n">
        <f aca="false">F102*G102*2</f>
        <v>400</v>
      </c>
      <c r="Z102" s="196" t="str">
        <f aca="false">IF(X102="N",Y102,"0")</f>
        <v>0</v>
      </c>
      <c r="AA102" s="196" t="n">
        <f aca="false">IF(X102="P",Y102,"0")</f>
        <v>400</v>
      </c>
    </row>
    <row r="103" customFormat="false" ht="12.75" hidden="false" customHeight="false" outlineLevel="0" collapsed="false">
      <c r="G103" s="0"/>
      <c r="H103" s="108"/>
      <c r="I103" s="108"/>
      <c r="J103" s="0"/>
      <c r="K103" s="0"/>
      <c r="L103" s="15"/>
      <c r="M103" s="0"/>
      <c r="N103" s="0"/>
      <c r="O103" s="0"/>
      <c r="P103" s="0"/>
      <c r="S103" s="0"/>
      <c r="X103" s="0"/>
      <c r="Y103" s="32"/>
      <c r="Z103" s="196" t="str">
        <f aca="false">IF(X103="N",Y103,"0")</f>
        <v>0</v>
      </c>
      <c r="AA103" s="196" t="str">
        <f aca="false">IF(X103="P",Y103,"0")</f>
        <v>0</v>
      </c>
    </row>
    <row r="104" customFormat="false" ht="11.85" hidden="false" customHeight="true" outlineLevel="0" collapsed="false">
      <c r="A104" s="60"/>
      <c r="B104" s="129"/>
      <c r="C104" s="176" t="s">
        <v>452</v>
      </c>
      <c r="D104" s="127"/>
      <c r="E104" s="60"/>
      <c r="F104" s="128"/>
      <c r="G104" s="128"/>
      <c r="H104" s="60"/>
      <c r="I104" s="60"/>
      <c r="J104" s="60"/>
      <c r="K104" s="60"/>
      <c r="L104" s="60"/>
      <c r="M104" s="60"/>
      <c r="N104" s="60"/>
      <c r="O104" s="60"/>
      <c r="P104" s="128"/>
      <c r="Q104" s="60"/>
      <c r="R104" s="129"/>
      <c r="S104" s="60"/>
      <c r="T104" s="60"/>
      <c r="U104" s="60"/>
      <c r="V104" s="60"/>
      <c r="W104" s="60"/>
      <c r="X104" s="60"/>
      <c r="Y104" s="32"/>
      <c r="Z104" s="196" t="str">
        <f aca="false">IF(X104="N",Y104,"0")</f>
        <v>0</v>
      </c>
      <c r="AA104" s="196" t="str">
        <f aca="false">IF(X104="P",Y104,"0")</f>
        <v>0</v>
      </c>
      <c r="AB104" s="60"/>
      <c r="AC104" s="60"/>
      <c r="AD104" s="60"/>
      <c r="AE104" s="60"/>
      <c r="AF104" s="60"/>
      <c r="AG104" s="60"/>
      <c r="AH104" s="60"/>
    </row>
    <row r="105" customFormat="false" ht="11.85" hidden="false" customHeight="true" outlineLevel="0" collapsed="false">
      <c r="A105" s="11"/>
      <c r="B105" s="11"/>
      <c r="C105" s="11"/>
      <c r="D105" s="11"/>
      <c r="E105" s="11"/>
      <c r="F105" s="11"/>
      <c r="L105" s="22" t="s">
        <v>33</v>
      </c>
      <c r="M105" s="38"/>
      <c r="Q105" s="11"/>
      <c r="R105" s="11"/>
      <c r="S105" s="11"/>
      <c r="T105" s="11"/>
      <c r="U105" s="11"/>
      <c r="V105" s="11"/>
      <c r="W105" s="11"/>
      <c r="Y105" s="32"/>
      <c r="Z105" s="196" t="str">
        <f aca="false">IF(X105="N",Y105,"0")</f>
        <v>0</v>
      </c>
      <c r="AA105" s="196" t="str">
        <f aca="false">IF(X105="P",Y105,"0")</f>
        <v>0</v>
      </c>
      <c r="AC105" s="33"/>
    </row>
    <row r="106" customFormat="false" ht="11.85" hidden="false" customHeight="true" outlineLevel="0" collapsed="false">
      <c r="A106" s="75" t="s">
        <v>136</v>
      </c>
      <c r="B106" s="76" t="n">
        <v>24</v>
      </c>
      <c r="C106" s="75" t="s">
        <v>124</v>
      </c>
      <c r="D106" s="75" t="s">
        <v>179</v>
      </c>
      <c r="E106" s="77" t="s">
        <v>58</v>
      </c>
      <c r="F106" s="77" t="n">
        <v>16</v>
      </c>
      <c r="G106" s="77" t="n">
        <v>2</v>
      </c>
      <c r="H106" s="77" t="s">
        <v>125</v>
      </c>
      <c r="I106" s="78" t="s">
        <v>453</v>
      </c>
      <c r="J106" s="77" t="s">
        <v>31</v>
      </c>
      <c r="K106" s="78" t="s">
        <v>127</v>
      </c>
      <c r="L106" s="75" t="s">
        <v>33</v>
      </c>
      <c r="M106" s="77" t="s">
        <v>235</v>
      </c>
      <c r="N106" s="77" t="s">
        <v>31</v>
      </c>
      <c r="O106" s="77" t="s">
        <v>454</v>
      </c>
      <c r="P106" s="93" t="n">
        <v>2</v>
      </c>
      <c r="Q106" s="75" t="s">
        <v>63</v>
      </c>
      <c r="R106" s="76" t="n">
        <v>26.65</v>
      </c>
      <c r="S106" s="110" t="s">
        <v>349</v>
      </c>
      <c r="T106" s="75" t="s">
        <v>455</v>
      </c>
      <c r="U106" s="77" t="s">
        <v>194</v>
      </c>
      <c r="V106" s="77" t="s">
        <v>194</v>
      </c>
      <c r="W106" s="77" t="s">
        <v>66</v>
      </c>
      <c r="X106" s="11" t="s">
        <v>67</v>
      </c>
      <c r="Y106" s="32" t="n">
        <f aca="false">F106*G106*2</f>
        <v>64</v>
      </c>
      <c r="Z106" s="196" t="str">
        <f aca="false">IF(X106="N",Y106,"0")</f>
        <v>0</v>
      </c>
      <c r="AA106" s="196" t="n">
        <f aca="false">IF(X106="P",Y106,"0")</f>
        <v>64</v>
      </c>
      <c r="AC106" s="80"/>
    </row>
    <row r="107" customFormat="false" ht="11.85" hidden="false" customHeight="true" outlineLevel="0" collapsed="false">
      <c r="A107" s="75" t="s">
        <v>136</v>
      </c>
      <c r="B107" s="76" t="n">
        <v>24</v>
      </c>
      <c r="C107" s="75" t="s">
        <v>124</v>
      </c>
      <c r="D107" s="75" t="s">
        <v>179</v>
      </c>
      <c r="E107" s="77" t="s">
        <v>58</v>
      </c>
      <c r="F107" s="77" t="n">
        <v>16</v>
      </c>
      <c r="G107" s="77" t="n">
        <v>5</v>
      </c>
      <c r="H107" s="77" t="s">
        <v>125</v>
      </c>
      <c r="I107" s="78" t="s">
        <v>137</v>
      </c>
      <c r="J107" s="77" t="s">
        <v>31</v>
      </c>
      <c r="K107" s="78" t="s">
        <v>127</v>
      </c>
      <c r="L107" s="75" t="s">
        <v>33</v>
      </c>
      <c r="M107" s="77" t="s">
        <v>138</v>
      </c>
      <c r="N107" s="77" t="s">
        <v>31</v>
      </c>
      <c r="O107" s="111" t="s">
        <v>197</v>
      </c>
      <c r="P107" s="93" t="n">
        <v>5</v>
      </c>
      <c r="Q107" s="75" t="s">
        <v>63</v>
      </c>
      <c r="R107" s="76" t="n">
        <v>0</v>
      </c>
      <c r="S107" s="79" t="s">
        <v>609</v>
      </c>
      <c r="T107" s="75" t="s">
        <v>457</v>
      </c>
      <c r="U107" s="77" t="s">
        <v>194</v>
      </c>
      <c r="V107" s="77" t="s">
        <v>194</v>
      </c>
      <c r="W107" s="77" t="s">
        <v>66</v>
      </c>
      <c r="X107" s="77" t="s">
        <v>67</v>
      </c>
      <c r="Y107" s="32" t="n">
        <f aca="false">F107*G107*2</f>
        <v>160</v>
      </c>
      <c r="Z107" s="196" t="str">
        <f aca="false">IF(X107="N",Y107,"0")</f>
        <v>0</v>
      </c>
      <c r="AA107" s="196" t="n">
        <f aca="false">IF(X107="P",Y107,"0")</f>
        <v>160</v>
      </c>
      <c r="AC107" s="80"/>
    </row>
    <row r="108" customFormat="false" ht="11.85" hidden="false" customHeight="true" outlineLevel="0" collapsed="false">
      <c r="A108" s="75" t="s">
        <v>136</v>
      </c>
      <c r="B108" s="76" t="n">
        <v>24</v>
      </c>
      <c r="C108" s="75" t="s">
        <v>124</v>
      </c>
      <c r="D108" s="75" t="s">
        <v>179</v>
      </c>
      <c r="E108" s="77" t="s">
        <v>58</v>
      </c>
      <c r="F108" s="77" t="n">
        <v>16</v>
      </c>
      <c r="G108" s="77" t="n">
        <v>3</v>
      </c>
      <c r="H108" s="77" t="s">
        <v>125</v>
      </c>
      <c r="I108" s="78" t="s">
        <v>137</v>
      </c>
      <c r="J108" s="77" t="s">
        <v>31</v>
      </c>
      <c r="K108" s="78" t="s">
        <v>127</v>
      </c>
      <c r="L108" s="75" t="s">
        <v>33</v>
      </c>
      <c r="M108" s="77" t="s">
        <v>191</v>
      </c>
      <c r="N108" s="77" t="s">
        <v>31</v>
      </c>
      <c r="O108" s="94"/>
      <c r="P108" s="93" t="n">
        <v>3</v>
      </c>
      <c r="Q108" s="75" t="s">
        <v>328</v>
      </c>
      <c r="R108" s="76" t="n">
        <v>255</v>
      </c>
      <c r="S108" s="79" t="s">
        <v>610</v>
      </c>
      <c r="T108" s="75" t="s">
        <v>459</v>
      </c>
      <c r="U108" s="77" t="s">
        <v>194</v>
      </c>
      <c r="V108" s="77" t="s">
        <v>194</v>
      </c>
      <c r="W108" s="77" t="s">
        <v>66</v>
      </c>
      <c r="X108" s="77" t="s">
        <v>67</v>
      </c>
      <c r="Y108" s="32" t="n">
        <f aca="false">F108*G108*2</f>
        <v>96</v>
      </c>
      <c r="Z108" s="196" t="str">
        <f aca="false">IF(X108="N",Y108,"0")</f>
        <v>0</v>
      </c>
      <c r="AA108" s="196" t="n">
        <f aca="false">IF(X108="P",Y108,"0")</f>
        <v>96</v>
      </c>
      <c r="AC108" s="80"/>
    </row>
    <row r="109" customFormat="false" ht="11.85" hidden="false" customHeight="true" outlineLevel="0" collapsed="false">
      <c r="A109" s="75" t="s">
        <v>195</v>
      </c>
      <c r="B109" s="76" t="n">
        <v>24</v>
      </c>
      <c r="C109" s="75" t="s">
        <v>124</v>
      </c>
      <c r="D109" s="75" t="s">
        <v>179</v>
      </c>
      <c r="E109" s="77" t="s">
        <v>58</v>
      </c>
      <c r="F109" s="77" t="n">
        <v>16</v>
      </c>
      <c r="G109" s="77" t="n">
        <v>25</v>
      </c>
      <c r="H109" s="77"/>
      <c r="I109" s="78" t="s">
        <v>196</v>
      </c>
      <c r="J109" s="77" t="s">
        <v>31</v>
      </c>
      <c r="K109" s="78" t="s">
        <v>127</v>
      </c>
      <c r="L109" s="75" t="s">
        <v>33</v>
      </c>
      <c r="M109" s="77" t="s">
        <v>191</v>
      </c>
      <c r="N109" s="77" t="s">
        <v>31</v>
      </c>
      <c r="O109" s="77"/>
      <c r="P109" s="77" t="n">
        <v>25</v>
      </c>
      <c r="Q109" s="75" t="s">
        <v>328</v>
      </c>
      <c r="R109" s="76" t="n">
        <v>247.5</v>
      </c>
      <c r="S109" s="79" t="s">
        <v>610</v>
      </c>
      <c r="T109" s="75" t="s">
        <v>520</v>
      </c>
      <c r="U109" s="77" t="s">
        <v>194</v>
      </c>
      <c r="V109" s="77" t="s">
        <v>194</v>
      </c>
      <c r="W109" s="77" t="s">
        <v>66</v>
      </c>
      <c r="X109" s="77" t="s">
        <v>67</v>
      </c>
      <c r="Y109" s="32" t="n">
        <f aca="false">F109*G109*2</f>
        <v>800</v>
      </c>
      <c r="Z109" s="196" t="str">
        <f aca="false">IF(X109="N",Y109,"0")</f>
        <v>0</v>
      </c>
      <c r="AA109" s="196" t="n">
        <f aca="false">IF(X109="P",Y109,"0")</f>
        <v>800</v>
      </c>
      <c r="AC109" s="80"/>
    </row>
    <row r="110" customFormat="false" ht="11.85" hidden="false" customHeight="true" outlineLevel="0" collapsed="false">
      <c r="A110" s="75" t="s">
        <v>200</v>
      </c>
      <c r="B110" s="76" t="n">
        <v>27.3</v>
      </c>
      <c r="C110" s="75" t="s">
        <v>63</v>
      </c>
      <c r="D110" s="75" t="s">
        <v>179</v>
      </c>
      <c r="E110" s="77" t="s">
        <v>58</v>
      </c>
      <c r="F110" s="77" t="n">
        <v>16</v>
      </c>
      <c r="G110" s="77" t="n">
        <v>25</v>
      </c>
      <c r="H110" s="77"/>
      <c r="I110" s="78" t="s">
        <v>201</v>
      </c>
      <c r="J110" s="77" t="s">
        <v>31</v>
      </c>
      <c r="K110" s="78" t="s">
        <v>127</v>
      </c>
      <c r="L110" s="75" t="s">
        <v>33</v>
      </c>
      <c r="M110" s="77" t="s">
        <v>138</v>
      </c>
      <c r="N110" s="77" t="s">
        <v>31</v>
      </c>
      <c r="O110" s="111" t="s">
        <v>197</v>
      </c>
      <c r="P110" s="77" t="n">
        <v>25</v>
      </c>
      <c r="Q110" s="75" t="s">
        <v>63</v>
      </c>
      <c r="R110" s="76" t="n">
        <v>0</v>
      </c>
      <c r="S110" s="79" t="s">
        <v>611</v>
      </c>
      <c r="T110" s="75" t="s">
        <v>457</v>
      </c>
      <c r="U110" s="77" t="s">
        <v>194</v>
      </c>
      <c r="V110" s="77" t="s">
        <v>194</v>
      </c>
      <c r="W110" s="77" t="s">
        <v>66</v>
      </c>
      <c r="X110" s="77" t="s">
        <v>67</v>
      </c>
      <c r="Y110" s="32" t="n">
        <f aca="false">F110*G110*2</f>
        <v>800</v>
      </c>
      <c r="Z110" s="196" t="str">
        <f aca="false">IF(X110="N",Y110,"0")</f>
        <v>0</v>
      </c>
      <c r="AA110" s="196" t="n">
        <f aca="false">IF(X110="P",Y110,"0")</f>
        <v>800</v>
      </c>
      <c r="AC110" s="80"/>
    </row>
    <row r="111" customFormat="false" ht="11.85" hidden="false" customHeight="true" outlineLevel="0" collapsed="false">
      <c r="A111" s="22" t="s">
        <v>463</v>
      </c>
      <c r="B111" s="23" t="n">
        <v>275</v>
      </c>
      <c r="C111" s="22" t="s">
        <v>464</v>
      </c>
      <c r="D111" s="22" t="s">
        <v>179</v>
      </c>
      <c r="E111" s="11" t="s">
        <v>58</v>
      </c>
      <c r="F111" s="11" t="n">
        <v>16</v>
      </c>
      <c r="G111" s="77" t="n">
        <v>25</v>
      </c>
      <c r="I111" s="43" t="s">
        <v>465</v>
      </c>
      <c r="J111" s="77" t="s">
        <v>31</v>
      </c>
      <c r="K111" s="43" t="s">
        <v>127</v>
      </c>
      <c r="L111" s="75" t="s">
        <v>33</v>
      </c>
      <c r="M111" s="77" t="s">
        <v>161</v>
      </c>
      <c r="N111" s="77" t="s">
        <v>31</v>
      </c>
      <c r="O111" s="94" t="s">
        <v>466</v>
      </c>
      <c r="P111" s="11" t="n">
        <v>25</v>
      </c>
      <c r="Q111" s="22" t="s">
        <v>467</v>
      </c>
      <c r="R111" s="23" t="n">
        <v>310</v>
      </c>
      <c r="S111" s="79" t="s">
        <v>213</v>
      </c>
      <c r="T111" s="22" t="s">
        <v>468</v>
      </c>
      <c r="U111" s="77" t="s">
        <v>194</v>
      </c>
      <c r="V111" s="77" t="s">
        <v>194</v>
      </c>
      <c r="W111" s="77" t="s">
        <v>66</v>
      </c>
      <c r="X111" s="11" t="s">
        <v>67</v>
      </c>
      <c r="Y111" s="32" t="n">
        <f aca="false">F111*G111*2</f>
        <v>800</v>
      </c>
      <c r="Z111" s="196" t="str">
        <f aca="false">IF(X111="N",Y111,"0")</f>
        <v>0</v>
      </c>
      <c r="AA111" s="196" t="n">
        <f aca="false">IF(X111="P",Y111,"0")</f>
        <v>800</v>
      </c>
      <c r="AC111" s="80"/>
    </row>
    <row r="112" customFormat="false" ht="11.85" hidden="false" customHeight="true" outlineLevel="0" collapsed="false">
      <c r="A112" s="22" t="s">
        <v>463</v>
      </c>
      <c r="B112" s="23" t="n">
        <v>275</v>
      </c>
      <c r="C112" s="22" t="s">
        <v>464</v>
      </c>
      <c r="D112" s="22" t="s">
        <v>179</v>
      </c>
      <c r="E112" s="11" t="s">
        <v>58</v>
      </c>
      <c r="F112" s="11" t="n">
        <v>16</v>
      </c>
      <c r="G112" s="77" t="n">
        <v>25</v>
      </c>
      <c r="I112" s="43" t="s">
        <v>465</v>
      </c>
      <c r="J112" s="77" t="s">
        <v>31</v>
      </c>
      <c r="K112" s="43" t="s">
        <v>127</v>
      </c>
      <c r="L112" s="75" t="s">
        <v>33</v>
      </c>
      <c r="M112" s="77" t="s">
        <v>161</v>
      </c>
      <c r="N112" s="77" t="s">
        <v>31</v>
      </c>
      <c r="O112" s="94" t="s">
        <v>466</v>
      </c>
      <c r="P112" s="77" t="n">
        <v>25</v>
      </c>
      <c r="Q112" s="75" t="s">
        <v>467</v>
      </c>
      <c r="R112" s="76" t="n">
        <v>310</v>
      </c>
      <c r="S112" s="79" t="s">
        <v>213</v>
      </c>
      <c r="T112" s="75" t="s">
        <v>468</v>
      </c>
      <c r="U112" s="77" t="s">
        <v>194</v>
      </c>
      <c r="V112" s="77" t="s">
        <v>194</v>
      </c>
      <c r="W112" s="77" t="s">
        <v>66</v>
      </c>
      <c r="X112" s="77" t="s">
        <v>67</v>
      </c>
      <c r="Y112" s="32" t="n">
        <f aca="false">F112*G112*2</f>
        <v>800</v>
      </c>
      <c r="Z112" s="196" t="str">
        <f aca="false">IF(X112="N",Y112,"0")</f>
        <v>0</v>
      </c>
      <c r="AA112" s="196" t="n">
        <f aca="false">IF(X112="P",Y112,"0")</f>
        <v>800</v>
      </c>
      <c r="AC112" s="80"/>
    </row>
    <row r="113" customFormat="false" ht="11.85" hidden="false" customHeight="true" outlineLevel="0" collapsed="false">
      <c r="A113" s="22" t="s">
        <v>612</v>
      </c>
      <c r="B113" s="23" t="n">
        <v>215</v>
      </c>
      <c r="C113" s="22" t="s">
        <v>595</v>
      </c>
      <c r="D113" s="22" t="s">
        <v>179</v>
      </c>
      <c r="E113" s="11" t="s">
        <v>58</v>
      </c>
      <c r="F113" s="11" t="n">
        <v>16</v>
      </c>
      <c r="G113" s="94" t="n">
        <v>25</v>
      </c>
      <c r="H113" s="77"/>
      <c r="I113" s="81" t="s">
        <v>613</v>
      </c>
      <c r="J113" s="77" t="s">
        <v>31</v>
      </c>
      <c r="K113" s="81" t="s">
        <v>190</v>
      </c>
      <c r="L113" s="75" t="s">
        <v>33</v>
      </c>
      <c r="M113" s="11" t="s">
        <v>334</v>
      </c>
      <c r="N113" s="77" t="s">
        <v>31</v>
      </c>
      <c r="O113" s="77"/>
      <c r="P113" s="11" t="n">
        <v>25</v>
      </c>
      <c r="Q113" s="22" t="s">
        <v>124</v>
      </c>
      <c r="R113" s="23" t="n">
        <v>90.25</v>
      </c>
      <c r="S113" s="110" t="s">
        <v>132</v>
      </c>
      <c r="T113" s="22" t="s">
        <v>485</v>
      </c>
      <c r="U113" s="11" t="s">
        <v>194</v>
      </c>
      <c r="V113" s="77" t="s">
        <v>194</v>
      </c>
      <c r="W113" s="77" t="s">
        <v>66</v>
      </c>
      <c r="X113" s="11" t="s">
        <v>134</v>
      </c>
      <c r="Y113" s="32" t="n">
        <f aca="false">F113*G113*2</f>
        <v>800</v>
      </c>
      <c r="Z113" s="196" t="n">
        <f aca="false">IF(X113="N",Y113,"0")</f>
        <v>800</v>
      </c>
      <c r="AA113" s="196" t="str">
        <f aca="false">IF(X113="P",Y113,"0")</f>
        <v>0</v>
      </c>
      <c r="AC113" s="80"/>
    </row>
    <row r="114" customFormat="false" ht="11.85" hidden="false" customHeight="true" outlineLevel="0" collapsed="false">
      <c r="A114" s="22" t="s">
        <v>614</v>
      </c>
      <c r="B114" s="23" t="n">
        <v>210</v>
      </c>
      <c r="C114" s="22" t="s">
        <v>595</v>
      </c>
      <c r="D114" s="22" t="s">
        <v>179</v>
      </c>
      <c r="E114" s="11" t="s">
        <v>58</v>
      </c>
      <c r="F114" s="11" t="n">
        <v>16</v>
      </c>
      <c r="G114" s="94" t="n">
        <v>25</v>
      </c>
      <c r="H114" s="77"/>
      <c r="I114" s="77"/>
      <c r="J114" s="77" t="s">
        <v>31</v>
      </c>
      <c r="K114" s="81" t="s">
        <v>190</v>
      </c>
      <c r="L114" s="75" t="s">
        <v>33</v>
      </c>
      <c r="M114" s="77" t="s">
        <v>190</v>
      </c>
      <c r="N114" s="77" t="s">
        <v>31</v>
      </c>
      <c r="O114" s="77"/>
      <c r="P114" s="77" t="n">
        <v>25</v>
      </c>
      <c r="Q114" s="75" t="s">
        <v>63</v>
      </c>
      <c r="R114" s="76" t="n">
        <v>79</v>
      </c>
      <c r="S114" s="110" t="s">
        <v>132</v>
      </c>
      <c r="T114" s="75" t="s">
        <v>480</v>
      </c>
      <c r="U114" s="77" t="s">
        <v>194</v>
      </c>
      <c r="V114" s="77" t="s">
        <v>194</v>
      </c>
      <c r="W114" s="77" t="s">
        <v>66</v>
      </c>
      <c r="X114" s="11" t="s">
        <v>134</v>
      </c>
      <c r="Y114" s="32" t="n">
        <f aca="false">F114*G114*2</f>
        <v>800</v>
      </c>
      <c r="Z114" s="196" t="n">
        <f aca="false">IF(X114="N",Y114,"0")</f>
        <v>800</v>
      </c>
      <c r="AA114" s="196" t="str">
        <f aca="false">IF(X114="P",Y114,"0")</f>
        <v>0</v>
      </c>
      <c r="AC114" s="80"/>
    </row>
    <row r="115" customFormat="false" ht="11.85" hidden="false" customHeight="true" outlineLevel="0" collapsed="false">
      <c r="A115" s="22" t="s">
        <v>615</v>
      </c>
      <c r="B115" s="23" t="n">
        <v>245</v>
      </c>
      <c r="C115" s="22" t="s">
        <v>595</v>
      </c>
      <c r="D115" s="22" t="s">
        <v>179</v>
      </c>
      <c r="E115" s="11" t="s">
        <v>58</v>
      </c>
      <c r="F115" s="11" t="n">
        <v>16</v>
      </c>
      <c r="G115" s="94" t="n">
        <v>25</v>
      </c>
      <c r="H115" s="77"/>
      <c r="I115" s="81" t="s">
        <v>205</v>
      </c>
      <c r="J115" s="77" t="s">
        <v>31</v>
      </c>
      <c r="K115" s="81" t="s">
        <v>210</v>
      </c>
      <c r="L115" s="75" t="s">
        <v>33</v>
      </c>
      <c r="M115" s="77" t="s">
        <v>191</v>
      </c>
      <c r="N115" s="77" t="s">
        <v>31</v>
      </c>
      <c r="O115" s="114" t="s">
        <v>254</v>
      </c>
      <c r="P115" s="77" t="n">
        <v>25</v>
      </c>
      <c r="Q115" s="75" t="s">
        <v>63</v>
      </c>
      <c r="R115" s="76" t="n">
        <v>75</v>
      </c>
      <c r="S115" s="79" t="s">
        <v>616</v>
      </c>
      <c r="T115" s="75" t="s">
        <v>522</v>
      </c>
      <c r="U115" s="77" t="s">
        <v>194</v>
      </c>
      <c r="V115" s="77" t="s">
        <v>194</v>
      </c>
      <c r="W115" s="77" t="s">
        <v>66</v>
      </c>
      <c r="X115" s="77" t="s">
        <v>67</v>
      </c>
      <c r="Y115" s="32" t="n">
        <f aca="false">F115*G115*2</f>
        <v>800</v>
      </c>
      <c r="Z115" s="196" t="str">
        <f aca="false">IF(X115="N",Y115,"0")</f>
        <v>0</v>
      </c>
      <c r="AA115" s="196" t="n">
        <f aca="false">IF(X115="P",Y115,"0")</f>
        <v>800</v>
      </c>
      <c r="AC115" s="80"/>
    </row>
    <row r="116" customFormat="false" ht="11.85" hidden="false" customHeight="true" outlineLevel="0" collapsed="false">
      <c r="A116" s="22" t="s">
        <v>585</v>
      </c>
      <c r="B116" s="23" t="n">
        <v>270</v>
      </c>
      <c r="C116" s="22" t="s">
        <v>464</v>
      </c>
      <c r="D116" s="22" t="s">
        <v>179</v>
      </c>
      <c r="E116" s="11" t="s">
        <v>58</v>
      </c>
      <c r="F116" s="11" t="n">
        <v>16</v>
      </c>
      <c r="G116" s="11" t="n">
        <v>25</v>
      </c>
      <c r="J116" s="12" t="s">
        <v>31</v>
      </c>
      <c r="K116" s="43" t="s">
        <v>222</v>
      </c>
      <c r="L116" s="75" t="s">
        <v>33</v>
      </c>
      <c r="M116" s="77" t="s">
        <v>222</v>
      </c>
      <c r="N116" s="12" t="s">
        <v>31</v>
      </c>
      <c r="O116" s="77"/>
      <c r="P116" s="77" t="n">
        <v>25</v>
      </c>
      <c r="Q116" s="75" t="s">
        <v>352</v>
      </c>
      <c r="R116" s="76" t="n">
        <v>775</v>
      </c>
      <c r="S116" s="104" t="s">
        <v>132</v>
      </c>
      <c r="T116" s="75" t="s">
        <v>586</v>
      </c>
      <c r="U116" s="77" t="s">
        <v>194</v>
      </c>
      <c r="V116" s="77" t="s">
        <v>194</v>
      </c>
      <c r="W116" s="77" t="s">
        <v>340</v>
      </c>
      <c r="X116" s="11" t="s">
        <v>134</v>
      </c>
      <c r="Y116" s="32" t="n">
        <f aca="false">F116*G116*2</f>
        <v>800</v>
      </c>
      <c r="Z116" s="196" t="n">
        <f aca="false">IF(X116="N",Y116,"0")</f>
        <v>800</v>
      </c>
      <c r="AA116" s="196" t="str">
        <f aca="false">IF(X116="P",Y116,"0")</f>
        <v>0</v>
      </c>
      <c r="AC116" s="80"/>
    </row>
    <row r="117" customFormat="false" ht="11.85" hidden="false" customHeight="true" outlineLevel="0" collapsed="false">
      <c r="A117" s="22" t="s">
        <v>617</v>
      </c>
      <c r="B117" s="23" t="n">
        <v>200</v>
      </c>
      <c r="C117" s="22" t="s">
        <v>595</v>
      </c>
      <c r="D117" s="22" t="s">
        <v>179</v>
      </c>
      <c r="E117" s="11" t="s">
        <v>58</v>
      </c>
      <c r="F117" s="11" t="n">
        <v>16</v>
      </c>
      <c r="G117" s="94" t="n">
        <v>25</v>
      </c>
      <c r="H117" s="77"/>
      <c r="I117" s="81"/>
      <c r="J117" s="77" t="s">
        <v>31</v>
      </c>
      <c r="K117" s="81" t="s">
        <v>222</v>
      </c>
      <c r="L117" s="75" t="s">
        <v>33</v>
      </c>
      <c r="M117" s="77" t="s">
        <v>222</v>
      </c>
      <c r="N117" s="77" t="s">
        <v>31</v>
      </c>
      <c r="O117" s="94"/>
      <c r="P117" s="77" t="n">
        <v>25</v>
      </c>
      <c r="Q117" s="75" t="s">
        <v>487</v>
      </c>
      <c r="R117" s="76" t="n">
        <v>300.05</v>
      </c>
      <c r="S117" s="110" t="s">
        <v>132</v>
      </c>
      <c r="T117" s="75" t="s">
        <v>488</v>
      </c>
      <c r="U117" s="77" t="s">
        <v>194</v>
      </c>
      <c r="V117" s="77" t="s">
        <v>194</v>
      </c>
      <c r="W117" s="77" t="s">
        <v>66</v>
      </c>
      <c r="X117" s="11" t="s">
        <v>134</v>
      </c>
      <c r="Y117" s="32" t="n">
        <f aca="false">F117*G117*2</f>
        <v>800</v>
      </c>
      <c r="Z117" s="196" t="n">
        <f aca="false">IF(X117="N",Y117,"0")</f>
        <v>800</v>
      </c>
      <c r="AA117" s="196" t="str">
        <f aca="false">IF(X117="P",Y117,"0")</f>
        <v>0</v>
      </c>
      <c r="AC117" s="80"/>
    </row>
    <row r="118" customFormat="false" ht="11.85" hidden="false" customHeight="true" outlineLevel="0" collapsed="false">
      <c r="A118" s="22" t="s">
        <v>618</v>
      </c>
      <c r="B118" s="23" t="n">
        <v>200</v>
      </c>
      <c r="C118" s="22" t="s">
        <v>595</v>
      </c>
      <c r="D118" s="22" t="s">
        <v>179</v>
      </c>
      <c r="E118" s="11" t="s">
        <v>58</v>
      </c>
      <c r="F118" s="11" t="n">
        <v>16</v>
      </c>
      <c r="G118" s="94" t="n">
        <v>12</v>
      </c>
      <c r="H118" s="77"/>
      <c r="I118" s="81" t="s">
        <v>619</v>
      </c>
      <c r="J118" s="77" t="s">
        <v>31</v>
      </c>
      <c r="K118" s="81" t="s">
        <v>222</v>
      </c>
      <c r="L118" s="75" t="s">
        <v>33</v>
      </c>
      <c r="M118" s="77" t="s">
        <v>191</v>
      </c>
      <c r="N118" s="77" t="s">
        <v>31</v>
      </c>
      <c r="O118" s="114" t="s">
        <v>620</v>
      </c>
      <c r="P118" s="93" t="n">
        <v>12</v>
      </c>
      <c r="Q118" s="75" t="s">
        <v>328</v>
      </c>
      <c r="R118" s="76" t="n">
        <v>255</v>
      </c>
      <c r="S118" s="79" t="s">
        <v>621</v>
      </c>
      <c r="T118" s="75" t="s">
        <v>459</v>
      </c>
      <c r="U118" s="77" t="s">
        <v>194</v>
      </c>
      <c r="V118" s="77" t="s">
        <v>194</v>
      </c>
      <c r="W118" s="77" t="s">
        <v>66</v>
      </c>
      <c r="X118" s="77" t="s">
        <v>67</v>
      </c>
      <c r="Y118" s="32" t="n">
        <f aca="false">F118*G118*2</f>
        <v>384</v>
      </c>
      <c r="Z118" s="196" t="str">
        <f aca="false">IF(X118="N",Y118,"0")</f>
        <v>0</v>
      </c>
      <c r="AA118" s="196" t="n">
        <f aca="false">IF(X118="P",Y118,"0")</f>
        <v>384</v>
      </c>
      <c r="AC118" s="80"/>
    </row>
    <row r="119" customFormat="false" ht="11.85" hidden="false" customHeight="true" outlineLevel="0" collapsed="false">
      <c r="A119" s="158" t="s">
        <v>495</v>
      </c>
      <c r="B119" s="76" t="n">
        <v>0</v>
      </c>
      <c r="C119" s="75" t="s">
        <v>328</v>
      </c>
      <c r="D119" s="75" t="s">
        <v>179</v>
      </c>
      <c r="E119" s="77" t="s">
        <v>58</v>
      </c>
      <c r="F119" s="77" t="n">
        <v>16</v>
      </c>
      <c r="G119" s="93" t="n">
        <v>6</v>
      </c>
      <c r="H119" s="77" t="s">
        <v>125</v>
      </c>
      <c r="I119" s="177" t="s">
        <v>496</v>
      </c>
      <c r="J119" s="77" t="s">
        <v>31</v>
      </c>
      <c r="K119" s="78" t="s">
        <v>138</v>
      </c>
      <c r="L119" s="75" t="s">
        <v>33</v>
      </c>
      <c r="M119" s="77" t="s">
        <v>482</v>
      </c>
      <c r="N119" s="77" t="s">
        <v>31</v>
      </c>
      <c r="O119" s="94"/>
      <c r="P119" s="77" t="n">
        <v>6</v>
      </c>
      <c r="Q119" s="75" t="s">
        <v>63</v>
      </c>
      <c r="R119" s="76" t="n">
        <v>70</v>
      </c>
      <c r="S119" s="79" t="s">
        <v>622</v>
      </c>
      <c r="T119" s="75" t="s">
        <v>483</v>
      </c>
      <c r="U119" s="77" t="s">
        <v>194</v>
      </c>
      <c r="V119" s="77" t="s">
        <v>194</v>
      </c>
      <c r="W119" s="77" t="s">
        <v>66</v>
      </c>
      <c r="X119" s="77" t="s">
        <v>67</v>
      </c>
      <c r="Y119" s="32" t="n">
        <f aca="false">F119*G119*2</f>
        <v>192</v>
      </c>
      <c r="Z119" s="196" t="str">
        <f aca="false">IF(X119="N",Y119,"0")</f>
        <v>0</v>
      </c>
      <c r="AA119" s="196" t="n">
        <f aca="false">IF(X119="P",Y119,"0")</f>
        <v>192</v>
      </c>
      <c r="AC119" s="80"/>
    </row>
    <row r="120" customFormat="false" ht="11.85" hidden="false" customHeight="true" outlineLevel="0" collapsed="false">
      <c r="A120" s="22" t="s">
        <v>623</v>
      </c>
      <c r="B120" s="23" t="n">
        <v>200</v>
      </c>
      <c r="C120" s="22" t="s">
        <v>595</v>
      </c>
      <c r="D120" s="22" t="s">
        <v>179</v>
      </c>
      <c r="E120" s="11" t="s">
        <v>58</v>
      </c>
      <c r="F120" s="11" t="n">
        <v>16</v>
      </c>
      <c r="G120" s="94" t="n">
        <v>25</v>
      </c>
      <c r="H120" s="77"/>
      <c r="I120" s="81"/>
      <c r="J120" s="77" t="s">
        <v>31</v>
      </c>
      <c r="K120" s="81" t="s">
        <v>499</v>
      </c>
      <c r="L120" s="22" t="s">
        <v>33</v>
      </c>
      <c r="M120" s="11" t="s">
        <v>499</v>
      </c>
      <c r="N120" s="77" t="s">
        <v>31</v>
      </c>
      <c r="O120" s="38"/>
      <c r="P120" s="11" t="n">
        <v>25</v>
      </c>
      <c r="Q120" s="22" t="s">
        <v>500</v>
      </c>
      <c r="R120" s="23" t="n">
        <v>1400</v>
      </c>
      <c r="S120" s="110" t="s">
        <v>132</v>
      </c>
      <c r="T120" s="22" t="s">
        <v>501</v>
      </c>
      <c r="U120" s="11" t="s">
        <v>194</v>
      </c>
      <c r="V120" s="77" t="s">
        <v>194</v>
      </c>
      <c r="W120" s="77" t="s">
        <v>66</v>
      </c>
      <c r="X120" s="11" t="s">
        <v>134</v>
      </c>
      <c r="Y120" s="32" t="n">
        <f aca="false">F120*G120*2</f>
        <v>800</v>
      </c>
      <c r="Z120" s="196" t="n">
        <f aca="false">IF(X120="N",Y120,"0")</f>
        <v>800</v>
      </c>
      <c r="AA120" s="196" t="str">
        <f aca="false">IF(X120="P",Y120,"0")</f>
        <v>0</v>
      </c>
      <c r="AC120" s="33"/>
    </row>
    <row r="121" customFormat="false" ht="11.85" hidden="false" customHeight="true" outlineLevel="0" collapsed="false">
      <c r="A121" s="22" t="s">
        <v>624</v>
      </c>
      <c r="B121" s="23" t="n">
        <v>230</v>
      </c>
      <c r="C121" s="22" t="s">
        <v>595</v>
      </c>
      <c r="D121" s="22" t="s">
        <v>179</v>
      </c>
      <c r="E121" s="11" t="s">
        <v>58</v>
      </c>
      <c r="F121" s="11" t="n">
        <v>16</v>
      </c>
      <c r="G121" s="94" t="n">
        <v>25</v>
      </c>
      <c r="H121" s="77"/>
      <c r="I121" s="77"/>
      <c r="J121" s="77" t="s">
        <v>31</v>
      </c>
      <c r="K121" s="81" t="s">
        <v>234</v>
      </c>
      <c r="L121" s="75" t="s">
        <v>33</v>
      </c>
      <c r="M121" s="77" t="s">
        <v>234</v>
      </c>
      <c r="N121" s="77" t="s">
        <v>31</v>
      </c>
      <c r="O121" s="94"/>
      <c r="P121" s="77" t="n">
        <v>25</v>
      </c>
      <c r="Q121" s="75" t="s">
        <v>460</v>
      </c>
      <c r="R121" s="76" t="n">
        <v>0</v>
      </c>
      <c r="S121" s="110" t="s">
        <v>132</v>
      </c>
      <c r="T121" s="75" t="s">
        <v>462</v>
      </c>
      <c r="U121" s="77" t="s">
        <v>194</v>
      </c>
      <c r="V121" s="77" t="s">
        <v>194</v>
      </c>
      <c r="W121" s="77" t="s">
        <v>66</v>
      </c>
      <c r="X121" s="11" t="s">
        <v>134</v>
      </c>
      <c r="Y121" s="32" t="n">
        <f aca="false">F121*G121*2</f>
        <v>800</v>
      </c>
      <c r="Z121" s="196" t="n">
        <f aca="false">IF(X121="N",Y121,"0")</f>
        <v>800</v>
      </c>
      <c r="AA121" s="196" t="str">
        <f aca="false">IF(X121="P",Y121,"0")</f>
        <v>0</v>
      </c>
      <c r="AC121" s="80"/>
    </row>
    <row r="122" customFormat="false" ht="11.85" hidden="false" customHeight="true" outlineLevel="0" collapsed="false">
      <c r="A122" s="158" t="s">
        <v>502</v>
      </c>
      <c r="B122" s="76" t="n">
        <v>130</v>
      </c>
      <c r="C122" s="75" t="s">
        <v>124</v>
      </c>
      <c r="D122" s="75" t="s">
        <v>179</v>
      </c>
      <c r="E122" s="77" t="s">
        <v>58</v>
      </c>
      <c r="F122" s="77" t="n">
        <v>16</v>
      </c>
      <c r="G122" s="77" t="n">
        <v>3</v>
      </c>
      <c r="H122" s="77" t="s">
        <v>125</v>
      </c>
      <c r="I122" s="81"/>
      <c r="J122" s="77" t="s">
        <v>31</v>
      </c>
      <c r="K122" s="78" t="s">
        <v>71</v>
      </c>
      <c r="L122" s="75" t="s">
        <v>33</v>
      </c>
      <c r="M122" s="77" t="s">
        <v>235</v>
      </c>
      <c r="N122" s="77" t="s">
        <v>31</v>
      </c>
      <c r="O122" s="77" t="s">
        <v>503</v>
      </c>
      <c r="P122" s="93" t="n">
        <v>3</v>
      </c>
      <c r="Q122" s="75" t="s">
        <v>63</v>
      </c>
      <c r="R122" s="76" t="n">
        <v>26.65</v>
      </c>
      <c r="S122" s="110" t="s">
        <v>132</v>
      </c>
      <c r="T122" s="75" t="s">
        <v>455</v>
      </c>
      <c r="U122" s="77" t="s">
        <v>194</v>
      </c>
      <c r="V122" s="77" t="s">
        <v>194</v>
      </c>
      <c r="W122" s="77" t="s">
        <v>66</v>
      </c>
      <c r="X122" s="11" t="s">
        <v>134</v>
      </c>
      <c r="Y122" s="32" t="n">
        <f aca="false">F122*G122*2</f>
        <v>96</v>
      </c>
      <c r="Z122" s="196" t="n">
        <f aca="false">IF(X122="N",Y122,"0")</f>
        <v>96</v>
      </c>
      <c r="AA122" s="196" t="str">
        <f aca="false">IF(X122="P",Y122,"0")</f>
        <v>0</v>
      </c>
      <c r="AC122" s="80"/>
    </row>
    <row r="123" customFormat="false" ht="11.85" hidden="false" customHeight="true" outlineLevel="0" collapsed="false">
      <c r="A123" s="158" t="s">
        <v>502</v>
      </c>
      <c r="B123" s="76" t="n">
        <v>130</v>
      </c>
      <c r="C123" s="75" t="s">
        <v>124</v>
      </c>
      <c r="D123" s="75" t="s">
        <v>179</v>
      </c>
      <c r="E123" s="77" t="s">
        <v>58</v>
      </c>
      <c r="F123" s="77" t="n">
        <v>16</v>
      </c>
      <c r="G123" s="77" t="n">
        <v>3</v>
      </c>
      <c r="H123" s="77" t="s">
        <v>125</v>
      </c>
      <c r="I123" s="81" t="s">
        <v>625</v>
      </c>
      <c r="J123" s="77" t="s">
        <v>31</v>
      </c>
      <c r="K123" s="78" t="s">
        <v>71</v>
      </c>
      <c r="L123" s="75" t="s">
        <v>33</v>
      </c>
      <c r="M123" s="77" t="s">
        <v>235</v>
      </c>
      <c r="N123" s="77" t="s">
        <v>31</v>
      </c>
      <c r="O123" s="178" t="s">
        <v>626</v>
      </c>
      <c r="P123" s="93" t="n">
        <v>3</v>
      </c>
      <c r="Q123" s="75" t="s">
        <v>63</v>
      </c>
      <c r="R123" s="76" t="n">
        <v>26.65</v>
      </c>
      <c r="S123" s="110" t="s">
        <v>349</v>
      </c>
      <c r="T123" s="75" t="s">
        <v>455</v>
      </c>
      <c r="U123" s="77" t="s">
        <v>194</v>
      </c>
      <c r="V123" s="77" t="s">
        <v>194</v>
      </c>
      <c r="W123" s="77" t="s">
        <v>66</v>
      </c>
      <c r="X123" s="11" t="s">
        <v>67</v>
      </c>
      <c r="Y123" s="32" t="n">
        <f aca="false">F123*G123*2</f>
        <v>96</v>
      </c>
      <c r="Z123" s="196" t="str">
        <f aca="false">IF(X123="N",Y123,"0")</f>
        <v>0</v>
      </c>
      <c r="AA123" s="196" t="n">
        <f aca="false">IF(X123="P",Y123,"0")</f>
        <v>96</v>
      </c>
      <c r="AC123" s="80"/>
    </row>
    <row r="124" customFormat="false" ht="11.85" hidden="false" customHeight="true" outlineLevel="0" collapsed="false">
      <c r="A124" s="158" t="s">
        <v>502</v>
      </c>
      <c r="B124" s="76" t="n">
        <v>130</v>
      </c>
      <c r="C124" s="75" t="s">
        <v>124</v>
      </c>
      <c r="D124" s="75" t="s">
        <v>179</v>
      </c>
      <c r="E124" s="77" t="s">
        <v>58</v>
      </c>
      <c r="F124" s="77" t="n">
        <v>16</v>
      </c>
      <c r="G124" s="77" t="n">
        <v>19</v>
      </c>
      <c r="H124" s="77" t="s">
        <v>125</v>
      </c>
      <c r="I124" s="81" t="s">
        <v>627</v>
      </c>
      <c r="J124" s="77" t="s">
        <v>31</v>
      </c>
      <c r="K124" s="78" t="s">
        <v>71</v>
      </c>
      <c r="L124" s="75" t="s">
        <v>33</v>
      </c>
      <c r="M124" s="77" t="s">
        <v>482</v>
      </c>
      <c r="N124" s="77" t="s">
        <v>31</v>
      </c>
      <c r="O124" s="94"/>
      <c r="P124" s="77" t="n">
        <v>19</v>
      </c>
      <c r="Q124" s="75" t="s">
        <v>63</v>
      </c>
      <c r="R124" s="76" t="n">
        <v>70</v>
      </c>
      <c r="S124" s="79" t="s">
        <v>628</v>
      </c>
      <c r="T124" s="75" t="s">
        <v>483</v>
      </c>
      <c r="U124" s="77" t="s">
        <v>194</v>
      </c>
      <c r="V124" s="77" t="s">
        <v>194</v>
      </c>
      <c r="W124" s="77" t="s">
        <v>66</v>
      </c>
      <c r="X124" s="77" t="s">
        <v>67</v>
      </c>
      <c r="Y124" s="32" t="n">
        <f aca="false">F124*G124*2</f>
        <v>608</v>
      </c>
      <c r="Z124" s="196" t="str">
        <f aca="false">IF(X124="N",Y124,"0")</f>
        <v>0</v>
      </c>
      <c r="AA124" s="196" t="n">
        <f aca="false">IF(X124="P",Y124,"0")</f>
        <v>608</v>
      </c>
      <c r="AC124" s="80"/>
    </row>
    <row r="125" customFormat="false" ht="11.85" hidden="false" customHeight="true" outlineLevel="0" collapsed="false">
      <c r="A125" s="158" t="s">
        <v>511</v>
      </c>
      <c r="B125" s="76" t="n">
        <v>137</v>
      </c>
      <c r="C125" s="75" t="s">
        <v>124</v>
      </c>
      <c r="D125" s="75" t="s">
        <v>179</v>
      </c>
      <c r="E125" s="77" t="s">
        <v>58</v>
      </c>
      <c r="F125" s="77" t="n">
        <v>16</v>
      </c>
      <c r="G125" s="77" t="n">
        <v>25</v>
      </c>
      <c r="H125" s="77"/>
      <c r="I125" s="81" t="s">
        <v>222</v>
      </c>
      <c r="J125" s="11" t="s">
        <v>31</v>
      </c>
      <c r="K125" s="78" t="s">
        <v>71</v>
      </c>
      <c r="L125" s="75" t="s">
        <v>33</v>
      </c>
      <c r="M125" s="77" t="s">
        <v>222</v>
      </c>
      <c r="N125" s="77" t="s">
        <v>31</v>
      </c>
      <c r="O125" s="77"/>
      <c r="P125" s="77" t="n">
        <v>25</v>
      </c>
      <c r="Q125" s="75" t="s">
        <v>124</v>
      </c>
      <c r="R125" s="76" t="n">
        <v>78</v>
      </c>
      <c r="S125" s="110" t="s">
        <v>132</v>
      </c>
      <c r="T125" s="75" t="s">
        <v>490</v>
      </c>
      <c r="U125" s="77" t="s">
        <v>194</v>
      </c>
      <c r="V125" s="77" t="s">
        <v>194</v>
      </c>
      <c r="W125" s="77" t="s">
        <v>66</v>
      </c>
      <c r="X125" s="11" t="s">
        <v>134</v>
      </c>
      <c r="Y125" s="32" t="n">
        <f aca="false">F125*G125*2</f>
        <v>800</v>
      </c>
      <c r="Z125" s="196" t="n">
        <f aca="false">IF(X125="N",Y125,"0")</f>
        <v>800</v>
      </c>
      <c r="AA125" s="196" t="str">
        <f aca="false">IF(X125="P",Y125,"0")</f>
        <v>0</v>
      </c>
      <c r="AC125" s="80"/>
    </row>
    <row r="126" customFormat="false" ht="11.85" hidden="false" customHeight="true" outlineLevel="0" collapsed="false">
      <c r="A126" s="158" t="s">
        <v>518</v>
      </c>
      <c r="B126" s="76" t="n">
        <v>210</v>
      </c>
      <c r="C126" s="75" t="s">
        <v>328</v>
      </c>
      <c r="D126" s="75" t="s">
        <v>179</v>
      </c>
      <c r="E126" s="77" t="s">
        <v>58</v>
      </c>
      <c r="F126" s="77" t="n">
        <v>16</v>
      </c>
      <c r="G126" s="77" t="n">
        <v>25</v>
      </c>
      <c r="H126" s="77"/>
      <c r="I126" s="81" t="s">
        <v>629</v>
      </c>
      <c r="J126" s="77" t="s">
        <v>31</v>
      </c>
      <c r="K126" s="78" t="s">
        <v>71</v>
      </c>
      <c r="L126" s="75" t="s">
        <v>33</v>
      </c>
      <c r="M126" s="11" t="s">
        <v>334</v>
      </c>
      <c r="N126" s="77" t="s">
        <v>31</v>
      </c>
      <c r="O126" s="38"/>
      <c r="P126" s="115" t="n">
        <v>25</v>
      </c>
      <c r="Q126" s="22" t="s">
        <v>63</v>
      </c>
      <c r="R126" s="23" t="n">
        <v>20.25</v>
      </c>
      <c r="S126" s="110" t="s">
        <v>132</v>
      </c>
      <c r="T126" s="22" t="s">
        <v>478</v>
      </c>
      <c r="U126" s="77" t="s">
        <v>194</v>
      </c>
      <c r="V126" s="77" t="s">
        <v>194</v>
      </c>
      <c r="W126" s="77" t="s">
        <v>66</v>
      </c>
      <c r="X126" s="11" t="s">
        <v>134</v>
      </c>
      <c r="Y126" s="32" t="n">
        <f aca="false">F126*G126*2</f>
        <v>800</v>
      </c>
      <c r="Z126" s="196" t="n">
        <f aca="false">IF(X126="N",Y126,"0")</f>
        <v>800</v>
      </c>
      <c r="AA126" s="196" t="str">
        <f aca="false">IF(X126="P",Y126,"0")</f>
        <v>0</v>
      </c>
      <c r="AC126" s="80"/>
    </row>
    <row r="127" customFormat="false" ht="11.85" hidden="false" customHeight="true" outlineLevel="0" collapsed="false">
      <c r="A127" s="158" t="s">
        <v>513</v>
      </c>
      <c r="B127" s="76" t="n">
        <v>210</v>
      </c>
      <c r="C127" s="75" t="s">
        <v>328</v>
      </c>
      <c r="D127" s="75" t="s">
        <v>179</v>
      </c>
      <c r="E127" s="77" t="s">
        <v>58</v>
      </c>
      <c r="F127" s="77" t="n">
        <v>16</v>
      </c>
      <c r="G127" s="77" t="n">
        <v>25</v>
      </c>
      <c r="H127" s="77"/>
      <c r="I127" s="81" t="s">
        <v>234</v>
      </c>
      <c r="J127" s="11" t="s">
        <v>31</v>
      </c>
      <c r="K127" s="78" t="s">
        <v>71</v>
      </c>
      <c r="L127" s="75" t="s">
        <v>33</v>
      </c>
      <c r="M127" s="77" t="s">
        <v>234</v>
      </c>
      <c r="N127" s="77" t="s">
        <v>31</v>
      </c>
      <c r="O127" s="94"/>
      <c r="P127" s="77" t="n">
        <v>25</v>
      </c>
      <c r="Q127" s="75" t="s">
        <v>460</v>
      </c>
      <c r="R127" s="76" t="n">
        <v>0</v>
      </c>
      <c r="S127" s="110" t="s">
        <v>132</v>
      </c>
      <c r="T127" s="75" t="s">
        <v>462</v>
      </c>
      <c r="U127" s="77" t="s">
        <v>194</v>
      </c>
      <c r="V127" s="77" t="s">
        <v>194</v>
      </c>
      <c r="W127" s="77" t="s">
        <v>66</v>
      </c>
      <c r="X127" s="11" t="s">
        <v>134</v>
      </c>
      <c r="Y127" s="32" t="n">
        <f aca="false">F127*G127*2</f>
        <v>800</v>
      </c>
      <c r="Z127" s="196" t="n">
        <f aca="false">IF(X127="N",Y127,"0")</f>
        <v>800</v>
      </c>
      <c r="AA127" s="196" t="str">
        <f aca="false">IF(X127="P",Y127,"0")</f>
        <v>0</v>
      </c>
      <c r="AC127" s="80"/>
    </row>
    <row r="128" customFormat="false" ht="11.85" hidden="false" customHeight="true" outlineLevel="0" collapsed="false">
      <c r="A128" s="158" t="s">
        <v>521</v>
      </c>
      <c r="B128" s="76" t="n">
        <v>275</v>
      </c>
      <c r="C128" s="75" t="s">
        <v>328</v>
      </c>
      <c r="D128" s="75" t="s">
        <v>179</v>
      </c>
      <c r="E128" s="77" t="s">
        <v>58</v>
      </c>
      <c r="F128" s="77" t="n">
        <v>16</v>
      </c>
      <c r="G128" s="77" t="n">
        <v>25</v>
      </c>
      <c r="H128" s="77"/>
      <c r="I128" s="81" t="s">
        <v>630</v>
      </c>
      <c r="J128" s="77" t="s">
        <v>31</v>
      </c>
      <c r="K128" s="78" t="s">
        <v>71</v>
      </c>
      <c r="L128" s="75" t="s">
        <v>33</v>
      </c>
      <c r="M128" s="77" t="s">
        <v>235</v>
      </c>
      <c r="N128" s="77" t="s">
        <v>31</v>
      </c>
      <c r="O128" s="94" t="s">
        <v>348</v>
      </c>
      <c r="P128" s="77" t="n">
        <v>25</v>
      </c>
      <c r="Q128" s="75" t="s">
        <v>63</v>
      </c>
      <c r="R128" s="76" t="n">
        <v>29.48</v>
      </c>
      <c r="S128" s="110" t="s">
        <v>631</v>
      </c>
      <c r="T128" s="75" t="s">
        <v>492</v>
      </c>
      <c r="U128" s="77" t="s">
        <v>194</v>
      </c>
      <c r="V128" s="77" t="s">
        <v>194</v>
      </c>
      <c r="W128" s="77" t="s">
        <v>66</v>
      </c>
      <c r="X128" s="11" t="s">
        <v>67</v>
      </c>
      <c r="Y128" s="32" t="n">
        <f aca="false">F128*G128*2</f>
        <v>800</v>
      </c>
      <c r="Z128" s="196" t="str">
        <f aca="false">IF(X128="N",Y128,"0")</f>
        <v>0</v>
      </c>
      <c r="AA128" s="196" t="n">
        <f aca="false">IF(X128="P",Y128,"0")</f>
        <v>800</v>
      </c>
      <c r="AC128" s="80"/>
    </row>
    <row r="129" customFormat="false" ht="11.85" hidden="false" customHeight="true" outlineLevel="0" collapsed="false">
      <c r="A129" s="158" t="s">
        <v>523</v>
      </c>
      <c r="B129" s="76" t="n">
        <v>301</v>
      </c>
      <c r="C129" s="75" t="s">
        <v>487</v>
      </c>
      <c r="D129" s="75" t="s">
        <v>179</v>
      </c>
      <c r="E129" s="77" t="s">
        <v>58</v>
      </c>
      <c r="F129" s="77" t="n">
        <v>16</v>
      </c>
      <c r="G129" s="77" t="n">
        <v>25</v>
      </c>
      <c r="H129" s="77"/>
      <c r="I129" s="81" t="s">
        <v>526</v>
      </c>
      <c r="J129" s="77" t="s">
        <v>31</v>
      </c>
      <c r="K129" s="78" t="s">
        <v>71</v>
      </c>
      <c r="L129" s="75" t="s">
        <v>33</v>
      </c>
      <c r="M129" s="77" t="s">
        <v>515</v>
      </c>
      <c r="N129" s="77" t="s">
        <v>31</v>
      </c>
      <c r="O129" s="94" t="s">
        <v>348</v>
      </c>
      <c r="P129" s="77" t="n">
        <v>25</v>
      </c>
      <c r="Q129" s="75" t="s">
        <v>63</v>
      </c>
      <c r="R129" s="76" t="n">
        <v>78</v>
      </c>
      <c r="S129" s="110" t="s">
        <v>516</v>
      </c>
      <c r="T129" s="75" t="s">
        <v>524</v>
      </c>
      <c r="U129" s="77" t="s">
        <v>194</v>
      </c>
      <c r="V129" s="77" t="s">
        <v>194</v>
      </c>
      <c r="W129" s="77" t="s">
        <v>66</v>
      </c>
      <c r="X129" s="11" t="s">
        <v>67</v>
      </c>
      <c r="Y129" s="32" t="n">
        <f aca="false">F129*G129*2</f>
        <v>800</v>
      </c>
      <c r="Z129" s="196" t="str">
        <f aca="false">IF(X129="N",Y129,"0")</f>
        <v>0</v>
      </c>
      <c r="AA129" s="196" t="n">
        <f aca="false">IF(X129="P",Y129,"0")</f>
        <v>800</v>
      </c>
      <c r="AC129" s="80"/>
    </row>
    <row r="130" customFormat="false" ht="11.85" hidden="false" customHeight="true" outlineLevel="0" collapsed="false">
      <c r="A130" s="158" t="s">
        <v>525</v>
      </c>
      <c r="B130" s="76" t="n">
        <v>310</v>
      </c>
      <c r="C130" s="75" t="s">
        <v>467</v>
      </c>
      <c r="D130" s="75" t="s">
        <v>179</v>
      </c>
      <c r="E130" s="77" t="s">
        <v>58</v>
      </c>
      <c r="F130" s="77" t="n">
        <v>16</v>
      </c>
      <c r="G130" s="77" t="n">
        <v>25</v>
      </c>
      <c r="H130" s="77"/>
      <c r="I130" s="81" t="s">
        <v>527</v>
      </c>
      <c r="J130" s="77" t="s">
        <v>31</v>
      </c>
      <c r="K130" s="78" t="s">
        <v>71</v>
      </c>
      <c r="L130" s="75" t="s">
        <v>33</v>
      </c>
      <c r="M130" s="77" t="s">
        <v>515</v>
      </c>
      <c r="N130" s="77" t="s">
        <v>31</v>
      </c>
      <c r="O130" s="94" t="s">
        <v>348</v>
      </c>
      <c r="P130" s="77" t="n">
        <v>25</v>
      </c>
      <c r="Q130" s="75" t="s">
        <v>63</v>
      </c>
      <c r="R130" s="76" t="n">
        <v>78</v>
      </c>
      <c r="S130" s="110" t="s">
        <v>516</v>
      </c>
      <c r="T130" s="75" t="s">
        <v>524</v>
      </c>
      <c r="U130" s="77" t="s">
        <v>194</v>
      </c>
      <c r="V130" s="77" t="s">
        <v>194</v>
      </c>
      <c r="W130" s="77" t="s">
        <v>66</v>
      </c>
      <c r="X130" s="11" t="s">
        <v>67</v>
      </c>
      <c r="Y130" s="32" t="n">
        <f aca="false">F130*G130*2</f>
        <v>800</v>
      </c>
      <c r="Z130" s="196" t="str">
        <f aca="false">IF(X130="N",Y130,"0")</f>
        <v>0</v>
      </c>
      <c r="AA130" s="196" t="n">
        <f aca="false">IF(X130="P",Y130,"0")</f>
        <v>800</v>
      </c>
      <c r="AC130" s="80"/>
    </row>
    <row r="131" customFormat="false" ht="11.85" hidden="false" customHeight="true" outlineLevel="0" collapsed="false">
      <c r="A131" s="158" t="s">
        <v>525</v>
      </c>
      <c r="B131" s="76" t="n">
        <v>310</v>
      </c>
      <c r="C131" s="75" t="s">
        <v>467</v>
      </c>
      <c r="D131" s="75" t="s">
        <v>179</v>
      </c>
      <c r="E131" s="77" t="s">
        <v>58</v>
      </c>
      <c r="F131" s="77" t="n">
        <v>16</v>
      </c>
      <c r="G131" s="77" t="n">
        <v>25</v>
      </c>
      <c r="H131" s="77"/>
      <c r="I131" s="81" t="s">
        <v>632</v>
      </c>
      <c r="J131" s="77" t="s">
        <v>31</v>
      </c>
      <c r="K131" s="78" t="s">
        <v>71</v>
      </c>
      <c r="L131" s="75" t="s">
        <v>33</v>
      </c>
      <c r="M131" s="77" t="s">
        <v>515</v>
      </c>
      <c r="N131" s="77" t="s">
        <v>31</v>
      </c>
      <c r="O131" s="94" t="s">
        <v>348</v>
      </c>
      <c r="P131" s="77" t="n">
        <v>25</v>
      </c>
      <c r="Q131" s="75" t="s">
        <v>63</v>
      </c>
      <c r="R131" s="76" t="n">
        <v>29.2</v>
      </c>
      <c r="S131" s="110" t="s">
        <v>516</v>
      </c>
      <c r="T131" s="75" t="s">
        <v>528</v>
      </c>
      <c r="U131" s="77" t="s">
        <v>194</v>
      </c>
      <c r="V131" s="77" t="s">
        <v>194</v>
      </c>
      <c r="W131" s="77" t="s">
        <v>66</v>
      </c>
      <c r="X131" s="11" t="s">
        <v>67</v>
      </c>
      <c r="Y131" s="32" t="n">
        <f aca="false">F131*G131*2</f>
        <v>800</v>
      </c>
      <c r="Z131" s="196" t="str">
        <f aca="false">IF(X131="N",Y131,"0")</f>
        <v>0</v>
      </c>
      <c r="AA131" s="196" t="n">
        <f aca="false">IF(X131="P",Y131,"0")</f>
        <v>800</v>
      </c>
      <c r="AC131" s="80"/>
    </row>
    <row r="132" customFormat="false" ht="11.85" hidden="false" customHeight="true" outlineLevel="0" collapsed="false">
      <c r="A132" s="158" t="s">
        <v>529</v>
      </c>
      <c r="B132" s="76" t="n">
        <v>93.5</v>
      </c>
      <c r="C132" s="75" t="s">
        <v>63</v>
      </c>
      <c r="D132" s="75" t="s">
        <v>179</v>
      </c>
      <c r="E132" s="77" t="s">
        <v>58</v>
      </c>
      <c r="F132" s="77" t="n">
        <v>16</v>
      </c>
      <c r="G132" s="77" t="n">
        <v>25</v>
      </c>
      <c r="H132" s="77"/>
      <c r="I132" s="81" t="s">
        <v>530</v>
      </c>
      <c r="J132" s="77" t="s">
        <v>31</v>
      </c>
      <c r="K132" s="78" t="s">
        <v>531</v>
      </c>
      <c r="L132" s="75" t="s">
        <v>33</v>
      </c>
      <c r="M132" s="77" t="s">
        <v>235</v>
      </c>
      <c r="N132" s="77" t="s">
        <v>31</v>
      </c>
      <c r="O132" s="94" t="s">
        <v>466</v>
      </c>
      <c r="P132" s="77" t="n">
        <v>25</v>
      </c>
      <c r="Q132" s="75" t="s">
        <v>63</v>
      </c>
      <c r="R132" s="76" t="n">
        <v>24.45</v>
      </c>
      <c r="S132" s="110" t="s">
        <v>349</v>
      </c>
      <c r="T132" s="75" t="s">
        <v>350</v>
      </c>
      <c r="U132" s="77" t="s">
        <v>194</v>
      </c>
      <c r="V132" s="77" t="s">
        <v>194</v>
      </c>
      <c r="W132" s="77" t="s">
        <v>66</v>
      </c>
      <c r="X132" s="11" t="s">
        <v>67</v>
      </c>
      <c r="Y132" s="32" t="n">
        <f aca="false">F132*G132*2</f>
        <v>800</v>
      </c>
      <c r="Z132" s="196" t="str">
        <f aca="false">IF(X132="N",Y132,"0")</f>
        <v>0</v>
      </c>
      <c r="AA132" s="196" t="n">
        <f aca="false">IF(X132="P",Y132,"0")</f>
        <v>800</v>
      </c>
      <c r="AC132" s="80"/>
    </row>
    <row r="133" customFormat="false" ht="11.85" hidden="false" customHeight="true" outlineLevel="0" collapsed="false">
      <c r="A133" s="158" t="s">
        <v>532</v>
      </c>
      <c r="B133" s="76" t="n">
        <v>93.75</v>
      </c>
      <c r="C133" s="75" t="s">
        <v>124</v>
      </c>
      <c r="D133" s="75" t="s">
        <v>179</v>
      </c>
      <c r="E133" s="77" t="s">
        <v>58</v>
      </c>
      <c r="F133" s="77" t="n">
        <v>16</v>
      </c>
      <c r="G133" s="77" t="n">
        <v>25</v>
      </c>
      <c r="H133" s="77"/>
      <c r="I133" s="81" t="s">
        <v>530</v>
      </c>
      <c r="J133" s="77" t="s">
        <v>31</v>
      </c>
      <c r="K133" s="78" t="s">
        <v>531</v>
      </c>
      <c r="L133" s="75" t="s">
        <v>33</v>
      </c>
      <c r="M133" s="77" t="s">
        <v>235</v>
      </c>
      <c r="N133" s="77" t="s">
        <v>31</v>
      </c>
      <c r="O133" s="94" t="s">
        <v>466</v>
      </c>
      <c r="P133" s="77" t="n">
        <v>25</v>
      </c>
      <c r="Q133" s="75" t="s">
        <v>63</v>
      </c>
      <c r="R133" s="76" t="n">
        <v>24.05</v>
      </c>
      <c r="S133" s="110" t="s">
        <v>349</v>
      </c>
      <c r="T133" s="75" t="s">
        <v>236</v>
      </c>
      <c r="U133" s="77" t="s">
        <v>194</v>
      </c>
      <c r="V133" s="77" t="s">
        <v>194</v>
      </c>
      <c r="W133" s="77" t="s">
        <v>66</v>
      </c>
      <c r="X133" s="11" t="s">
        <v>67</v>
      </c>
      <c r="Y133" s="32" t="n">
        <f aca="false">F133*G133*2</f>
        <v>800</v>
      </c>
      <c r="Z133" s="196" t="str">
        <f aca="false">IF(X133="N",Y133,"0")</f>
        <v>0</v>
      </c>
      <c r="AA133" s="196" t="n">
        <f aca="false">IF(X133="P",Y133,"0")</f>
        <v>800</v>
      </c>
      <c r="AC133" s="80"/>
    </row>
    <row r="134" customFormat="false" ht="11.85" hidden="false" customHeight="true" outlineLevel="0" collapsed="false">
      <c r="A134" s="158" t="s">
        <v>533</v>
      </c>
      <c r="B134" s="76" t="n">
        <v>96.5</v>
      </c>
      <c r="C134" s="75" t="s">
        <v>124</v>
      </c>
      <c r="D134" s="75" t="s">
        <v>179</v>
      </c>
      <c r="E134" s="77" t="s">
        <v>58</v>
      </c>
      <c r="F134" s="77" t="n">
        <v>16</v>
      </c>
      <c r="G134" s="77" t="n">
        <v>25</v>
      </c>
      <c r="H134" s="77"/>
      <c r="I134" s="81" t="s">
        <v>534</v>
      </c>
      <c r="J134" s="77" t="s">
        <v>31</v>
      </c>
      <c r="K134" s="78" t="s">
        <v>531</v>
      </c>
      <c r="L134" s="75" t="s">
        <v>33</v>
      </c>
      <c r="M134" s="77" t="s">
        <v>235</v>
      </c>
      <c r="N134" s="77" t="s">
        <v>31</v>
      </c>
      <c r="O134" s="94" t="s">
        <v>348</v>
      </c>
      <c r="P134" s="77" t="n">
        <v>25</v>
      </c>
      <c r="Q134" s="75" t="s">
        <v>63</v>
      </c>
      <c r="R134" s="76" t="n">
        <v>22.48</v>
      </c>
      <c r="S134" s="110" t="s">
        <v>349</v>
      </c>
      <c r="T134" s="75" t="s">
        <v>238</v>
      </c>
      <c r="U134" s="77" t="s">
        <v>194</v>
      </c>
      <c r="V134" s="77" t="s">
        <v>194</v>
      </c>
      <c r="W134" s="77" t="s">
        <v>66</v>
      </c>
      <c r="X134" s="11" t="s">
        <v>67</v>
      </c>
      <c r="Y134" s="32" t="n">
        <f aca="false">F134*G134*2</f>
        <v>800</v>
      </c>
      <c r="Z134" s="196" t="str">
        <f aca="false">IF(X134="N",Y134,"0")</f>
        <v>0</v>
      </c>
      <c r="AA134" s="196" t="n">
        <f aca="false">IF(X134="P",Y134,"0")</f>
        <v>800</v>
      </c>
      <c r="AC134" s="80"/>
    </row>
    <row r="135" customFormat="false" ht="11.85" hidden="false" customHeight="true" outlineLevel="0" collapsed="false">
      <c r="A135" s="158" t="s">
        <v>535</v>
      </c>
      <c r="B135" s="76" t="n">
        <v>117.5</v>
      </c>
      <c r="C135" s="75" t="s">
        <v>124</v>
      </c>
      <c r="D135" s="75" t="s">
        <v>179</v>
      </c>
      <c r="E135" s="77" t="s">
        <v>58</v>
      </c>
      <c r="F135" s="77" t="n">
        <v>16</v>
      </c>
      <c r="G135" s="77" t="n">
        <v>25</v>
      </c>
      <c r="H135" s="77"/>
      <c r="I135" s="81" t="s">
        <v>534</v>
      </c>
      <c r="J135" s="77" t="s">
        <v>31</v>
      </c>
      <c r="K135" s="78" t="s">
        <v>531</v>
      </c>
      <c r="L135" s="75" t="s">
        <v>33</v>
      </c>
      <c r="M135" s="77" t="s">
        <v>235</v>
      </c>
      <c r="N135" s="77" t="s">
        <v>31</v>
      </c>
      <c r="O135" s="94" t="s">
        <v>348</v>
      </c>
      <c r="P135" s="77" t="n">
        <v>25</v>
      </c>
      <c r="Q135" s="75" t="s">
        <v>63</v>
      </c>
      <c r="R135" s="76" t="n">
        <v>22.48</v>
      </c>
      <c r="S135" s="110" t="s">
        <v>349</v>
      </c>
      <c r="T135" s="75" t="s">
        <v>238</v>
      </c>
      <c r="U135" s="77" t="s">
        <v>194</v>
      </c>
      <c r="V135" s="77" t="s">
        <v>194</v>
      </c>
      <c r="W135" s="77" t="s">
        <v>66</v>
      </c>
      <c r="X135" s="11" t="s">
        <v>67</v>
      </c>
      <c r="Y135" s="32" t="n">
        <f aca="false">F135*G135*2</f>
        <v>800</v>
      </c>
      <c r="Z135" s="196" t="str">
        <f aca="false">IF(X135="N",Y135,"0")</f>
        <v>0</v>
      </c>
      <c r="AA135" s="196" t="n">
        <f aca="false">IF(X135="P",Y135,"0")</f>
        <v>800</v>
      </c>
      <c r="AC135" s="80"/>
    </row>
    <row r="136" customFormat="false" ht="11.85" hidden="false" customHeight="true" outlineLevel="0" collapsed="false">
      <c r="A136" s="22" t="s">
        <v>633</v>
      </c>
      <c r="B136" s="23" t="n">
        <v>265</v>
      </c>
      <c r="C136" s="22" t="s">
        <v>595</v>
      </c>
      <c r="D136" s="22" t="s">
        <v>179</v>
      </c>
      <c r="E136" s="11" t="s">
        <v>58</v>
      </c>
      <c r="F136" s="11" t="n">
        <v>16</v>
      </c>
      <c r="G136" s="94" t="n">
        <v>25</v>
      </c>
      <c r="H136" s="77"/>
      <c r="I136" s="81" t="s">
        <v>515</v>
      </c>
      <c r="J136" s="77" t="s">
        <v>31</v>
      </c>
      <c r="K136" s="81" t="s">
        <v>91</v>
      </c>
      <c r="L136" s="75" t="s">
        <v>33</v>
      </c>
      <c r="M136" s="77" t="s">
        <v>515</v>
      </c>
      <c r="N136" s="77" t="s">
        <v>31</v>
      </c>
      <c r="O136" s="94"/>
      <c r="P136" s="77" t="n">
        <v>25</v>
      </c>
      <c r="Q136" s="75" t="s">
        <v>124</v>
      </c>
      <c r="R136" s="76" t="n">
        <v>91.25</v>
      </c>
      <c r="S136" s="110" t="s">
        <v>132</v>
      </c>
      <c r="T136" s="75" t="s">
        <v>517</v>
      </c>
      <c r="U136" s="77" t="s">
        <v>194</v>
      </c>
      <c r="V136" s="77" t="s">
        <v>194</v>
      </c>
      <c r="W136" s="77" t="s">
        <v>66</v>
      </c>
      <c r="X136" s="11" t="s">
        <v>134</v>
      </c>
      <c r="Y136" s="32" t="n">
        <f aca="false">F136*G136*2</f>
        <v>800</v>
      </c>
      <c r="Z136" s="196" t="n">
        <f aca="false">IF(X136="N",Y136,"0")</f>
        <v>800</v>
      </c>
      <c r="AA136" s="196" t="str">
        <f aca="false">IF(X136="P",Y136,"0")</f>
        <v>0</v>
      </c>
      <c r="AC136" s="80"/>
    </row>
    <row r="137" customFormat="false" ht="11.85" hidden="false" customHeight="true" outlineLevel="0" collapsed="false">
      <c r="A137" s="22" t="s">
        <v>634</v>
      </c>
      <c r="B137" s="23" t="n">
        <v>225</v>
      </c>
      <c r="C137" s="22" t="s">
        <v>595</v>
      </c>
      <c r="D137" s="22" t="s">
        <v>179</v>
      </c>
      <c r="E137" s="11" t="s">
        <v>58</v>
      </c>
      <c r="F137" s="11" t="n">
        <v>16</v>
      </c>
      <c r="G137" s="94" t="n">
        <v>25</v>
      </c>
      <c r="H137" s="77"/>
      <c r="I137" s="77"/>
      <c r="J137" s="77" t="s">
        <v>31</v>
      </c>
      <c r="K137" s="81" t="s">
        <v>91</v>
      </c>
      <c r="L137" s="75" t="s">
        <v>33</v>
      </c>
      <c r="M137" s="77" t="s">
        <v>91</v>
      </c>
      <c r="N137" s="77" t="s">
        <v>31</v>
      </c>
      <c r="O137" s="94"/>
      <c r="P137" s="115" t="n">
        <v>25</v>
      </c>
      <c r="Q137" s="75" t="s">
        <v>63</v>
      </c>
      <c r="R137" s="76" t="n">
        <v>24.65</v>
      </c>
      <c r="S137" s="79" t="s">
        <v>132</v>
      </c>
      <c r="T137" s="75" t="s">
        <v>494</v>
      </c>
      <c r="U137" s="77" t="s">
        <v>194</v>
      </c>
      <c r="V137" s="77" t="s">
        <v>194</v>
      </c>
      <c r="W137" s="77" t="s">
        <v>66</v>
      </c>
      <c r="X137" s="11" t="s">
        <v>134</v>
      </c>
      <c r="Y137" s="32" t="n">
        <f aca="false">F137*G137*2</f>
        <v>800</v>
      </c>
      <c r="Z137" s="196" t="n">
        <f aca="false">IF(X137="N",Y137,"0")</f>
        <v>800</v>
      </c>
      <c r="AA137" s="196" t="str">
        <f aca="false">IF(X137="P",Y137,"0")</f>
        <v>0</v>
      </c>
      <c r="AC137" s="80"/>
    </row>
    <row r="138" customFormat="false" ht="11.85" hidden="false" customHeight="true" outlineLevel="0" collapsed="false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5" t="s">
        <v>33</v>
      </c>
      <c r="Q138" s="22"/>
      <c r="R138" s="23"/>
      <c r="S138" s="179"/>
      <c r="T138" s="22"/>
      <c r="U138" s="11"/>
      <c r="V138" s="11"/>
      <c r="W138" s="11"/>
      <c r="Y138" s="32"/>
      <c r="Z138" s="196" t="str">
        <f aca="false">IF(X138="N",Y138,"0")</f>
        <v>0</v>
      </c>
      <c r="AA138" s="196" t="str">
        <f aca="false">IF(X138="P",Y138,"0")</f>
        <v>0</v>
      </c>
      <c r="AC138" s="33"/>
    </row>
    <row r="139" customFormat="false" ht="11.85" hidden="false" customHeight="true" outlineLevel="0" collapsed="false">
      <c r="A139" s="166"/>
      <c r="B139" s="166"/>
      <c r="C139" s="166"/>
      <c r="D139" s="166"/>
      <c r="E139" s="166"/>
      <c r="F139" s="166"/>
      <c r="G139" s="180" t="n">
        <f aca="false">SUM(G104:G138)</f>
        <v>653</v>
      </c>
      <c r="H139" s="162"/>
      <c r="I139" s="162"/>
      <c r="J139" s="162"/>
      <c r="K139" s="162"/>
      <c r="L139" s="167"/>
      <c r="M139" s="162" t="n">
        <f aca="false">G139-P139</f>
        <v>0</v>
      </c>
      <c r="N139" s="162"/>
      <c r="O139" s="162"/>
      <c r="P139" s="180" t="n">
        <f aca="false">SUM(P104:P138)</f>
        <v>653</v>
      </c>
      <c r="Q139" s="161"/>
      <c r="R139" s="161"/>
      <c r="S139" s="165"/>
      <c r="T139" s="161"/>
      <c r="U139" s="166"/>
      <c r="V139" s="166"/>
      <c r="W139" s="166"/>
      <c r="X139" s="161"/>
      <c r="Y139" s="32"/>
      <c r="Z139" s="196" t="str">
        <f aca="false">IF(X139="N",Y139,"0")</f>
        <v>0</v>
      </c>
      <c r="AA139" s="196" t="str">
        <f aca="false">IF(X139="P",Y139,"0")</f>
        <v>0</v>
      </c>
    </row>
    <row r="140" customFormat="false" ht="11.85" hidden="false" customHeight="true" outlineLevel="0" collapsed="false">
      <c r="A140" s="89"/>
      <c r="B140" s="89"/>
      <c r="C140" s="90" t="s">
        <v>187</v>
      </c>
      <c r="D140" s="89"/>
      <c r="E140" s="89"/>
      <c r="F140" s="89"/>
      <c r="G140" s="77"/>
      <c r="H140" s="77"/>
      <c r="I140" s="77"/>
      <c r="J140" s="77"/>
      <c r="K140" s="77"/>
      <c r="L140" s="92"/>
      <c r="M140" s="77"/>
      <c r="N140" s="77"/>
      <c r="O140" s="77"/>
      <c r="P140" s="77"/>
      <c r="Q140" s="77"/>
      <c r="R140" s="77"/>
      <c r="S140" s="104"/>
      <c r="T140" s="77"/>
      <c r="U140" s="89"/>
      <c r="V140" s="89"/>
      <c r="W140" s="89"/>
      <c r="X140" s="77"/>
      <c r="Y140" s="32"/>
      <c r="Z140" s="196" t="str">
        <f aca="false">IF(X140="N",Y140,"0")</f>
        <v>0</v>
      </c>
      <c r="AA140" s="196" t="str">
        <f aca="false">IF(X140="P",Y140,"0")</f>
        <v>0</v>
      </c>
    </row>
    <row r="141" customFormat="false" ht="11.85" hidden="false" customHeight="true" outlineLevel="0" collapsed="false">
      <c r="A141" s="28" t="s">
        <v>242</v>
      </c>
      <c r="B141" s="191" t="n">
        <v>83</v>
      </c>
      <c r="C141" s="28" t="s">
        <v>63</v>
      </c>
      <c r="D141" s="28" t="s">
        <v>636</v>
      </c>
      <c r="E141" s="29" t="s">
        <v>58</v>
      </c>
      <c r="F141" s="29" t="n">
        <v>6</v>
      </c>
      <c r="G141" s="29" t="n">
        <v>25</v>
      </c>
      <c r="H141" s="29"/>
      <c r="I141" s="192" t="s">
        <v>637</v>
      </c>
      <c r="J141" s="29" t="s">
        <v>31</v>
      </c>
      <c r="K141" s="103" t="s">
        <v>71</v>
      </c>
      <c r="L141" s="28" t="s">
        <v>33</v>
      </c>
      <c r="M141" s="29" t="s">
        <v>222</v>
      </c>
      <c r="N141" s="29" t="s">
        <v>31</v>
      </c>
      <c r="O141" s="193"/>
      <c r="P141" s="29" t="n">
        <v>25</v>
      </c>
      <c r="Q141" s="28" t="s">
        <v>63</v>
      </c>
      <c r="R141" s="191" t="n">
        <v>73.5</v>
      </c>
      <c r="S141" s="194" t="s">
        <v>662</v>
      </c>
      <c r="T141" s="28" t="s">
        <v>226</v>
      </c>
      <c r="U141" s="29" t="s">
        <v>194</v>
      </c>
      <c r="V141" s="29" t="s">
        <v>194</v>
      </c>
      <c r="W141" s="29" t="s">
        <v>66</v>
      </c>
      <c r="X141" s="29" t="s">
        <v>67</v>
      </c>
      <c r="Y141" s="32" t="n">
        <f aca="false">F141*G141*2</f>
        <v>300</v>
      </c>
      <c r="Z141" s="196" t="str">
        <f aca="false">IF(X141="N",Y141,"0")</f>
        <v>0</v>
      </c>
      <c r="AA141" s="196" t="n">
        <f aca="false">IF(X141="P",Y141,"0")</f>
        <v>300</v>
      </c>
      <c r="AC141" s="195"/>
    </row>
    <row r="142" customFormat="false" ht="11.85" hidden="false" customHeight="true" outlineLevel="0" collapsed="false">
      <c r="A142" s="28" t="s">
        <v>242</v>
      </c>
      <c r="B142" s="191" t="n">
        <v>83</v>
      </c>
      <c r="C142" s="28" t="s">
        <v>63</v>
      </c>
      <c r="D142" s="28" t="s">
        <v>639</v>
      </c>
      <c r="E142" s="29" t="s">
        <v>58</v>
      </c>
      <c r="F142" s="29" t="n">
        <v>2</v>
      </c>
      <c r="G142" s="29" t="n">
        <v>25</v>
      </c>
      <c r="H142" s="29"/>
      <c r="I142" s="192" t="s">
        <v>640</v>
      </c>
      <c r="J142" s="29" t="s">
        <v>31</v>
      </c>
      <c r="K142" s="103" t="s">
        <v>71</v>
      </c>
      <c r="L142" s="28" t="s">
        <v>33</v>
      </c>
      <c r="M142" s="29" t="s">
        <v>222</v>
      </c>
      <c r="N142" s="29" t="s">
        <v>31</v>
      </c>
      <c r="O142" s="193" t="s">
        <v>641</v>
      </c>
      <c r="P142" s="29" t="n">
        <v>25</v>
      </c>
      <c r="Q142" s="28" t="s">
        <v>63</v>
      </c>
      <c r="R142" s="191" t="n">
        <v>73.5</v>
      </c>
      <c r="S142" s="194" t="s">
        <v>662</v>
      </c>
      <c r="T142" s="28" t="s">
        <v>226</v>
      </c>
      <c r="U142" s="29" t="s">
        <v>194</v>
      </c>
      <c r="V142" s="29" t="s">
        <v>194</v>
      </c>
      <c r="W142" s="29" t="s">
        <v>66</v>
      </c>
      <c r="X142" s="29" t="s">
        <v>67</v>
      </c>
      <c r="Y142" s="32" t="n">
        <f aca="false">F142*G142*2</f>
        <v>100</v>
      </c>
      <c r="Z142" s="196" t="str">
        <f aca="false">IF(X142="N",Y142,"0")</f>
        <v>0</v>
      </c>
      <c r="AA142" s="196" t="n">
        <f aca="false">IF(X142="P",Y142,"0")</f>
        <v>100</v>
      </c>
      <c r="AC142" s="195"/>
    </row>
    <row r="143" customFormat="false" ht="11.85" hidden="false" customHeight="true" outlineLevel="0" collapsed="false">
      <c r="A143" s="75"/>
      <c r="B143" s="76"/>
      <c r="C143" s="75"/>
      <c r="D143" s="75"/>
      <c r="E143" s="77"/>
      <c r="F143" s="77"/>
      <c r="G143" s="77"/>
      <c r="H143" s="77"/>
      <c r="I143" s="81"/>
      <c r="J143" s="77"/>
      <c r="K143" s="78"/>
      <c r="L143" s="75"/>
      <c r="M143" s="77"/>
      <c r="N143" s="77"/>
      <c r="O143" s="114"/>
      <c r="P143" s="77"/>
      <c r="Q143" s="75"/>
      <c r="R143" s="76"/>
      <c r="S143" s="110"/>
      <c r="T143" s="75"/>
      <c r="U143" s="77"/>
      <c r="V143" s="77"/>
      <c r="W143" s="77"/>
      <c r="X143" s="77"/>
      <c r="Y143" s="32"/>
      <c r="Z143" s="196" t="str">
        <f aca="false">IF(X143="N",Y143,"0")</f>
        <v>0</v>
      </c>
      <c r="AA143" s="196" t="str">
        <f aca="false">IF(X143="P",Y143,"0")</f>
        <v>0</v>
      </c>
      <c r="AC143" s="80"/>
    </row>
    <row r="144" customFormat="false" ht="11.85" hidden="false" customHeight="true" outlineLevel="0" collapsed="false">
      <c r="A144" s="75" t="s">
        <v>195</v>
      </c>
      <c r="B144" s="76" t="n">
        <v>24</v>
      </c>
      <c r="C144" s="75" t="s">
        <v>124</v>
      </c>
      <c r="D144" s="75" t="s">
        <v>186</v>
      </c>
      <c r="E144" s="77" t="s">
        <v>58</v>
      </c>
      <c r="F144" s="77" t="n">
        <v>8</v>
      </c>
      <c r="G144" s="77" t="n">
        <v>25</v>
      </c>
      <c r="H144" s="77"/>
      <c r="I144" s="78" t="s">
        <v>196</v>
      </c>
      <c r="J144" s="77" t="s">
        <v>31</v>
      </c>
      <c r="K144" s="78" t="s">
        <v>127</v>
      </c>
      <c r="L144" s="75" t="s">
        <v>33</v>
      </c>
      <c r="M144" s="77" t="s">
        <v>138</v>
      </c>
      <c r="N144" s="77" t="s">
        <v>31</v>
      </c>
      <c r="O144" s="111" t="s">
        <v>197</v>
      </c>
      <c r="P144" s="77" t="n">
        <v>25</v>
      </c>
      <c r="Q144" s="75" t="s">
        <v>63</v>
      </c>
      <c r="R144" s="76" t="n">
        <v>0</v>
      </c>
      <c r="S144" s="79" t="s">
        <v>644</v>
      </c>
      <c r="T144" s="75" t="s">
        <v>199</v>
      </c>
      <c r="U144" s="77" t="s">
        <v>194</v>
      </c>
      <c r="V144" s="77" t="s">
        <v>194</v>
      </c>
      <c r="W144" s="77" t="s">
        <v>66</v>
      </c>
      <c r="X144" s="77" t="s">
        <v>67</v>
      </c>
      <c r="Y144" s="32" t="n">
        <f aca="false">F144*G144*2</f>
        <v>400</v>
      </c>
      <c r="Z144" s="196" t="str">
        <f aca="false">IF(X144="N",Y144,"0")</f>
        <v>0</v>
      </c>
      <c r="AA144" s="196" t="n">
        <f aca="false">IF(X144="P",Y144,"0")</f>
        <v>400</v>
      </c>
      <c r="AC144" s="80"/>
    </row>
    <row r="145" customFormat="false" ht="11.85" hidden="false" customHeight="true" outlineLevel="0" collapsed="false">
      <c r="A145" s="75" t="s">
        <v>200</v>
      </c>
      <c r="B145" s="76" t="n">
        <v>27.3</v>
      </c>
      <c r="C145" s="75" t="s">
        <v>63</v>
      </c>
      <c r="D145" s="75" t="s">
        <v>186</v>
      </c>
      <c r="E145" s="77" t="s">
        <v>58</v>
      </c>
      <c r="F145" s="77" t="n">
        <v>8</v>
      </c>
      <c r="G145" s="77" t="n">
        <v>25</v>
      </c>
      <c r="H145" s="77"/>
      <c r="I145" s="78" t="s">
        <v>201</v>
      </c>
      <c r="J145" s="77" t="s">
        <v>31</v>
      </c>
      <c r="K145" s="78" t="s">
        <v>127</v>
      </c>
      <c r="L145" s="75" t="s">
        <v>33</v>
      </c>
      <c r="M145" s="77" t="s">
        <v>138</v>
      </c>
      <c r="N145" s="77" t="s">
        <v>31</v>
      </c>
      <c r="O145" s="111" t="s">
        <v>197</v>
      </c>
      <c r="P145" s="77" t="n">
        <v>25</v>
      </c>
      <c r="Q145" s="75" t="s">
        <v>63</v>
      </c>
      <c r="R145" s="76" t="n">
        <v>0</v>
      </c>
      <c r="S145" s="79" t="s">
        <v>611</v>
      </c>
      <c r="T145" s="75" t="s">
        <v>199</v>
      </c>
      <c r="U145" s="77" t="s">
        <v>194</v>
      </c>
      <c r="V145" s="77" t="s">
        <v>194</v>
      </c>
      <c r="W145" s="77" t="s">
        <v>66</v>
      </c>
      <c r="X145" s="77" t="s">
        <v>67</v>
      </c>
      <c r="Y145" s="32" t="n">
        <f aca="false">F145*G145*2</f>
        <v>400</v>
      </c>
      <c r="Z145" s="196" t="str">
        <f aca="false">IF(X145="N",Y145,"0")</f>
        <v>0</v>
      </c>
      <c r="AA145" s="196" t="n">
        <f aca="false">IF(X145="P",Y145,"0")</f>
        <v>400</v>
      </c>
      <c r="AC145" s="80"/>
    </row>
    <row r="146" customFormat="false" ht="11.85" hidden="false" customHeight="true" outlineLevel="0" collapsed="false">
      <c r="A146" s="75" t="s">
        <v>203</v>
      </c>
      <c r="B146" s="76" t="n">
        <v>28</v>
      </c>
      <c r="C146" s="75" t="s">
        <v>170</v>
      </c>
      <c r="D146" s="75" t="s">
        <v>186</v>
      </c>
      <c r="E146" s="77" t="s">
        <v>58</v>
      </c>
      <c r="F146" s="77" t="n">
        <v>8</v>
      </c>
      <c r="G146" s="77" t="n">
        <v>25</v>
      </c>
      <c r="H146" s="77"/>
      <c r="I146" s="81" t="s">
        <v>645</v>
      </c>
      <c r="J146" s="77" t="s">
        <v>31</v>
      </c>
      <c r="K146" s="78" t="s">
        <v>83</v>
      </c>
      <c r="L146" s="75" t="s">
        <v>33</v>
      </c>
      <c r="M146" s="77" t="s">
        <v>191</v>
      </c>
      <c r="N146" s="77" t="s">
        <v>31</v>
      </c>
      <c r="O146" s="114"/>
      <c r="P146" s="77" t="n">
        <v>25</v>
      </c>
      <c r="Q146" s="75" t="s">
        <v>124</v>
      </c>
      <c r="R146" s="76" t="n">
        <v>78</v>
      </c>
      <c r="S146" s="79" t="s">
        <v>646</v>
      </c>
      <c r="T146" s="75" t="s">
        <v>224</v>
      </c>
      <c r="U146" s="77" t="s">
        <v>194</v>
      </c>
      <c r="V146" s="77" t="s">
        <v>194</v>
      </c>
      <c r="W146" s="77" t="s">
        <v>66</v>
      </c>
      <c r="X146" s="77" t="s">
        <v>67</v>
      </c>
      <c r="Y146" s="32" t="n">
        <f aca="false">F146*G146*2</f>
        <v>400</v>
      </c>
      <c r="Z146" s="196" t="str">
        <f aca="false">IF(X146="N",Y146,"0")</f>
        <v>0</v>
      </c>
      <c r="AA146" s="196" t="n">
        <f aca="false">IF(X146="P",Y146,"0")</f>
        <v>400</v>
      </c>
      <c r="AC146" s="80"/>
    </row>
    <row r="147" customFormat="false" ht="11.85" hidden="false" customHeight="true" outlineLevel="0" collapsed="false">
      <c r="A147" s="22" t="s">
        <v>647</v>
      </c>
      <c r="B147" s="23" t="n">
        <v>175</v>
      </c>
      <c r="C147" s="22" t="s">
        <v>595</v>
      </c>
      <c r="D147" s="22" t="s">
        <v>186</v>
      </c>
      <c r="E147" s="11" t="s">
        <v>58</v>
      </c>
      <c r="F147" s="11" t="n">
        <v>8</v>
      </c>
      <c r="G147" s="94" t="n">
        <v>25</v>
      </c>
      <c r="H147" s="77"/>
      <c r="I147" s="81"/>
      <c r="J147" s="77" t="s">
        <v>31</v>
      </c>
      <c r="K147" s="81" t="s">
        <v>205</v>
      </c>
      <c r="L147" s="75" t="s">
        <v>33</v>
      </c>
      <c r="M147" s="77" t="s">
        <v>205</v>
      </c>
      <c r="N147" s="77" t="s">
        <v>31</v>
      </c>
      <c r="O147" s="94"/>
      <c r="P147" s="77" t="n">
        <v>25</v>
      </c>
      <c r="Q147" s="75" t="s">
        <v>63</v>
      </c>
      <c r="R147" s="76" t="n">
        <v>104.5</v>
      </c>
      <c r="S147" s="79" t="s">
        <v>132</v>
      </c>
      <c r="T147" s="75" t="s">
        <v>241</v>
      </c>
      <c r="U147" s="77" t="s">
        <v>194</v>
      </c>
      <c r="V147" s="77" t="s">
        <v>194</v>
      </c>
      <c r="W147" s="77" t="s">
        <v>66</v>
      </c>
      <c r="X147" s="77" t="s">
        <v>134</v>
      </c>
      <c r="Y147" s="32" t="n">
        <f aca="false">F147*G147*2</f>
        <v>400</v>
      </c>
      <c r="Z147" s="196" t="n">
        <f aca="false">IF(X147="N",Y147,"0")</f>
        <v>400</v>
      </c>
      <c r="AA147" s="196" t="str">
        <f aca="false">IF(X147="P",Y147,"0")</f>
        <v>0</v>
      </c>
      <c r="AC147" s="80"/>
    </row>
    <row r="148" customFormat="false" ht="11.85" hidden="false" customHeight="true" outlineLevel="0" collapsed="false">
      <c r="A148" s="75" t="s">
        <v>208</v>
      </c>
      <c r="B148" s="76" t="n">
        <v>96</v>
      </c>
      <c r="C148" s="75" t="s">
        <v>124</v>
      </c>
      <c r="D148" s="75" t="s">
        <v>186</v>
      </c>
      <c r="E148" s="77" t="s">
        <v>58</v>
      </c>
      <c r="F148" s="77" t="n">
        <v>8</v>
      </c>
      <c r="G148" s="77" t="n">
        <v>8</v>
      </c>
      <c r="H148" s="77"/>
      <c r="I148" s="81" t="s">
        <v>209</v>
      </c>
      <c r="J148" s="77" t="s">
        <v>31</v>
      </c>
      <c r="K148" s="78" t="s">
        <v>210</v>
      </c>
      <c r="L148" s="75" t="s">
        <v>33</v>
      </c>
      <c r="M148" s="77" t="s">
        <v>211</v>
      </c>
      <c r="N148" s="77" t="s">
        <v>31</v>
      </c>
      <c r="O148" s="109" t="s">
        <v>212</v>
      </c>
      <c r="P148" s="93" t="n">
        <v>8</v>
      </c>
      <c r="Q148" s="75" t="s">
        <v>63</v>
      </c>
      <c r="R148" s="76" t="n">
        <v>18.5</v>
      </c>
      <c r="S148" s="110" t="s">
        <v>213</v>
      </c>
      <c r="T148" s="75" t="s">
        <v>214</v>
      </c>
      <c r="U148" s="77" t="s">
        <v>194</v>
      </c>
      <c r="V148" s="77" t="s">
        <v>194</v>
      </c>
      <c r="W148" s="77" t="s">
        <v>66</v>
      </c>
      <c r="X148" s="77" t="s">
        <v>67</v>
      </c>
      <c r="Y148" s="32" t="n">
        <f aca="false">F148*G148*2</f>
        <v>128</v>
      </c>
      <c r="Z148" s="196" t="str">
        <f aca="false">IF(X148="N",Y148,"0")</f>
        <v>0</v>
      </c>
      <c r="AA148" s="196" t="n">
        <f aca="false">IF(X148="P",Y148,"0")</f>
        <v>128</v>
      </c>
      <c r="AC148" s="80"/>
    </row>
    <row r="149" customFormat="false" ht="11.85" hidden="false" customHeight="true" outlineLevel="0" collapsed="false">
      <c r="A149" s="75" t="s">
        <v>215</v>
      </c>
      <c r="B149" s="76" t="n">
        <v>105</v>
      </c>
      <c r="C149" s="75" t="s">
        <v>63</v>
      </c>
      <c r="D149" s="75" t="s">
        <v>186</v>
      </c>
      <c r="E149" s="77" t="s">
        <v>58</v>
      </c>
      <c r="F149" s="77" t="n">
        <v>8</v>
      </c>
      <c r="G149" s="77" t="n">
        <v>25</v>
      </c>
      <c r="H149" s="77"/>
      <c r="I149" s="81" t="s">
        <v>205</v>
      </c>
      <c r="J149" s="77" t="s">
        <v>31</v>
      </c>
      <c r="K149" s="78" t="s">
        <v>210</v>
      </c>
      <c r="L149" s="75" t="s">
        <v>33</v>
      </c>
      <c r="M149" s="77" t="s">
        <v>205</v>
      </c>
      <c r="N149" s="77" t="s">
        <v>31</v>
      </c>
      <c r="O149" s="94"/>
      <c r="P149" s="77" t="n">
        <v>25</v>
      </c>
      <c r="Q149" s="75" t="s">
        <v>124</v>
      </c>
      <c r="R149" s="76" t="n">
        <v>101</v>
      </c>
      <c r="S149" s="79" t="s">
        <v>132</v>
      </c>
      <c r="T149" s="75" t="s">
        <v>245</v>
      </c>
      <c r="U149" s="77" t="s">
        <v>194</v>
      </c>
      <c r="V149" s="77" t="s">
        <v>194</v>
      </c>
      <c r="W149" s="77" t="s">
        <v>66</v>
      </c>
      <c r="X149" s="77" t="s">
        <v>134</v>
      </c>
      <c r="Y149" s="32" t="n">
        <f aca="false">F149*G149*2</f>
        <v>400</v>
      </c>
      <c r="Z149" s="196" t="n">
        <f aca="false">IF(X149="N",Y149,"0")</f>
        <v>400</v>
      </c>
      <c r="AA149" s="196" t="str">
        <f aca="false">IF(X149="P",Y149,"0")</f>
        <v>0</v>
      </c>
      <c r="AC149" s="80"/>
    </row>
    <row r="150" customFormat="false" ht="11.85" hidden="false" customHeight="true" outlineLevel="0" collapsed="false">
      <c r="A150" s="75" t="s">
        <v>232</v>
      </c>
      <c r="B150" s="76" t="n">
        <v>70.75</v>
      </c>
      <c r="C150" s="75" t="s">
        <v>63</v>
      </c>
      <c r="D150" s="75" t="s">
        <v>186</v>
      </c>
      <c r="E150" s="77" t="s">
        <v>58</v>
      </c>
      <c r="F150" s="77" t="n">
        <v>8</v>
      </c>
      <c r="G150" s="77" t="n">
        <v>25</v>
      </c>
      <c r="H150" s="77"/>
      <c r="I150" s="81" t="s">
        <v>233</v>
      </c>
      <c r="J150" s="77" t="s">
        <v>31</v>
      </c>
      <c r="K150" s="78" t="s">
        <v>234</v>
      </c>
      <c r="L150" s="75" t="s">
        <v>33</v>
      </c>
      <c r="M150" s="77" t="s">
        <v>235</v>
      </c>
      <c r="N150" s="77" t="s">
        <v>31</v>
      </c>
      <c r="O150" s="114"/>
      <c r="P150" s="77" t="n">
        <v>25</v>
      </c>
      <c r="Q150" s="75" t="s">
        <v>63</v>
      </c>
      <c r="R150" s="76" t="n">
        <v>24.05</v>
      </c>
      <c r="S150" s="110" t="s">
        <v>132</v>
      </c>
      <c r="T150" s="75" t="s">
        <v>236</v>
      </c>
      <c r="U150" s="77" t="s">
        <v>194</v>
      </c>
      <c r="V150" s="77" t="s">
        <v>194</v>
      </c>
      <c r="W150" s="77" t="s">
        <v>66</v>
      </c>
      <c r="X150" s="77" t="s">
        <v>134</v>
      </c>
      <c r="Y150" s="32" t="n">
        <f aca="false">F150*G150*2</f>
        <v>400</v>
      </c>
      <c r="Z150" s="196" t="n">
        <f aca="false">IF(X150="N",Y150,"0")</f>
        <v>400</v>
      </c>
      <c r="AA150" s="196" t="str">
        <f aca="false">IF(X150="P",Y150,"0")</f>
        <v>0</v>
      </c>
      <c r="AC150" s="80"/>
    </row>
    <row r="151" customFormat="false" ht="11.85" hidden="false" customHeight="true" outlineLevel="0" collapsed="false">
      <c r="A151" s="75" t="s">
        <v>237</v>
      </c>
      <c r="B151" s="76" t="n">
        <v>86</v>
      </c>
      <c r="C151" s="75" t="s">
        <v>63</v>
      </c>
      <c r="D151" s="75" t="s">
        <v>186</v>
      </c>
      <c r="E151" s="77" t="s">
        <v>58</v>
      </c>
      <c r="F151" s="77" t="n">
        <v>8</v>
      </c>
      <c r="G151" s="77" t="n">
        <v>25</v>
      </c>
      <c r="H151" s="77"/>
      <c r="I151" s="81" t="s">
        <v>233</v>
      </c>
      <c r="J151" s="77" t="s">
        <v>31</v>
      </c>
      <c r="K151" s="78" t="s">
        <v>234</v>
      </c>
      <c r="L151" s="75" t="s">
        <v>33</v>
      </c>
      <c r="M151" s="77" t="s">
        <v>235</v>
      </c>
      <c r="N151" s="77" t="s">
        <v>31</v>
      </c>
      <c r="O151" s="114"/>
      <c r="P151" s="77" t="n">
        <v>25</v>
      </c>
      <c r="Q151" s="75" t="s">
        <v>63</v>
      </c>
      <c r="R151" s="76" t="n">
        <v>22.48</v>
      </c>
      <c r="S151" s="110" t="s">
        <v>132</v>
      </c>
      <c r="T151" s="75" t="s">
        <v>238</v>
      </c>
      <c r="U151" s="77" t="s">
        <v>194</v>
      </c>
      <c r="V151" s="77" t="s">
        <v>194</v>
      </c>
      <c r="W151" s="77" t="s">
        <v>66</v>
      </c>
      <c r="X151" s="77" t="s">
        <v>134</v>
      </c>
      <c r="Y151" s="32" t="n">
        <f aca="false">F151*G151*2</f>
        <v>400</v>
      </c>
      <c r="Z151" s="196" t="n">
        <f aca="false">IF(X151="N",Y151,"0")</f>
        <v>400</v>
      </c>
      <c r="AA151" s="196" t="str">
        <f aca="false">IF(X151="P",Y151,"0")</f>
        <v>0</v>
      </c>
      <c r="AC151" s="80"/>
    </row>
    <row r="152" customFormat="false" ht="11.85" hidden="false" customHeight="true" outlineLevel="0" collapsed="false">
      <c r="A152" s="75" t="s">
        <v>239</v>
      </c>
      <c r="B152" s="76" t="n">
        <v>87</v>
      </c>
      <c r="C152" s="75" t="s">
        <v>63</v>
      </c>
      <c r="D152" s="75" t="s">
        <v>186</v>
      </c>
      <c r="E152" s="77" t="s">
        <v>58</v>
      </c>
      <c r="F152" s="77" t="n">
        <v>8</v>
      </c>
      <c r="G152" s="77" t="n">
        <v>25</v>
      </c>
      <c r="H152" s="77"/>
      <c r="I152" s="81" t="s">
        <v>233</v>
      </c>
      <c r="J152" s="77" t="s">
        <v>31</v>
      </c>
      <c r="K152" s="78" t="s">
        <v>234</v>
      </c>
      <c r="L152" s="75" t="s">
        <v>33</v>
      </c>
      <c r="M152" s="77" t="s">
        <v>235</v>
      </c>
      <c r="N152" s="77" t="s">
        <v>31</v>
      </c>
      <c r="O152" s="114"/>
      <c r="P152" s="77" t="n">
        <v>25</v>
      </c>
      <c r="Q152" s="75" t="s">
        <v>63</v>
      </c>
      <c r="R152" s="76" t="n">
        <v>22.48</v>
      </c>
      <c r="S152" s="110" t="s">
        <v>132</v>
      </c>
      <c r="T152" s="75" t="s">
        <v>238</v>
      </c>
      <c r="U152" s="77" t="s">
        <v>194</v>
      </c>
      <c r="V152" s="77" t="s">
        <v>194</v>
      </c>
      <c r="W152" s="77" t="s">
        <v>66</v>
      </c>
      <c r="X152" s="77" t="s">
        <v>134</v>
      </c>
      <c r="Y152" s="32" t="n">
        <f aca="false">F152*G152*2</f>
        <v>400</v>
      </c>
      <c r="Z152" s="196" t="n">
        <f aca="false">IF(X152="N",Y152,"0")</f>
        <v>400</v>
      </c>
      <c r="AA152" s="196" t="str">
        <f aca="false">IF(X152="P",Y152,"0")</f>
        <v>0</v>
      </c>
      <c r="AC152" s="80"/>
    </row>
    <row r="153" customFormat="false" ht="11.85" hidden="false" customHeight="true" outlineLevel="0" collapsed="false">
      <c r="A153" s="75" t="s">
        <v>240</v>
      </c>
      <c r="B153" s="76" t="n">
        <v>65</v>
      </c>
      <c r="C153" s="75" t="s">
        <v>63</v>
      </c>
      <c r="D153" s="75" t="s">
        <v>186</v>
      </c>
      <c r="E153" s="77" t="s">
        <v>58</v>
      </c>
      <c r="F153" s="77" t="n">
        <v>8</v>
      </c>
      <c r="G153" s="77" t="n">
        <v>25</v>
      </c>
      <c r="H153" s="77"/>
      <c r="I153" s="81" t="s">
        <v>648</v>
      </c>
      <c r="J153" s="77" t="s">
        <v>31</v>
      </c>
      <c r="K153" s="78" t="s">
        <v>71</v>
      </c>
      <c r="L153" s="75" t="s">
        <v>33</v>
      </c>
      <c r="M153" s="77" t="s">
        <v>205</v>
      </c>
      <c r="N153" s="77" t="s">
        <v>31</v>
      </c>
      <c r="O153" s="113"/>
      <c r="P153" s="77" t="n">
        <v>25</v>
      </c>
      <c r="Q153" s="75" t="s">
        <v>63</v>
      </c>
      <c r="R153" s="76" t="n">
        <v>24</v>
      </c>
      <c r="S153" s="79" t="s">
        <v>649</v>
      </c>
      <c r="T153" s="75" t="s">
        <v>207</v>
      </c>
      <c r="U153" s="77" t="s">
        <v>194</v>
      </c>
      <c r="V153" s="77" t="s">
        <v>194</v>
      </c>
      <c r="W153" s="77" t="s">
        <v>66</v>
      </c>
      <c r="X153" s="77" t="s">
        <v>67</v>
      </c>
      <c r="Y153" s="32" t="n">
        <f aca="false">F153*G153*2</f>
        <v>400</v>
      </c>
      <c r="Z153" s="196" t="str">
        <f aca="false">IF(X153="N",Y153,"0")</f>
        <v>0</v>
      </c>
      <c r="AA153" s="196" t="n">
        <f aca="false">IF(X153="P",Y153,"0")</f>
        <v>400</v>
      </c>
      <c r="AC153" s="80"/>
    </row>
    <row r="154" customFormat="false" ht="11.85" hidden="false" customHeight="true" outlineLevel="0" collapsed="false">
      <c r="A154" s="75" t="s">
        <v>368</v>
      </c>
      <c r="B154" s="76" t="n">
        <v>70.75</v>
      </c>
      <c r="C154" s="75" t="s">
        <v>63</v>
      </c>
      <c r="D154" s="75" t="s">
        <v>186</v>
      </c>
      <c r="E154" s="77" t="s">
        <v>58</v>
      </c>
      <c r="F154" s="77" t="n">
        <v>8</v>
      </c>
      <c r="G154" s="77" t="n">
        <v>25</v>
      </c>
      <c r="H154" s="77"/>
      <c r="I154" s="78" t="s">
        <v>369</v>
      </c>
      <c r="J154" s="104" t="s">
        <v>31</v>
      </c>
      <c r="K154" s="78" t="s">
        <v>71</v>
      </c>
      <c r="L154" s="75" t="s">
        <v>33</v>
      </c>
      <c r="M154" s="77" t="s">
        <v>222</v>
      </c>
      <c r="N154" s="104" t="s">
        <v>31</v>
      </c>
      <c r="O154" s="114"/>
      <c r="P154" s="77" t="n">
        <v>25</v>
      </c>
      <c r="Q154" s="75" t="s">
        <v>63</v>
      </c>
      <c r="R154" s="76" t="n">
        <v>73.5</v>
      </c>
      <c r="S154" s="31" t="s">
        <v>132</v>
      </c>
      <c r="T154" s="75" t="s">
        <v>226</v>
      </c>
      <c r="U154" s="77" t="s">
        <v>194</v>
      </c>
      <c r="V154" s="77" t="s">
        <v>194</v>
      </c>
      <c r="W154" s="77" t="s">
        <v>340</v>
      </c>
      <c r="X154" s="77" t="s">
        <v>134</v>
      </c>
      <c r="Y154" s="32" t="n">
        <f aca="false">F154*G154*2</f>
        <v>400</v>
      </c>
      <c r="Z154" s="196" t="n">
        <f aca="false">IF(X154="N",Y154,"0")</f>
        <v>400</v>
      </c>
      <c r="AA154" s="196" t="str">
        <f aca="false">IF(X154="P",Y154,"0")</f>
        <v>0</v>
      </c>
      <c r="AC154" s="80"/>
    </row>
    <row r="155" customFormat="false" ht="11.85" hidden="false" customHeight="true" outlineLevel="0" collapsed="false">
      <c r="A155" s="75" t="s">
        <v>365</v>
      </c>
      <c r="B155" s="76" t="n">
        <v>71.4</v>
      </c>
      <c r="C155" s="75" t="s">
        <v>63</v>
      </c>
      <c r="D155" s="75" t="s">
        <v>186</v>
      </c>
      <c r="E155" s="77" t="s">
        <v>58</v>
      </c>
      <c r="F155" s="77" t="n">
        <v>8</v>
      </c>
      <c r="G155" s="77" t="n">
        <v>25</v>
      </c>
      <c r="H155" s="77"/>
      <c r="I155" s="119" t="s">
        <v>366</v>
      </c>
      <c r="J155" s="104" t="s">
        <v>31</v>
      </c>
      <c r="K155" s="78" t="s">
        <v>367</v>
      </c>
      <c r="L155" s="75" t="s">
        <v>33</v>
      </c>
      <c r="M155" s="77" t="s">
        <v>222</v>
      </c>
      <c r="N155" s="104" t="s">
        <v>31</v>
      </c>
      <c r="O155" s="114"/>
      <c r="P155" s="77" t="n">
        <v>25</v>
      </c>
      <c r="Q155" s="75" t="s">
        <v>124</v>
      </c>
      <c r="R155" s="76" t="n">
        <v>105</v>
      </c>
      <c r="S155" s="104" t="s">
        <v>132</v>
      </c>
      <c r="T155" s="75" t="s">
        <v>331</v>
      </c>
      <c r="U155" s="77" t="s">
        <v>194</v>
      </c>
      <c r="V155" s="77" t="s">
        <v>194</v>
      </c>
      <c r="W155" s="77" t="s">
        <v>340</v>
      </c>
      <c r="X155" s="77" t="s">
        <v>134</v>
      </c>
      <c r="Y155" s="32" t="n">
        <f aca="false">F155*G155*2</f>
        <v>400</v>
      </c>
      <c r="Z155" s="196" t="n">
        <f aca="false">IF(X155="N",Y155,"0")</f>
        <v>400</v>
      </c>
      <c r="AA155" s="196" t="str">
        <f aca="false">IF(X155="P",Y155,"0")</f>
        <v>0</v>
      </c>
      <c r="AC155" s="80"/>
    </row>
    <row r="156" customFormat="false" ht="11.85" hidden="false" customHeight="true" outlineLevel="0" collapsed="false">
      <c r="A156" s="22" t="s">
        <v>650</v>
      </c>
      <c r="B156" s="23" t="n">
        <v>160</v>
      </c>
      <c r="C156" s="22" t="s">
        <v>595</v>
      </c>
      <c r="D156" s="22" t="s">
        <v>186</v>
      </c>
      <c r="E156" s="11" t="s">
        <v>58</v>
      </c>
      <c r="F156" s="11" t="n">
        <v>8</v>
      </c>
      <c r="G156" s="94" t="n">
        <v>25</v>
      </c>
      <c r="H156" s="77"/>
      <c r="I156" s="94"/>
      <c r="J156" s="77" t="s">
        <v>31</v>
      </c>
      <c r="K156" s="81" t="s">
        <v>216</v>
      </c>
      <c r="L156" s="75" t="s">
        <v>33</v>
      </c>
      <c r="M156" s="77" t="s">
        <v>216</v>
      </c>
      <c r="N156" s="77" t="s">
        <v>31</v>
      </c>
      <c r="O156" s="114"/>
      <c r="P156" s="77" t="n">
        <v>25</v>
      </c>
      <c r="Q156" s="75" t="s">
        <v>217</v>
      </c>
      <c r="R156" s="76" t="n">
        <v>240</v>
      </c>
      <c r="S156" s="79" t="s">
        <v>132</v>
      </c>
      <c r="T156" s="75" t="s">
        <v>219</v>
      </c>
      <c r="U156" s="77" t="s">
        <v>194</v>
      </c>
      <c r="V156" s="77" t="s">
        <v>194</v>
      </c>
      <c r="W156" s="77" t="s">
        <v>66</v>
      </c>
      <c r="X156" s="77" t="s">
        <v>134</v>
      </c>
      <c r="Y156" s="32" t="n">
        <f aca="false">F156*G156*2</f>
        <v>400</v>
      </c>
      <c r="Z156" s="196" t="n">
        <f aca="false">IF(X156="N",Y156,"0")</f>
        <v>400</v>
      </c>
      <c r="AA156" s="196" t="str">
        <f aca="false">IF(X156="P",Y156,"0")</f>
        <v>0</v>
      </c>
      <c r="AC156" s="80"/>
    </row>
    <row r="157" customFormat="false" ht="11.85" hidden="false" customHeight="true" outlineLevel="0" collapsed="false">
      <c r="A157" s="22" t="s">
        <v>650</v>
      </c>
      <c r="B157" s="23" t="n">
        <v>160</v>
      </c>
      <c r="C157" s="22" t="s">
        <v>595</v>
      </c>
      <c r="D157" s="22" t="s">
        <v>186</v>
      </c>
      <c r="E157" s="11" t="s">
        <v>58</v>
      </c>
      <c r="F157" s="11" t="n">
        <v>8</v>
      </c>
      <c r="G157" s="94" t="n">
        <v>25</v>
      </c>
      <c r="H157" s="77"/>
      <c r="I157" s="81" t="s">
        <v>651</v>
      </c>
      <c r="J157" s="77" t="s">
        <v>31</v>
      </c>
      <c r="K157" s="81" t="s">
        <v>216</v>
      </c>
      <c r="L157" s="75" t="s">
        <v>33</v>
      </c>
      <c r="M157" s="77" t="s">
        <v>228</v>
      </c>
      <c r="N157" s="77" t="s">
        <v>31</v>
      </c>
      <c r="O157" s="115" t="s">
        <v>348</v>
      </c>
      <c r="P157" s="77" t="n">
        <v>25</v>
      </c>
      <c r="Q157" s="75" t="s">
        <v>124</v>
      </c>
      <c r="R157" s="76" t="n">
        <v>92</v>
      </c>
      <c r="S157" s="110" t="s">
        <v>230</v>
      </c>
      <c r="T157" s="75" t="s">
        <v>231</v>
      </c>
      <c r="U157" s="77" t="s">
        <v>194</v>
      </c>
      <c r="V157" s="77" t="s">
        <v>194</v>
      </c>
      <c r="W157" s="77" t="s">
        <v>66</v>
      </c>
      <c r="X157" s="77" t="s">
        <v>67</v>
      </c>
      <c r="Y157" s="32" t="n">
        <f aca="false">F157*G157*2</f>
        <v>400</v>
      </c>
      <c r="Z157" s="196" t="str">
        <f aca="false">IF(X157="N",Y157,"0")</f>
        <v>0</v>
      </c>
      <c r="AA157" s="196" t="n">
        <f aca="false">IF(X157="P",Y157,"0")</f>
        <v>400</v>
      </c>
      <c r="AC157" s="80"/>
    </row>
    <row r="158" customFormat="false" ht="11.85" hidden="false" customHeight="true" outlineLevel="0" collapsed="false">
      <c r="A158" s="75" t="s">
        <v>246</v>
      </c>
      <c r="B158" s="76" t="n">
        <v>68.25</v>
      </c>
      <c r="C158" s="75" t="s">
        <v>63</v>
      </c>
      <c r="D158" s="75" t="s">
        <v>186</v>
      </c>
      <c r="E158" s="77" t="s">
        <v>58</v>
      </c>
      <c r="F158" s="77" t="n">
        <v>8</v>
      </c>
      <c r="G158" s="77" t="n">
        <v>25</v>
      </c>
      <c r="H158" s="77"/>
      <c r="I158" s="81" t="s">
        <v>247</v>
      </c>
      <c r="J158" s="77" t="s">
        <v>31</v>
      </c>
      <c r="K158" s="78" t="s">
        <v>248</v>
      </c>
      <c r="L158" s="75" t="s">
        <v>33</v>
      </c>
      <c r="M158" s="77" t="s">
        <v>249</v>
      </c>
      <c r="N158" s="77" t="s">
        <v>31</v>
      </c>
      <c r="O158" s="116" t="s">
        <v>250</v>
      </c>
      <c r="P158" s="77" t="n">
        <v>25</v>
      </c>
      <c r="Q158" s="75" t="s">
        <v>124</v>
      </c>
      <c r="R158" s="76" t="n">
        <v>76.25</v>
      </c>
      <c r="S158" s="110" t="s">
        <v>251</v>
      </c>
      <c r="T158" s="75" t="s">
        <v>252</v>
      </c>
      <c r="U158" s="77" t="s">
        <v>194</v>
      </c>
      <c r="V158" s="77" t="s">
        <v>194</v>
      </c>
      <c r="W158" s="77" t="s">
        <v>66</v>
      </c>
      <c r="X158" s="77" t="s">
        <v>67</v>
      </c>
      <c r="Y158" s="32" t="n">
        <f aca="false">F158*G158*2</f>
        <v>400</v>
      </c>
      <c r="Z158" s="196" t="str">
        <f aca="false">IF(X158="N",Y158,"0")</f>
        <v>0</v>
      </c>
      <c r="AA158" s="196" t="n">
        <f aca="false">IF(X158="P",Y158,"0")</f>
        <v>400</v>
      </c>
      <c r="AC158" s="80"/>
    </row>
    <row r="159" customFormat="false" ht="11.85" hidden="false" customHeight="true" outlineLevel="0" collapsed="false">
      <c r="A159" s="22" t="s">
        <v>652</v>
      </c>
      <c r="B159" s="23" t="n">
        <v>175</v>
      </c>
      <c r="C159" s="22" t="s">
        <v>595</v>
      </c>
      <c r="D159" s="22" t="s">
        <v>186</v>
      </c>
      <c r="E159" s="11" t="s">
        <v>58</v>
      </c>
      <c r="F159" s="11" t="n">
        <v>8</v>
      </c>
      <c r="G159" s="94" t="n">
        <v>20</v>
      </c>
      <c r="H159" s="77" t="s">
        <v>125</v>
      </c>
      <c r="I159" s="81"/>
      <c r="J159" s="77" t="s">
        <v>31</v>
      </c>
      <c r="K159" s="81" t="s">
        <v>91</v>
      </c>
      <c r="L159" s="75" t="s">
        <v>33</v>
      </c>
      <c r="M159" s="77" t="s">
        <v>191</v>
      </c>
      <c r="N159" s="77" t="s">
        <v>31</v>
      </c>
      <c r="O159" s="114" t="s">
        <v>254</v>
      </c>
      <c r="P159" s="91" t="n">
        <v>20</v>
      </c>
      <c r="Q159" s="75" t="s">
        <v>124</v>
      </c>
      <c r="R159" s="76" t="n">
        <v>78</v>
      </c>
      <c r="S159" s="79" t="s">
        <v>653</v>
      </c>
      <c r="T159" s="75" t="s">
        <v>256</v>
      </c>
      <c r="U159" s="77" t="s">
        <v>194</v>
      </c>
      <c r="V159" s="77" t="s">
        <v>194</v>
      </c>
      <c r="W159" s="77" t="s">
        <v>66</v>
      </c>
      <c r="X159" s="77" t="s">
        <v>67</v>
      </c>
      <c r="Y159" s="32" t="n">
        <f aca="false">F159*G159*2</f>
        <v>320</v>
      </c>
      <c r="Z159" s="196" t="str">
        <f aca="false">IF(X159="N",Y159,"0")</f>
        <v>0</v>
      </c>
      <c r="AA159" s="196" t="n">
        <f aca="false">IF(X159="P",Y159,"0")</f>
        <v>320</v>
      </c>
      <c r="AC159" s="80"/>
    </row>
    <row r="160" customFormat="false" ht="11.85" hidden="false" customHeight="true" outlineLevel="0" collapsed="false">
      <c r="A160" s="22" t="s">
        <v>652</v>
      </c>
      <c r="B160" s="23" t="n">
        <v>175</v>
      </c>
      <c r="C160" s="22" t="s">
        <v>595</v>
      </c>
      <c r="D160" s="22" t="s">
        <v>186</v>
      </c>
      <c r="E160" s="11" t="s">
        <v>58</v>
      </c>
      <c r="F160" s="11" t="n">
        <v>8</v>
      </c>
      <c r="G160" s="94" t="n">
        <v>5</v>
      </c>
      <c r="H160" s="77" t="s">
        <v>125</v>
      </c>
      <c r="I160" s="81"/>
      <c r="J160" s="77" t="s">
        <v>31</v>
      </c>
      <c r="K160" s="81" t="s">
        <v>91</v>
      </c>
      <c r="L160" s="75" t="s">
        <v>33</v>
      </c>
      <c r="M160" s="77" t="s">
        <v>138</v>
      </c>
      <c r="N160" s="77" t="s">
        <v>31</v>
      </c>
      <c r="O160" s="111" t="s">
        <v>197</v>
      </c>
      <c r="P160" s="93" t="n">
        <v>5</v>
      </c>
      <c r="Q160" s="75" t="s">
        <v>63</v>
      </c>
      <c r="R160" s="76" t="n">
        <v>0</v>
      </c>
      <c r="S160" s="79" t="s">
        <v>654</v>
      </c>
      <c r="T160" s="75" t="s">
        <v>199</v>
      </c>
      <c r="U160" s="77" t="s">
        <v>194</v>
      </c>
      <c r="V160" s="77" t="s">
        <v>194</v>
      </c>
      <c r="W160" s="77" t="s">
        <v>66</v>
      </c>
      <c r="X160" s="77" t="s">
        <v>67</v>
      </c>
      <c r="Y160" s="32" t="n">
        <f aca="false">F160*G160*2</f>
        <v>80</v>
      </c>
      <c r="Z160" s="196" t="str">
        <f aca="false">IF(X160="N",Y160,"0")</f>
        <v>0</v>
      </c>
      <c r="AA160" s="196" t="n">
        <f aca="false">IF(X160="P",Y160,"0")</f>
        <v>80</v>
      </c>
      <c r="AC160" s="80"/>
    </row>
    <row r="161" customFormat="false" ht="11.85" hidden="false" customHeight="true" outlineLevel="0" collapsed="false">
      <c r="A161" s="22"/>
      <c r="B161" s="23"/>
      <c r="C161" s="22"/>
      <c r="D161" s="75"/>
      <c r="E161" s="77"/>
      <c r="F161" s="77"/>
      <c r="G161" s="77"/>
      <c r="H161" s="77"/>
      <c r="I161" s="81"/>
      <c r="J161" s="77"/>
      <c r="K161" s="81"/>
      <c r="L161" s="75" t="s">
        <v>33</v>
      </c>
      <c r="M161" s="94"/>
      <c r="N161" s="77"/>
      <c r="O161" s="94"/>
      <c r="P161" s="77"/>
      <c r="Q161" s="96"/>
      <c r="R161" s="23"/>
      <c r="S161" s="112"/>
      <c r="T161" s="22"/>
      <c r="U161" s="77"/>
      <c r="V161" s="77"/>
      <c r="W161" s="77"/>
      <c r="X161" s="77"/>
      <c r="Y161" s="32"/>
      <c r="Z161" s="196" t="str">
        <f aca="false">IF(X161="N",Y161,"0")</f>
        <v>0</v>
      </c>
      <c r="AA161" s="196" t="str">
        <f aca="false">IF(X161="P",Y161,"0")</f>
        <v>0</v>
      </c>
      <c r="AC161" s="80"/>
    </row>
    <row r="162" customFormat="false" ht="11.85" hidden="false" customHeight="true" outlineLevel="0" collapsed="false">
      <c r="A162" s="84"/>
      <c r="B162" s="84"/>
      <c r="C162" s="84"/>
      <c r="D162" s="84"/>
      <c r="E162" s="84"/>
      <c r="F162" s="84"/>
      <c r="G162" s="85" t="n">
        <f aca="false">SUM(G141:G161)</f>
        <v>433</v>
      </c>
      <c r="H162" s="85"/>
      <c r="I162" s="85"/>
      <c r="J162" s="85"/>
      <c r="K162" s="85"/>
      <c r="L162" s="86"/>
      <c r="M162" s="85" t="n">
        <f aca="false">G162-P162</f>
        <v>0</v>
      </c>
      <c r="N162" s="85"/>
      <c r="O162" s="85"/>
      <c r="P162" s="85" t="n">
        <f aca="false">SUM(P141:P161)</f>
        <v>433</v>
      </c>
      <c r="Q162" s="87"/>
      <c r="R162" s="87"/>
      <c r="S162" s="88"/>
      <c r="T162" s="87"/>
      <c r="U162" s="84"/>
      <c r="V162" s="84"/>
      <c r="W162" s="84"/>
      <c r="X162" s="87"/>
      <c r="Y162" s="32"/>
      <c r="Z162" s="196" t="str">
        <f aca="false">IF(X162="N",Y162,"0")</f>
        <v>0</v>
      </c>
      <c r="AA162" s="196" t="str">
        <f aca="false">IF(X162="P",Y162,"0")</f>
        <v>0</v>
      </c>
    </row>
    <row r="163" customFormat="false" ht="11.85" hidden="false" customHeight="true" outlineLevel="0" collapsed="false">
      <c r="A163" s="89"/>
      <c r="B163" s="89"/>
      <c r="C163" s="69" t="s">
        <v>258</v>
      </c>
      <c r="D163" s="89"/>
      <c r="E163" s="89"/>
      <c r="F163" s="89"/>
      <c r="G163" s="77"/>
      <c r="H163" s="77"/>
      <c r="I163" s="77"/>
      <c r="J163" s="104"/>
      <c r="K163" s="77"/>
      <c r="L163" s="92"/>
      <c r="M163" s="77"/>
      <c r="N163" s="104"/>
      <c r="O163" s="77"/>
      <c r="P163" s="77"/>
      <c r="Q163" s="77"/>
      <c r="R163" s="77"/>
      <c r="S163" s="104"/>
      <c r="T163" s="77"/>
      <c r="U163" s="89"/>
      <c r="V163" s="89"/>
      <c r="W163" s="89"/>
      <c r="X163" s="77"/>
      <c r="Y163" s="32"/>
      <c r="Z163" s="196" t="str">
        <f aca="false">IF(X163="N",Y163,"0")</f>
        <v>0</v>
      </c>
      <c r="AA163" s="196" t="str">
        <f aca="false">IF(X163="P",Y163,"0")</f>
        <v>0</v>
      </c>
    </row>
    <row r="164" customFormat="false" ht="12" hidden="false" customHeight="true" outlineLevel="0" collapsed="false">
      <c r="A164" s="75" t="s">
        <v>259</v>
      </c>
      <c r="B164" s="76" t="n">
        <v>0</v>
      </c>
      <c r="C164" s="75" t="s">
        <v>63</v>
      </c>
      <c r="D164" s="75" t="s">
        <v>186</v>
      </c>
      <c r="E164" s="77" t="s">
        <v>58</v>
      </c>
      <c r="F164" s="77" t="n">
        <v>8</v>
      </c>
      <c r="G164" s="77" t="n">
        <v>25</v>
      </c>
      <c r="H164" s="77"/>
      <c r="I164" s="81" t="s">
        <v>655</v>
      </c>
      <c r="J164" s="77" t="s">
        <v>31</v>
      </c>
      <c r="K164" s="78" t="s">
        <v>71</v>
      </c>
      <c r="L164" s="75" t="s">
        <v>33</v>
      </c>
      <c r="M164" s="77" t="s">
        <v>205</v>
      </c>
      <c r="N164" s="77" t="s">
        <v>31</v>
      </c>
      <c r="O164" s="94" t="s">
        <v>656</v>
      </c>
      <c r="P164" s="77" t="n">
        <v>25</v>
      </c>
      <c r="Q164" s="75" t="s">
        <v>63</v>
      </c>
      <c r="R164" s="76" t="n">
        <v>24</v>
      </c>
      <c r="S164" s="79" t="s">
        <v>657</v>
      </c>
      <c r="T164" s="75" t="s">
        <v>263</v>
      </c>
      <c r="U164" s="77" t="s">
        <v>264</v>
      </c>
      <c r="V164" s="77" t="s">
        <v>264</v>
      </c>
      <c r="W164" s="77" t="s">
        <v>66</v>
      </c>
      <c r="X164" s="77" t="s">
        <v>67</v>
      </c>
      <c r="Y164" s="32" t="n">
        <f aca="false">F164*G164*2</f>
        <v>400</v>
      </c>
      <c r="Z164" s="196" t="str">
        <f aca="false">IF(X164="N",Y164,"0")</f>
        <v>0</v>
      </c>
      <c r="AA164" s="196" t="n">
        <f aca="false">IF(X164="P",Y164,"0")</f>
        <v>400</v>
      </c>
      <c r="AB164" s="109"/>
    </row>
    <row r="165" customFormat="false" ht="11.85" hidden="false" customHeight="true" outlineLevel="0" collapsed="false">
      <c r="A165" s="75" t="s">
        <v>208</v>
      </c>
      <c r="B165" s="76" t="n">
        <v>96</v>
      </c>
      <c r="C165" s="75" t="s">
        <v>124</v>
      </c>
      <c r="D165" s="75" t="s">
        <v>186</v>
      </c>
      <c r="E165" s="77" t="s">
        <v>58</v>
      </c>
      <c r="F165" s="77" t="n">
        <v>8</v>
      </c>
      <c r="G165" s="77" t="n">
        <v>17</v>
      </c>
      <c r="H165" s="77" t="s">
        <v>125</v>
      </c>
      <c r="I165" s="81" t="s">
        <v>265</v>
      </c>
      <c r="J165" s="77" t="s">
        <v>31</v>
      </c>
      <c r="K165" s="78" t="s">
        <v>210</v>
      </c>
      <c r="L165" s="75" t="s">
        <v>33</v>
      </c>
      <c r="M165" s="77" t="s">
        <v>205</v>
      </c>
      <c r="N165" s="77" t="s">
        <v>31</v>
      </c>
      <c r="O165" s="94"/>
      <c r="P165" s="77" t="n">
        <v>17</v>
      </c>
      <c r="Q165" s="75" t="s">
        <v>63</v>
      </c>
      <c r="R165" s="76" t="n">
        <v>24</v>
      </c>
      <c r="S165" s="79" t="s">
        <v>658</v>
      </c>
      <c r="T165" s="75" t="s">
        <v>263</v>
      </c>
      <c r="U165" s="77" t="s">
        <v>264</v>
      </c>
      <c r="V165" s="77" t="s">
        <v>264</v>
      </c>
      <c r="W165" s="77" t="s">
        <v>66</v>
      </c>
      <c r="X165" s="77" t="s">
        <v>67</v>
      </c>
      <c r="Y165" s="32" t="n">
        <f aca="false">F165*G165*2</f>
        <v>272</v>
      </c>
      <c r="Z165" s="196" t="str">
        <f aca="false">IF(X165="N",Y165,"0")</f>
        <v>0</v>
      </c>
      <c r="AA165" s="196" t="n">
        <f aca="false">IF(X165="P",Y165,"0")</f>
        <v>272</v>
      </c>
      <c r="AB165" s="109"/>
    </row>
    <row r="166" customFormat="false" ht="11.85" hidden="false" customHeight="true" outlineLevel="0" collapsed="false">
      <c r="A166" s="22"/>
      <c r="B166" s="23"/>
      <c r="C166" s="22"/>
      <c r="D166" s="22"/>
      <c r="E166" s="11"/>
      <c r="F166" s="11"/>
      <c r="G166" s="77"/>
      <c r="H166" s="77"/>
      <c r="I166" s="78"/>
      <c r="J166" s="104"/>
      <c r="K166" s="78"/>
      <c r="L166" s="22" t="s">
        <v>33</v>
      </c>
      <c r="M166" s="77"/>
      <c r="N166" s="104"/>
      <c r="O166" s="30"/>
      <c r="P166" s="77"/>
      <c r="Q166" s="22"/>
      <c r="R166" s="23"/>
      <c r="S166" s="83"/>
      <c r="T166" s="22"/>
      <c r="U166" s="11"/>
      <c r="V166" s="11"/>
      <c r="W166" s="11"/>
      <c r="X166" s="77"/>
      <c r="Y166" s="32"/>
      <c r="Z166" s="196" t="str">
        <f aca="false">IF(X166="N",Y166,"0")</f>
        <v>0</v>
      </c>
      <c r="AA166" s="196" t="str">
        <f aca="false">IF(X166="P",Y166,"0")</f>
        <v>0</v>
      </c>
      <c r="AC166" s="80"/>
    </row>
    <row r="167" customFormat="false" ht="11.85" hidden="false" customHeight="true" outlineLevel="0" collapsed="false">
      <c r="A167" s="84"/>
      <c r="B167" s="84"/>
      <c r="C167" s="84"/>
      <c r="D167" s="84"/>
      <c r="E167" s="84"/>
      <c r="F167" s="84"/>
      <c r="G167" s="85" t="n">
        <f aca="false">SUM(G163:G166)</f>
        <v>42</v>
      </c>
      <c r="H167" s="85"/>
      <c r="I167" s="85"/>
      <c r="J167" s="85"/>
      <c r="K167" s="85"/>
      <c r="L167" s="86"/>
      <c r="M167" s="85" t="n">
        <f aca="false">G167-P167</f>
        <v>0</v>
      </c>
      <c r="N167" s="85"/>
      <c r="O167" s="85"/>
      <c r="P167" s="85" t="n">
        <f aca="false">SUM(P163:P166)</f>
        <v>42</v>
      </c>
      <c r="Q167" s="87"/>
      <c r="R167" s="87"/>
      <c r="S167" s="88"/>
      <c r="T167" s="87"/>
      <c r="U167" s="84"/>
      <c r="V167" s="84"/>
      <c r="W167" s="84"/>
      <c r="X167" s="87"/>
      <c r="Y167" s="32"/>
      <c r="Z167" s="196" t="str">
        <f aca="false">IF(X167="N",Y167,"0")</f>
        <v>0</v>
      </c>
      <c r="AA167" s="196" t="str">
        <f aca="false">IF(X167="P",Y167,"0")</f>
        <v>0</v>
      </c>
    </row>
    <row r="168" customFormat="false" ht="11.85" hidden="false" customHeight="true" outlineLevel="0" collapsed="false">
      <c r="A168" s="89"/>
      <c r="B168" s="89"/>
      <c r="C168" s="69" t="s">
        <v>545</v>
      </c>
      <c r="D168" s="89"/>
      <c r="E168" s="89"/>
      <c r="F168" s="89"/>
      <c r="G168" s="77"/>
      <c r="H168" s="77"/>
      <c r="I168" s="77"/>
      <c r="J168" s="77"/>
      <c r="K168" s="77"/>
      <c r="L168" s="92"/>
      <c r="M168" s="77"/>
      <c r="N168" s="77"/>
      <c r="O168" s="77"/>
      <c r="P168" s="77"/>
      <c r="Q168" s="77"/>
      <c r="R168" s="77"/>
      <c r="S168" s="104"/>
      <c r="T168" s="77"/>
      <c r="U168" s="89"/>
      <c r="V168" s="89"/>
      <c r="W168" s="89"/>
      <c r="X168" s="77"/>
      <c r="Y168" s="32"/>
      <c r="Z168" s="196" t="str">
        <f aca="false">IF(X168="N",Y168,"0")</f>
        <v>0</v>
      </c>
      <c r="AA168" s="196" t="str">
        <f aca="false">IF(X168="P",Y168,"0")</f>
        <v>0</v>
      </c>
    </row>
    <row r="169" customFormat="false" ht="11.25" hidden="false" customHeight="true" outlineLevel="0" collapsed="false">
      <c r="A169" s="75" t="s">
        <v>546</v>
      </c>
      <c r="B169" s="76" t="n">
        <v>0</v>
      </c>
      <c r="C169" s="75" t="s">
        <v>63</v>
      </c>
      <c r="D169" s="75" t="s">
        <v>179</v>
      </c>
      <c r="E169" s="77" t="s">
        <v>58</v>
      </c>
      <c r="F169" s="77" t="n">
        <v>16</v>
      </c>
      <c r="G169" s="77" t="n">
        <v>3</v>
      </c>
      <c r="H169" s="77" t="s">
        <v>125</v>
      </c>
      <c r="I169" s="117" t="s">
        <v>269</v>
      </c>
      <c r="J169" s="77" t="s">
        <v>31</v>
      </c>
      <c r="K169" s="78" t="s">
        <v>138</v>
      </c>
      <c r="L169" s="75" t="s">
        <v>33</v>
      </c>
      <c r="M169" s="77" t="s">
        <v>270</v>
      </c>
      <c r="N169" s="77" t="s">
        <v>31</v>
      </c>
      <c r="O169" s="77"/>
      <c r="P169" s="77" t="n">
        <v>3</v>
      </c>
      <c r="Q169" s="75" t="s">
        <v>271</v>
      </c>
      <c r="R169" s="76" t="n">
        <v>0</v>
      </c>
      <c r="S169" s="79" t="s">
        <v>659</v>
      </c>
      <c r="T169" s="75" t="s">
        <v>273</v>
      </c>
      <c r="U169" s="77" t="s">
        <v>274</v>
      </c>
      <c r="V169" s="77" t="s">
        <v>274</v>
      </c>
      <c r="W169" s="77" t="s">
        <v>66</v>
      </c>
      <c r="X169" s="77" t="s">
        <v>67</v>
      </c>
      <c r="Y169" s="32" t="n">
        <f aca="false">F169*G169*2</f>
        <v>96</v>
      </c>
      <c r="Z169" s="196" t="str">
        <f aca="false">IF(X169="N",Y169,"0")</f>
        <v>0</v>
      </c>
      <c r="AA169" s="196" t="n">
        <f aca="false">IF(X169="P",Y169,"0")</f>
        <v>96</v>
      </c>
      <c r="AC169" s="80"/>
    </row>
    <row r="170" customFormat="false" ht="11.85" hidden="false" customHeight="true" outlineLevel="0" collapsed="false">
      <c r="A170" s="75" t="s">
        <v>546</v>
      </c>
      <c r="B170" s="76" t="n">
        <v>0</v>
      </c>
      <c r="C170" s="75" t="s">
        <v>63</v>
      </c>
      <c r="D170" s="75" t="s">
        <v>179</v>
      </c>
      <c r="E170" s="77" t="s">
        <v>58</v>
      </c>
      <c r="F170" s="77" t="n">
        <v>16</v>
      </c>
      <c r="G170" s="77" t="n">
        <v>25</v>
      </c>
      <c r="H170" s="77"/>
      <c r="I170" s="117" t="s">
        <v>269</v>
      </c>
      <c r="J170" s="77" t="s">
        <v>31</v>
      </c>
      <c r="K170" s="78" t="s">
        <v>138</v>
      </c>
      <c r="L170" s="75" t="s">
        <v>33</v>
      </c>
      <c r="M170" s="77" t="s">
        <v>270</v>
      </c>
      <c r="N170" s="77" t="s">
        <v>31</v>
      </c>
      <c r="O170" s="77"/>
      <c r="P170" s="77" t="n">
        <v>25</v>
      </c>
      <c r="Q170" s="75" t="s">
        <v>170</v>
      </c>
      <c r="R170" s="76" t="n">
        <v>54.65</v>
      </c>
      <c r="S170" s="79" t="s">
        <v>659</v>
      </c>
      <c r="T170" s="75" t="s">
        <v>275</v>
      </c>
      <c r="U170" s="77" t="s">
        <v>274</v>
      </c>
      <c r="V170" s="77" t="s">
        <v>274</v>
      </c>
      <c r="W170" s="77" t="s">
        <v>66</v>
      </c>
      <c r="X170" s="77" t="s">
        <v>67</v>
      </c>
      <c r="Y170" s="32" t="n">
        <f aca="false">F170*G170*2</f>
        <v>800</v>
      </c>
      <c r="Z170" s="196" t="str">
        <f aca="false">IF(X170="N",Y170,"0")</f>
        <v>0</v>
      </c>
      <c r="AA170" s="196" t="n">
        <f aca="false">IF(X170="P",Y170,"0")</f>
        <v>800</v>
      </c>
      <c r="AC170" s="80"/>
    </row>
    <row r="171" customFormat="false" ht="11.85" hidden="false" customHeight="true" outlineLevel="0" collapsed="false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5" t="s">
        <v>33</v>
      </c>
      <c r="M171" s="77"/>
      <c r="N171" s="77"/>
      <c r="O171" s="93"/>
      <c r="P171" s="77"/>
      <c r="Q171" s="75"/>
      <c r="R171" s="76"/>
      <c r="S171" s="104"/>
      <c r="T171" s="75"/>
      <c r="U171" s="77"/>
      <c r="V171" s="77"/>
      <c r="W171" s="77"/>
      <c r="X171" s="77"/>
      <c r="Y171" s="32"/>
      <c r="Z171" s="196" t="str">
        <f aca="false">IF(X171="N",Y171,"0")</f>
        <v>0</v>
      </c>
      <c r="AA171" s="196" t="str">
        <f aca="false">IF(X171="P",Y171,"0")</f>
        <v>0</v>
      </c>
      <c r="AC171" s="80"/>
    </row>
    <row r="172" customFormat="false" ht="11.85" hidden="false" customHeight="true" outlineLevel="0" collapsed="false">
      <c r="A172" s="159"/>
      <c r="B172" s="160"/>
      <c r="C172" s="159"/>
      <c r="D172" s="159"/>
      <c r="E172" s="161"/>
      <c r="F172" s="161"/>
      <c r="G172" s="162" t="n">
        <f aca="false">SUM(G168:G171)</f>
        <v>28</v>
      </c>
      <c r="H172" s="162"/>
      <c r="I172" s="162"/>
      <c r="J172" s="162"/>
      <c r="K172" s="163"/>
      <c r="L172" s="164"/>
      <c r="M172" s="162" t="n">
        <f aca="false">G172-P172</f>
        <v>0</v>
      </c>
      <c r="N172" s="162"/>
      <c r="O172" s="162"/>
      <c r="P172" s="162" t="n">
        <f aca="false">SUM(P168:P171)</f>
        <v>28</v>
      </c>
      <c r="Q172" s="159"/>
      <c r="R172" s="160"/>
      <c r="S172" s="165"/>
      <c r="T172" s="159"/>
      <c r="U172" s="161"/>
      <c r="V172" s="161"/>
      <c r="W172" s="161"/>
      <c r="X172" s="161"/>
      <c r="Y172" s="32"/>
      <c r="Z172" s="196" t="str">
        <f aca="false">IF(X172="N",Y172,"0")</f>
        <v>0</v>
      </c>
      <c r="AA172" s="196" t="str">
        <f aca="false">IF(X172="P",Y172,"0")</f>
        <v>0</v>
      </c>
      <c r="AC172" s="181"/>
    </row>
    <row r="173" customFormat="false" ht="11.85" hidden="false" customHeight="true" outlineLevel="0" collapsed="false">
      <c r="A173" s="89"/>
      <c r="B173" s="89"/>
      <c r="C173" s="69" t="s">
        <v>267</v>
      </c>
      <c r="D173" s="89"/>
      <c r="E173" s="89"/>
      <c r="F173" s="89"/>
      <c r="G173" s="77"/>
      <c r="H173" s="77"/>
      <c r="I173" s="77"/>
      <c r="J173" s="77"/>
      <c r="K173" s="77"/>
      <c r="L173" s="75"/>
      <c r="M173" s="77"/>
      <c r="N173" s="77"/>
      <c r="O173" s="77"/>
      <c r="P173" s="77"/>
      <c r="Q173" s="77"/>
      <c r="R173" s="77"/>
      <c r="S173" s="104"/>
      <c r="T173" s="77"/>
      <c r="U173" s="89"/>
      <c r="V173" s="89"/>
      <c r="W173" s="89"/>
      <c r="X173" s="77"/>
      <c r="Y173" s="32"/>
      <c r="Z173" s="196" t="str">
        <f aca="false">IF(X173="N",Y173,"0")</f>
        <v>0</v>
      </c>
      <c r="AA173" s="196" t="str">
        <f aca="false">IF(X173="P",Y173,"0")</f>
        <v>0</v>
      </c>
    </row>
    <row r="174" customFormat="false" ht="11.85" hidden="false" customHeight="true" outlineLevel="0" collapsed="false">
      <c r="A174" s="75" t="s">
        <v>268</v>
      </c>
      <c r="B174" s="76" t="n">
        <v>0</v>
      </c>
      <c r="C174" s="75" t="s">
        <v>63</v>
      </c>
      <c r="D174" s="75" t="s">
        <v>186</v>
      </c>
      <c r="E174" s="77" t="s">
        <v>58</v>
      </c>
      <c r="F174" s="77" t="n">
        <v>8</v>
      </c>
      <c r="G174" s="77" t="n">
        <v>3</v>
      </c>
      <c r="H174" s="77" t="s">
        <v>125</v>
      </c>
      <c r="I174" s="117" t="s">
        <v>269</v>
      </c>
      <c r="J174" s="77" t="s">
        <v>31</v>
      </c>
      <c r="K174" s="78" t="s">
        <v>138</v>
      </c>
      <c r="L174" s="75" t="s">
        <v>33</v>
      </c>
      <c r="M174" s="77" t="s">
        <v>270</v>
      </c>
      <c r="N174" s="77" t="s">
        <v>31</v>
      </c>
      <c r="O174" s="77"/>
      <c r="P174" s="77" t="n">
        <v>3</v>
      </c>
      <c r="Q174" s="75" t="s">
        <v>271</v>
      </c>
      <c r="R174" s="76" t="n">
        <v>0</v>
      </c>
      <c r="S174" s="79" t="s">
        <v>659</v>
      </c>
      <c r="T174" s="75" t="s">
        <v>273</v>
      </c>
      <c r="U174" s="77" t="s">
        <v>274</v>
      </c>
      <c r="V174" s="77" t="s">
        <v>274</v>
      </c>
      <c r="W174" s="77" t="s">
        <v>66</v>
      </c>
      <c r="X174" s="77" t="s">
        <v>67</v>
      </c>
      <c r="Y174" s="32" t="n">
        <f aca="false">F174*G174*2</f>
        <v>48</v>
      </c>
      <c r="Z174" s="196" t="str">
        <f aca="false">IF(X174="N",Y174,"0")</f>
        <v>0</v>
      </c>
      <c r="AA174" s="196" t="n">
        <f aca="false">IF(X174="P",Y174,"0")</f>
        <v>48</v>
      </c>
      <c r="AC174" s="80"/>
    </row>
    <row r="175" customFormat="false" ht="11.85" hidden="false" customHeight="true" outlineLevel="0" collapsed="false">
      <c r="A175" s="75" t="s">
        <v>268</v>
      </c>
      <c r="B175" s="76" t="n">
        <v>0</v>
      </c>
      <c r="C175" s="75" t="s">
        <v>63</v>
      </c>
      <c r="D175" s="75" t="s">
        <v>186</v>
      </c>
      <c r="E175" s="77" t="s">
        <v>58</v>
      </c>
      <c r="F175" s="77" t="n">
        <v>8</v>
      </c>
      <c r="G175" s="77" t="n">
        <v>25</v>
      </c>
      <c r="H175" s="77"/>
      <c r="I175" s="117" t="s">
        <v>269</v>
      </c>
      <c r="J175" s="77" t="s">
        <v>31</v>
      </c>
      <c r="K175" s="78" t="s">
        <v>138</v>
      </c>
      <c r="L175" s="75" t="s">
        <v>33</v>
      </c>
      <c r="M175" s="77" t="s">
        <v>270</v>
      </c>
      <c r="N175" s="77" t="s">
        <v>31</v>
      </c>
      <c r="O175" s="77"/>
      <c r="P175" s="77" t="n">
        <v>25</v>
      </c>
      <c r="Q175" s="75" t="s">
        <v>170</v>
      </c>
      <c r="R175" s="76" t="n">
        <v>54.65</v>
      </c>
      <c r="S175" s="79" t="s">
        <v>659</v>
      </c>
      <c r="T175" s="75" t="s">
        <v>275</v>
      </c>
      <c r="U175" s="77" t="s">
        <v>274</v>
      </c>
      <c r="V175" s="77" t="s">
        <v>274</v>
      </c>
      <c r="W175" s="77" t="s">
        <v>66</v>
      </c>
      <c r="X175" s="77" t="s">
        <v>67</v>
      </c>
      <c r="Y175" s="32" t="n">
        <f aca="false">F175*G175*2</f>
        <v>400</v>
      </c>
      <c r="Z175" s="196" t="str">
        <f aca="false">IF(X175="N",Y175,"0")</f>
        <v>0</v>
      </c>
      <c r="AA175" s="196" t="n">
        <f aca="false">IF(X175="P",Y175,"0")</f>
        <v>400</v>
      </c>
      <c r="AC175" s="80"/>
    </row>
    <row r="176" customFormat="false" ht="11.85" hidden="false" customHeight="true" outlineLevel="0" collapsed="false">
      <c r="A176" s="11"/>
      <c r="B176" s="11"/>
      <c r="C176" s="11"/>
      <c r="D176" s="11"/>
      <c r="E176" s="11"/>
      <c r="F176" s="11"/>
      <c r="L176" s="22" t="s">
        <v>33</v>
      </c>
      <c r="O176" s="93"/>
      <c r="Q176" s="22"/>
      <c r="R176" s="23"/>
      <c r="T176" s="22"/>
      <c r="U176" s="11"/>
      <c r="V176" s="11"/>
      <c r="W176" s="11"/>
      <c r="X176" s="77"/>
      <c r="Y176" s="32"/>
      <c r="Z176" s="196" t="str">
        <f aca="false">IF(X176="N",Y176,"0")</f>
        <v>0</v>
      </c>
      <c r="AA176" s="196" t="str">
        <f aca="false">IF(X176="P",Y176,"0")</f>
        <v>0</v>
      </c>
      <c r="AC176" s="33"/>
    </row>
    <row r="177" customFormat="false" ht="11.85" hidden="false" customHeight="true" outlineLevel="0" collapsed="false">
      <c r="A177" s="84"/>
      <c r="B177" s="84"/>
      <c r="C177" s="84"/>
      <c r="D177" s="84"/>
      <c r="E177" s="84"/>
      <c r="F177" s="84"/>
      <c r="G177" s="85" t="n">
        <f aca="false">SUM(G173:G176)</f>
        <v>28</v>
      </c>
      <c r="H177" s="85"/>
      <c r="I177" s="85"/>
      <c r="J177" s="85"/>
      <c r="K177" s="85"/>
      <c r="L177" s="86"/>
      <c r="M177" s="85" t="n">
        <f aca="false">G177-P177</f>
        <v>0</v>
      </c>
      <c r="N177" s="85"/>
      <c r="O177" s="85"/>
      <c r="P177" s="85" t="n">
        <f aca="false">SUM(P173:P176)</f>
        <v>28</v>
      </c>
      <c r="Q177" s="87"/>
      <c r="R177" s="87"/>
      <c r="S177" s="88"/>
      <c r="T177" s="87"/>
      <c r="U177" s="84"/>
      <c r="V177" s="84"/>
      <c r="W177" s="84"/>
      <c r="X177" s="87"/>
      <c r="Y177" s="32"/>
      <c r="Z177" s="196" t="str">
        <f aca="false">IF(X177="N",Y177,"0")</f>
        <v>0</v>
      </c>
      <c r="AA177" s="196" t="str">
        <f aca="false">IF(X177="P",Y177,"0")</f>
        <v>0</v>
      </c>
    </row>
    <row r="178" customFormat="false" ht="11.85" hidden="false" customHeight="true" outlineLevel="0" collapsed="false">
      <c r="A178" s="89"/>
      <c r="B178" s="89"/>
      <c r="C178" s="69" t="s">
        <v>276</v>
      </c>
      <c r="D178" s="89"/>
      <c r="E178" s="89"/>
      <c r="F178" s="89"/>
      <c r="G178" s="77"/>
      <c r="H178" s="77"/>
      <c r="I178" s="77"/>
      <c r="J178" s="77"/>
      <c r="K178" s="77"/>
      <c r="L178" s="92"/>
      <c r="M178" s="77"/>
      <c r="N178" s="77"/>
      <c r="O178" s="77"/>
      <c r="P178" s="77"/>
      <c r="Q178" s="77"/>
      <c r="R178" s="77"/>
      <c r="S178" s="104"/>
      <c r="T178" s="77"/>
      <c r="U178" s="89"/>
      <c r="V178" s="89"/>
      <c r="W178" s="89"/>
      <c r="X178" s="77"/>
      <c r="Y178" s="32"/>
      <c r="Z178" s="196" t="str">
        <f aca="false">IF(X178="N",Y178,"0")</f>
        <v>0</v>
      </c>
      <c r="AA178" s="196" t="str">
        <f aca="false">IF(X178="P",Y178,"0")</f>
        <v>0</v>
      </c>
    </row>
    <row r="179" customFormat="false" ht="11.85" hidden="false" customHeight="true" outlineLevel="0" collapsed="false">
      <c r="A179" s="75" t="s">
        <v>136</v>
      </c>
      <c r="B179" s="76" t="n">
        <v>24</v>
      </c>
      <c r="C179" s="75" t="s">
        <v>124</v>
      </c>
      <c r="D179" s="75" t="s">
        <v>57</v>
      </c>
      <c r="E179" s="77" t="s">
        <v>58</v>
      </c>
      <c r="F179" s="77" t="n">
        <v>24</v>
      </c>
      <c r="G179" s="77" t="n">
        <v>4</v>
      </c>
      <c r="H179" s="77" t="s">
        <v>125</v>
      </c>
      <c r="I179" s="78" t="s">
        <v>137</v>
      </c>
      <c r="J179" s="104" t="s">
        <v>31</v>
      </c>
      <c r="K179" s="78" t="s">
        <v>127</v>
      </c>
      <c r="L179" s="75" t="s">
        <v>33</v>
      </c>
      <c r="M179" s="77" t="s">
        <v>277</v>
      </c>
      <c r="N179" s="104" t="s">
        <v>31</v>
      </c>
      <c r="O179" s="77" t="s">
        <v>278</v>
      </c>
      <c r="P179" s="77" t="n">
        <v>4</v>
      </c>
      <c r="Q179" s="75" t="s">
        <v>279</v>
      </c>
      <c r="R179" s="76" t="n">
        <v>0</v>
      </c>
      <c r="S179" s="104" t="s">
        <v>280</v>
      </c>
      <c r="T179" s="75" t="s">
        <v>281</v>
      </c>
      <c r="U179" s="77" t="s">
        <v>282</v>
      </c>
      <c r="V179" s="77" t="s">
        <v>282</v>
      </c>
      <c r="W179" s="77" t="s">
        <v>283</v>
      </c>
      <c r="X179" s="77" t="s">
        <v>67</v>
      </c>
      <c r="Y179" s="32" t="n">
        <f aca="false">F179*G179*2</f>
        <v>192</v>
      </c>
      <c r="Z179" s="196" t="str">
        <f aca="false">IF(X179="N",Y179,"0")</f>
        <v>0</v>
      </c>
      <c r="AA179" s="196" t="n">
        <f aca="false">IF(X179="P",Y179,"0")</f>
        <v>192</v>
      </c>
      <c r="AC179" s="80"/>
    </row>
    <row r="180" customFormat="false" ht="11.85" hidden="false" customHeight="true" outlineLevel="0" collapsed="false">
      <c r="A180" s="84"/>
      <c r="B180" s="84"/>
      <c r="C180" s="84"/>
      <c r="D180" s="84"/>
      <c r="E180" s="84"/>
      <c r="F180" s="84"/>
      <c r="G180" s="85" t="n">
        <f aca="false">SUM(G178:G179)</f>
        <v>4</v>
      </c>
      <c r="H180" s="85"/>
      <c r="I180" s="85"/>
      <c r="J180" s="85"/>
      <c r="K180" s="85"/>
      <c r="L180" s="86"/>
      <c r="M180" s="85" t="n">
        <f aca="false">G180-P180</f>
        <v>0</v>
      </c>
      <c r="N180" s="85"/>
      <c r="O180" s="85"/>
      <c r="P180" s="85" t="n">
        <f aca="false">SUM(P178:P179)</f>
        <v>4</v>
      </c>
      <c r="Q180" s="87"/>
      <c r="R180" s="87"/>
      <c r="S180" s="88"/>
      <c r="T180" s="87"/>
      <c r="U180" s="84"/>
      <c r="V180" s="84"/>
      <c r="W180" s="84"/>
      <c r="X180" s="87"/>
      <c r="Y180" s="32"/>
      <c r="Z180" s="196" t="str">
        <f aca="false">IF(X180="N",Y180,"0")</f>
        <v>0</v>
      </c>
      <c r="AA180" s="196" t="str">
        <f aca="false">IF(X180="P",Y180,"0")</f>
        <v>0</v>
      </c>
    </row>
    <row r="181" customFormat="false" ht="11.85" hidden="false" customHeight="true" outlineLevel="0" collapsed="false">
      <c r="A181" s="89"/>
      <c r="B181" s="89"/>
      <c r="C181" s="69" t="s">
        <v>284</v>
      </c>
      <c r="D181" s="89"/>
      <c r="E181" s="89"/>
      <c r="F181" s="89"/>
      <c r="G181" s="77"/>
      <c r="H181" s="77"/>
      <c r="I181" s="77"/>
      <c r="J181" s="77"/>
      <c r="K181" s="77"/>
      <c r="L181" s="92"/>
      <c r="M181" s="77"/>
      <c r="N181" s="77"/>
      <c r="O181" s="77"/>
      <c r="P181" s="77"/>
      <c r="Q181" s="77"/>
      <c r="R181" s="77"/>
      <c r="S181" s="104"/>
      <c r="T181" s="77"/>
      <c r="U181" s="89"/>
      <c r="V181" s="89"/>
      <c r="W181" s="89"/>
      <c r="X181" s="77"/>
      <c r="Y181" s="32"/>
      <c r="Z181" s="196" t="str">
        <f aca="false">IF(X181="N",Y181,"0")</f>
        <v>0</v>
      </c>
      <c r="AA181" s="196" t="str">
        <f aca="false">IF(X181="P",Y181,"0")</f>
        <v>0</v>
      </c>
    </row>
    <row r="182" customFormat="false" ht="11.85" hidden="false" customHeight="true" outlineLevel="0" collapsed="false">
      <c r="A182" s="75" t="s">
        <v>136</v>
      </c>
      <c r="B182" s="76" t="n">
        <v>24</v>
      </c>
      <c r="C182" s="75" t="s">
        <v>124</v>
      </c>
      <c r="D182" s="75" t="s">
        <v>57</v>
      </c>
      <c r="E182" s="77" t="s">
        <v>58</v>
      </c>
      <c r="F182" s="77" t="n">
        <v>24</v>
      </c>
      <c r="G182" s="77" t="n">
        <v>9</v>
      </c>
      <c r="H182" s="77" t="s">
        <v>125</v>
      </c>
      <c r="I182" s="78" t="s">
        <v>137</v>
      </c>
      <c r="J182" s="104" t="s">
        <v>31</v>
      </c>
      <c r="K182" s="78" t="s">
        <v>127</v>
      </c>
      <c r="L182" s="75" t="s">
        <v>33</v>
      </c>
      <c r="M182" s="77" t="s">
        <v>285</v>
      </c>
      <c r="N182" s="104" t="s">
        <v>31</v>
      </c>
      <c r="O182" s="77"/>
      <c r="P182" s="77" t="n">
        <v>9</v>
      </c>
      <c r="Q182" s="75" t="s">
        <v>63</v>
      </c>
      <c r="R182" s="76" t="n">
        <v>15.7</v>
      </c>
      <c r="S182" s="104" t="s">
        <v>286</v>
      </c>
      <c r="T182" s="75" t="s">
        <v>287</v>
      </c>
      <c r="U182" s="77" t="s">
        <v>288</v>
      </c>
      <c r="V182" s="77" t="s">
        <v>288</v>
      </c>
      <c r="W182" s="77" t="s">
        <v>283</v>
      </c>
      <c r="X182" s="77" t="s">
        <v>67</v>
      </c>
      <c r="Y182" s="32" t="n">
        <f aca="false">F182*G182*2</f>
        <v>432</v>
      </c>
      <c r="Z182" s="196" t="str">
        <f aca="false">IF(X182="N",Y182,"0")</f>
        <v>0</v>
      </c>
      <c r="AA182" s="196" t="n">
        <f aca="false">IF(X182="P",Y182,"0")</f>
        <v>432</v>
      </c>
      <c r="AC182" s="80"/>
    </row>
    <row r="183" customFormat="false" ht="11.85" hidden="false" customHeight="true" outlineLevel="0" collapsed="false">
      <c r="A183" s="84"/>
      <c r="B183" s="84"/>
      <c r="C183" s="84"/>
      <c r="D183" s="84"/>
      <c r="E183" s="84"/>
      <c r="F183" s="84"/>
      <c r="G183" s="85" t="n">
        <f aca="false">SUM(G181:G182)</f>
        <v>9</v>
      </c>
      <c r="H183" s="85"/>
      <c r="I183" s="85"/>
      <c r="J183" s="85"/>
      <c r="K183" s="85"/>
      <c r="L183" s="86"/>
      <c r="M183" s="85" t="n">
        <f aca="false">G183-P183</f>
        <v>0</v>
      </c>
      <c r="N183" s="85"/>
      <c r="O183" s="85"/>
      <c r="P183" s="85" t="n">
        <f aca="false">SUM(P181:P182)</f>
        <v>9</v>
      </c>
      <c r="Q183" s="87"/>
      <c r="R183" s="87"/>
      <c r="S183" s="88"/>
      <c r="T183" s="87"/>
      <c r="U183" s="84"/>
      <c r="V183" s="84"/>
      <c r="W183" s="84"/>
      <c r="X183" s="87"/>
      <c r="Y183" s="32"/>
      <c r="Z183" s="196" t="str">
        <f aca="false">IF(X183="N",Y183,"0")</f>
        <v>0</v>
      </c>
      <c r="AA183" s="196" t="str">
        <f aca="false">IF(X183="P",Y183,"0")</f>
        <v>0</v>
      </c>
    </row>
    <row r="184" customFormat="false" ht="12.75" hidden="false" customHeight="false" outlineLevel="0" collapsed="false">
      <c r="A184" s="89"/>
      <c r="B184" s="89"/>
      <c r="C184" s="69" t="s">
        <v>550</v>
      </c>
      <c r="D184" s="89"/>
      <c r="E184" s="89"/>
      <c r="F184" s="89"/>
      <c r="G184" s="77"/>
      <c r="H184" s="77"/>
      <c r="I184" s="185" t="s">
        <v>551</v>
      </c>
      <c r="J184" s="77"/>
      <c r="K184" s="77"/>
      <c r="L184" s="92"/>
      <c r="M184" s="77"/>
      <c r="N184" s="77"/>
      <c r="O184" s="89"/>
      <c r="P184" s="77"/>
      <c r="Q184" s="77"/>
      <c r="R184" s="77"/>
      <c r="S184" s="104"/>
      <c r="T184" s="77"/>
      <c r="U184" s="89"/>
      <c r="V184" s="89"/>
      <c r="W184" s="89"/>
      <c r="X184" s="77"/>
      <c r="Y184" s="32"/>
      <c r="Z184" s="196" t="str">
        <f aca="false">IF(X184="N",Y184,"0")</f>
        <v>0</v>
      </c>
      <c r="AA184" s="196" t="str">
        <f aca="false">IF(X184="P",Y184,"0")</f>
        <v>0</v>
      </c>
    </row>
    <row r="185" customFormat="false" ht="11.85" hidden="false" customHeight="true" outlineLevel="0" collapsed="false">
      <c r="A185" s="75" t="s">
        <v>290</v>
      </c>
      <c r="B185" s="76" t="n">
        <v>20.85</v>
      </c>
      <c r="C185" s="75" t="s">
        <v>63</v>
      </c>
      <c r="D185" s="75" t="s">
        <v>179</v>
      </c>
      <c r="E185" s="77" t="s">
        <v>58</v>
      </c>
      <c r="F185" s="77" t="n">
        <v>16</v>
      </c>
      <c r="G185" s="77" t="n">
        <v>10</v>
      </c>
      <c r="H185" s="77" t="s">
        <v>125</v>
      </c>
      <c r="I185" s="78" t="s">
        <v>291</v>
      </c>
      <c r="J185" s="104" t="s">
        <v>31</v>
      </c>
      <c r="K185" s="78" t="s">
        <v>128</v>
      </c>
      <c r="L185" s="75" t="s">
        <v>33</v>
      </c>
      <c r="M185" s="77" t="s">
        <v>294</v>
      </c>
      <c r="N185" s="104" t="s">
        <v>31</v>
      </c>
      <c r="O185" s="77" t="s">
        <v>295</v>
      </c>
      <c r="P185" s="77" t="n">
        <v>10</v>
      </c>
      <c r="Q185" s="75" t="s">
        <v>170</v>
      </c>
      <c r="R185" s="76" t="n">
        <v>31.9</v>
      </c>
      <c r="S185" s="104" t="s">
        <v>296</v>
      </c>
      <c r="T185" s="75" t="s">
        <v>297</v>
      </c>
      <c r="U185" s="77" t="s">
        <v>264</v>
      </c>
      <c r="V185" s="77" t="s">
        <v>264</v>
      </c>
      <c r="W185" s="77" t="s">
        <v>283</v>
      </c>
      <c r="X185" s="77" t="s">
        <v>67</v>
      </c>
      <c r="Y185" s="32" t="n">
        <f aca="false">F185*G185*2</f>
        <v>320</v>
      </c>
      <c r="Z185" s="196" t="str">
        <f aca="false">IF(X185="N",Y185,"0")</f>
        <v>0</v>
      </c>
      <c r="AA185" s="196" t="n">
        <f aca="false">IF(X185="P",Y185,"0")</f>
        <v>320</v>
      </c>
      <c r="AC185" s="80"/>
    </row>
    <row r="186" customFormat="false" ht="11.85" hidden="false" customHeight="true" outlineLevel="0" collapsed="false">
      <c r="A186" s="75" t="s">
        <v>290</v>
      </c>
      <c r="B186" s="76" t="n">
        <v>20.85</v>
      </c>
      <c r="C186" s="75" t="s">
        <v>63</v>
      </c>
      <c r="D186" s="75" t="s">
        <v>179</v>
      </c>
      <c r="E186" s="77" t="s">
        <v>58</v>
      </c>
      <c r="F186" s="77" t="n">
        <v>16</v>
      </c>
      <c r="G186" s="77" t="n">
        <v>7</v>
      </c>
      <c r="H186" s="77" t="s">
        <v>125</v>
      </c>
      <c r="I186" s="78" t="s">
        <v>291</v>
      </c>
      <c r="J186" s="104" t="s">
        <v>31</v>
      </c>
      <c r="K186" s="78" t="s">
        <v>128</v>
      </c>
      <c r="L186" s="75" t="s">
        <v>33</v>
      </c>
      <c r="M186" s="77" t="s">
        <v>294</v>
      </c>
      <c r="N186" s="104" t="s">
        <v>31</v>
      </c>
      <c r="O186" s="77" t="s">
        <v>295</v>
      </c>
      <c r="P186" s="77" t="n">
        <v>7</v>
      </c>
      <c r="Q186" s="75" t="s">
        <v>170</v>
      </c>
      <c r="R186" s="76" t="n">
        <v>28.75</v>
      </c>
      <c r="S186" s="104" t="s">
        <v>296</v>
      </c>
      <c r="T186" s="75" t="s">
        <v>298</v>
      </c>
      <c r="U186" s="77" t="s">
        <v>264</v>
      </c>
      <c r="V186" s="77" t="s">
        <v>264</v>
      </c>
      <c r="W186" s="77" t="s">
        <v>283</v>
      </c>
      <c r="X186" s="77" t="s">
        <v>67</v>
      </c>
      <c r="Y186" s="32" t="n">
        <f aca="false">F186*G186*2</f>
        <v>224</v>
      </c>
      <c r="Z186" s="196" t="str">
        <f aca="false">IF(X186="N",Y186,"0")</f>
        <v>0</v>
      </c>
      <c r="AA186" s="196" t="n">
        <f aca="false">IF(X186="P",Y186,"0")</f>
        <v>224</v>
      </c>
      <c r="AC186" s="80"/>
    </row>
    <row r="187" customFormat="false" ht="11.85" hidden="false" customHeight="true" outlineLevel="0" collapsed="false">
      <c r="A187" s="75" t="s">
        <v>290</v>
      </c>
      <c r="B187" s="76" t="n">
        <v>20.85</v>
      </c>
      <c r="C187" s="75" t="s">
        <v>63</v>
      </c>
      <c r="D187" s="75" t="s">
        <v>179</v>
      </c>
      <c r="E187" s="77" t="s">
        <v>58</v>
      </c>
      <c r="F187" s="77" t="n">
        <v>16</v>
      </c>
      <c r="G187" s="77" t="n">
        <v>12</v>
      </c>
      <c r="H187" s="77" t="s">
        <v>125</v>
      </c>
      <c r="I187" s="78" t="s">
        <v>291</v>
      </c>
      <c r="J187" s="104" t="s">
        <v>31</v>
      </c>
      <c r="K187" s="78" t="s">
        <v>128</v>
      </c>
      <c r="L187" s="75" t="s">
        <v>33</v>
      </c>
      <c r="M187" s="77" t="s">
        <v>299</v>
      </c>
      <c r="N187" s="104" t="s">
        <v>31</v>
      </c>
      <c r="O187" s="77" t="s">
        <v>300</v>
      </c>
      <c r="P187" s="77" t="n">
        <v>12</v>
      </c>
      <c r="Q187" s="75" t="s">
        <v>301</v>
      </c>
      <c r="R187" s="76" t="n">
        <v>0</v>
      </c>
      <c r="S187" s="104" t="s">
        <v>302</v>
      </c>
      <c r="T187" s="75" t="s">
        <v>303</v>
      </c>
      <c r="U187" s="77" t="s">
        <v>264</v>
      </c>
      <c r="V187" s="77" t="s">
        <v>264</v>
      </c>
      <c r="W187" s="77" t="s">
        <v>283</v>
      </c>
      <c r="X187" s="77" t="s">
        <v>67</v>
      </c>
      <c r="Y187" s="32" t="n">
        <f aca="false">F187*G187*2</f>
        <v>384</v>
      </c>
      <c r="Z187" s="196" t="str">
        <f aca="false">IF(X187="N",Y187,"0")</f>
        <v>0</v>
      </c>
      <c r="AA187" s="196" t="n">
        <f aca="false">IF(X187="P",Y187,"0")</f>
        <v>384</v>
      </c>
      <c r="AC187" s="80"/>
    </row>
    <row r="188" customFormat="false" ht="11.85" hidden="false" customHeight="true" outlineLevel="0" collapsed="false">
      <c r="A188" s="75" t="s">
        <v>290</v>
      </c>
      <c r="B188" s="76" t="n">
        <v>20.85</v>
      </c>
      <c r="C188" s="75" t="s">
        <v>63</v>
      </c>
      <c r="D188" s="75" t="s">
        <v>179</v>
      </c>
      <c r="E188" s="77" t="s">
        <v>58</v>
      </c>
      <c r="F188" s="77" t="n">
        <v>16</v>
      </c>
      <c r="G188" s="77" t="n">
        <v>5</v>
      </c>
      <c r="H188" s="77" t="s">
        <v>125</v>
      </c>
      <c r="I188" s="78" t="s">
        <v>291</v>
      </c>
      <c r="J188" s="104" t="s">
        <v>31</v>
      </c>
      <c r="K188" s="78" t="s">
        <v>128</v>
      </c>
      <c r="L188" s="75" t="s">
        <v>33</v>
      </c>
      <c r="M188" s="77" t="s">
        <v>304</v>
      </c>
      <c r="N188" s="104" t="s">
        <v>31</v>
      </c>
      <c r="O188" s="77"/>
      <c r="P188" s="77" t="n">
        <v>5</v>
      </c>
      <c r="Q188" s="75" t="s">
        <v>170</v>
      </c>
      <c r="R188" s="76" t="n">
        <v>23.7</v>
      </c>
      <c r="S188" s="104" t="s">
        <v>305</v>
      </c>
      <c r="T188" s="75" t="s">
        <v>306</v>
      </c>
      <c r="U188" s="77" t="s">
        <v>264</v>
      </c>
      <c r="V188" s="77" t="s">
        <v>264</v>
      </c>
      <c r="W188" s="77" t="s">
        <v>283</v>
      </c>
      <c r="X188" s="77" t="s">
        <v>67</v>
      </c>
      <c r="Y188" s="32" t="n">
        <f aca="false">F188*G188*2</f>
        <v>160</v>
      </c>
      <c r="Z188" s="196" t="str">
        <f aca="false">IF(X188="N",Y188,"0")</f>
        <v>0</v>
      </c>
      <c r="AA188" s="196" t="n">
        <f aca="false">IF(X188="P",Y188,"0")</f>
        <v>160</v>
      </c>
      <c r="AC188" s="80"/>
    </row>
    <row r="189" customFormat="false" ht="11.85" hidden="false" customHeight="true" outlineLevel="0" collapsed="false">
      <c r="A189" s="75" t="s">
        <v>290</v>
      </c>
      <c r="B189" s="76" t="n">
        <v>20.85</v>
      </c>
      <c r="C189" s="75" t="s">
        <v>63</v>
      </c>
      <c r="D189" s="75" t="s">
        <v>179</v>
      </c>
      <c r="E189" s="77" t="s">
        <v>58</v>
      </c>
      <c r="F189" s="77" t="n">
        <v>16</v>
      </c>
      <c r="G189" s="77" t="n">
        <v>6</v>
      </c>
      <c r="H189" s="77" t="s">
        <v>125</v>
      </c>
      <c r="I189" s="78" t="s">
        <v>291</v>
      </c>
      <c r="J189" s="104" t="s">
        <v>31</v>
      </c>
      <c r="K189" s="78" t="s">
        <v>128</v>
      </c>
      <c r="L189" s="75" t="s">
        <v>33</v>
      </c>
      <c r="M189" s="77" t="s">
        <v>304</v>
      </c>
      <c r="N189" s="104" t="s">
        <v>31</v>
      </c>
      <c r="O189" s="77"/>
      <c r="P189" s="77" t="n">
        <v>6</v>
      </c>
      <c r="Q189" s="75" t="s">
        <v>170</v>
      </c>
      <c r="R189" s="76" t="n">
        <v>34.65</v>
      </c>
      <c r="S189" s="104" t="s">
        <v>305</v>
      </c>
      <c r="T189" s="75" t="s">
        <v>307</v>
      </c>
      <c r="U189" s="77" t="s">
        <v>264</v>
      </c>
      <c r="V189" s="77" t="s">
        <v>264</v>
      </c>
      <c r="W189" s="77" t="s">
        <v>283</v>
      </c>
      <c r="X189" s="77" t="s">
        <v>67</v>
      </c>
      <c r="Y189" s="32" t="n">
        <f aca="false">F189*G189*2</f>
        <v>192</v>
      </c>
      <c r="Z189" s="196" t="str">
        <f aca="false">IF(X189="N",Y189,"0")</f>
        <v>0</v>
      </c>
      <c r="AA189" s="196" t="n">
        <f aca="false">IF(X189="P",Y189,"0")</f>
        <v>192</v>
      </c>
      <c r="AC189" s="80"/>
    </row>
    <row r="190" customFormat="false" ht="11.85" hidden="false" customHeight="true" outlineLevel="0" collapsed="false">
      <c r="A190" s="75" t="s">
        <v>290</v>
      </c>
      <c r="B190" s="76" t="n">
        <v>20.85</v>
      </c>
      <c r="C190" s="75" t="s">
        <v>63</v>
      </c>
      <c r="D190" s="75" t="s">
        <v>179</v>
      </c>
      <c r="E190" s="77" t="s">
        <v>58</v>
      </c>
      <c r="F190" s="77" t="n">
        <v>16</v>
      </c>
      <c r="G190" s="77" t="n">
        <v>6</v>
      </c>
      <c r="H190" s="77" t="s">
        <v>125</v>
      </c>
      <c r="I190" s="78" t="s">
        <v>291</v>
      </c>
      <c r="J190" s="104" t="s">
        <v>31</v>
      </c>
      <c r="K190" s="78" t="s">
        <v>128</v>
      </c>
      <c r="L190" s="75" t="s">
        <v>33</v>
      </c>
      <c r="M190" s="77" t="s">
        <v>138</v>
      </c>
      <c r="N190" s="104" t="s">
        <v>31</v>
      </c>
      <c r="O190" s="104" t="s">
        <v>552</v>
      </c>
      <c r="P190" s="77" t="n">
        <v>6</v>
      </c>
      <c r="Q190" s="75" t="s">
        <v>328</v>
      </c>
      <c r="R190" s="76" t="n">
        <v>0</v>
      </c>
      <c r="S190" s="104" t="s">
        <v>553</v>
      </c>
      <c r="T190" s="75" t="s">
        <v>554</v>
      </c>
      <c r="U190" s="77" t="s">
        <v>264</v>
      </c>
      <c r="V190" s="77" t="s">
        <v>264</v>
      </c>
      <c r="W190" s="77" t="s">
        <v>283</v>
      </c>
      <c r="X190" s="77" t="s">
        <v>67</v>
      </c>
      <c r="Y190" s="32" t="n">
        <f aca="false">F190*G190*2</f>
        <v>192</v>
      </c>
      <c r="Z190" s="196" t="str">
        <f aca="false">IF(X190="N",Y190,"0")</f>
        <v>0</v>
      </c>
      <c r="AA190" s="196" t="n">
        <f aca="false">IF(X190="P",Y190,"0")</f>
        <v>192</v>
      </c>
      <c r="AC190" s="80"/>
    </row>
    <row r="191" customFormat="false" ht="11.85" hidden="false" customHeight="true" outlineLevel="0" collapsed="false">
      <c r="A191" s="166"/>
      <c r="B191" s="166"/>
      <c r="C191" s="166"/>
      <c r="D191" s="166"/>
      <c r="E191" s="166"/>
      <c r="F191" s="166"/>
      <c r="G191" s="162" t="n">
        <f aca="false">SUM(G184:G190)</f>
        <v>46</v>
      </c>
      <c r="H191" s="162"/>
      <c r="I191" s="162"/>
      <c r="J191" s="162"/>
      <c r="K191" s="162"/>
      <c r="L191" s="167"/>
      <c r="M191" s="162" t="n">
        <f aca="false">G191-P191</f>
        <v>0</v>
      </c>
      <c r="N191" s="162"/>
      <c r="O191" s="162"/>
      <c r="P191" s="162" t="n">
        <f aca="false">SUM(P184:P190)</f>
        <v>46</v>
      </c>
      <c r="Q191" s="161"/>
      <c r="R191" s="161"/>
      <c r="S191" s="165"/>
      <c r="T191" s="161"/>
      <c r="U191" s="166"/>
      <c r="V191" s="166"/>
      <c r="W191" s="166"/>
      <c r="X191" s="161"/>
      <c r="Y191" s="32"/>
      <c r="Z191" s="196" t="str">
        <f aca="false">IF(X191="N",Y191,"0")</f>
        <v>0</v>
      </c>
      <c r="AA191" s="196" t="str">
        <f aca="false">IF(X191="P",Y191,"0")</f>
        <v>0</v>
      </c>
    </row>
    <row r="192" customFormat="false" ht="11.85" hidden="false" customHeight="true" outlineLevel="0" collapsed="false">
      <c r="A192" s="89"/>
      <c r="B192" s="89"/>
      <c r="C192" s="69" t="s">
        <v>289</v>
      </c>
      <c r="D192" s="89"/>
      <c r="E192" s="89"/>
      <c r="F192" s="89"/>
      <c r="G192" s="77"/>
      <c r="H192" s="77"/>
      <c r="I192" s="77"/>
      <c r="J192" s="104"/>
      <c r="K192" s="77"/>
      <c r="L192" s="92"/>
      <c r="M192" s="77"/>
      <c r="N192" s="104"/>
      <c r="O192" s="77"/>
      <c r="P192" s="77"/>
      <c r="Q192" s="77"/>
      <c r="R192" s="77"/>
      <c r="S192" s="104"/>
      <c r="T192" s="77"/>
      <c r="U192" s="89"/>
      <c r="V192" s="89"/>
      <c r="W192" s="89"/>
      <c r="X192" s="77"/>
      <c r="Y192" s="32"/>
      <c r="Z192" s="196" t="str">
        <f aca="false">IF(X192="N",Y192,"0")</f>
        <v>0</v>
      </c>
      <c r="AA192" s="196" t="str">
        <f aca="false">IF(X192="P",Y192,"0")</f>
        <v>0</v>
      </c>
    </row>
    <row r="193" customFormat="false" ht="11.85" hidden="false" customHeight="true" outlineLevel="0" collapsed="false">
      <c r="A193" s="75" t="s">
        <v>290</v>
      </c>
      <c r="B193" s="76" t="n">
        <v>20.85</v>
      </c>
      <c r="C193" s="75" t="s">
        <v>63</v>
      </c>
      <c r="D193" s="75" t="s">
        <v>186</v>
      </c>
      <c r="E193" s="77" t="s">
        <v>58</v>
      </c>
      <c r="F193" s="77" t="n">
        <v>8</v>
      </c>
      <c r="G193" s="77" t="n">
        <v>8</v>
      </c>
      <c r="H193" s="77" t="s">
        <v>125</v>
      </c>
      <c r="I193" s="78" t="s">
        <v>291</v>
      </c>
      <c r="J193" s="104" t="s">
        <v>31</v>
      </c>
      <c r="K193" s="78" t="s">
        <v>128</v>
      </c>
      <c r="L193" s="75" t="s">
        <v>33</v>
      </c>
      <c r="M193" s="77" t="s">
        <v>205</v>
      </c>
      <c r="N193" s="104" t="s">
        <v>31</v>
      </c>
      <c r="O193" s="77" t="s">
        <v>292</v>
      </c>
      <c r="P193" s="77" t="n">
        <v>8</v>
      </c>
      <c r="Q193" s="75" t="s">
        <v>63</v>
      </c>
      <c r="R193" s="76" t="n">
        <v>24</v>
      </c>
      <c r="S193" s="104" t="s">
        <v>293</v>
      </c>
      <c r="T193" s="75" t="s">
        <v>263</v>
      </c>
      <c r="U193" s="77" t="s">
        <v>264</v>
      </c>
      <c r="V193" s="77" t="s">
        <v>264</v>
      </c>
      <c r="W193" s="77" t="s">
        <v>283</v>
      </c>
      <c r="X193" s="77" t="s">
        <v>67</v>
      </c>
      <c r="Y193" s="32" t="n">
        <f aca="false">F193*G193*2</f>
        <v>128</v>
      </c>
      <c r="Z193" s="196" t="str">
        <f aca="false">IF(X193="N",Y193,"0")</f>
        <v>0</v>
      </c>
      <c r="AA193" s="196" t="n">
        <f aca="false">IF(X193="P",Y193,"0")</f>
        <v>128</v>
      </c>
      <c r="AC193" s="80"/>
    </row>
    <row r="194" customFormat="false" ht="11.85" hidden="false" customHeight="true" outlineLevel="0" collapsed="false">
      <c r="A194" s="75" t="s">
        <v>290</v>
      </c>
      <c r="B194" s="76" t="n">
        <v>20.85</v>
      </c>
      <c r="C194" s="75" t="s">
        <v>63</v>
      </c>
      <c r="D194" s="75" t="s">
        <v>186</v>
      </c>
      <c r="E194" s="77" t="s">
        <v>58</v>
      </c>
      <c r="F194" s="77" t="n">
        <v>8</v>
      </c>
      <c r="G194" s="77" t="n">
        <v>8</v>
      </c>
      <c r="H194" s="77" t="s">
        <v>125</v>
      </c>
      <c r="I194" s="78" t="s">
        <v>291</v>
      </c>
      <c r="J194" s="104" t="s">
        <v>31</v>
      </c>
      <c r="K194" s="78" t="s">
        <v>128</v>
      </c>
      <c r="L194" s="75" t="s">
        <v>33</v>
      </c>
      <c r="M194" s="77" t="s">
        <v>294</v>
      </c>
      <c r="N194" s="104" t="s">
        <v>31</v>
      </c>
      <c r="O194" s="77" t="s">
        <v>295</v>
      </c>
      <c r="P194" s="77" t="n">
        <v>8</v>
      </c>
      <c r="Q194" s="75" t="s">
        <v>170</v>
      </c>
      <c r="R194" s="76" t="n">
        <v>31.9</v>
      </c>
      <c r="S194" s="104" t="s">
        <v>296</v>
      </c>
      <c r="T194" s="75" t="s">
        <v>297</v>
      </c>
      <c r="U194" s="77" t="s">
        <v>264</v>
      </c>
      <c r="V194" s="77" t="s">
        <v>264</v>
      </c>
      <c r="W194" s="77" t="s">
        <v>283</v>
      </c>
      <c r="X194" s="77" t="s">
        <v>67</v>
      </c>
      <c r="Y194" s="32" t="n">
        <f aca="false">F194*G194*2</f>
        <v>128</v>
      </c>
      <c r="Z194" s="196" t="str">
        <f aca="false">IF(X194="N",Y194,"0")</f>
        <v>0</v>
      </c>
      <c r="AA194" s="196" t="n">
        <f aca="false">IF(X194="P",Y194,"0")</f>
        <v>128</v>
      </c>
      <c r="AC194" s="80"/>
    </row>
    <row r="195" customFormat="false" ht="11.85" hidden="false" customHeight="true" outlineLevel="0" collapsed="false">
      <c r="A195" s="75" t="s">
        <v>290</v>
      </c>
      <c r="B195" s="76" t="n">
        <v>20.85</v>
      </c>
      <c r="C195" s="75" t="s">
        <v>63</v>
      </c>
      <c r="D195" s="75" t="s">
        <v>186</v>
      </c>
      <c r="E195" s="77" t="s">
        <v>58</v>
      </c>
      <c r="F195" s="77" t="n">
        <v>8</v>
      </c>
      <c r="G195" s="77" t="n">
        <v>7</v>
      </c>
      <c r="H195" s="77" t="s">
        <v>125</v>
      </c>
      <c r="I195" s="78" t="s">
        <v>291</v>
      </c>
      <c r="J195" s="104" t="s">
        <v>31</v>
      </c>
      <c r="K195" s="78" t="s">
        <v>128</v>
      </c>
      <c r="L195" s="75" t="s">
        <v>33</v>
      </c>
      <c r="M195" s="77" t="s">
        <v>294</v>
      </c>
      <c r="N195" s="104" t="s">
        <v>31</v>
      </c>
      <c r="O195" s="77" t="s">
        <v>295</v>
      </c>
      <c r="P195" s="77" t="n">
        <v>7</v>
      </c>
      <c r="Q195" s="75" t="s">
        <v>170</v>
      </c>
      <c r="R195" s="76" t="n">
        <v>28.75</v>
      </c>
      <c r="S195" s="104" t="s">
        <v>296</v>
      </c>
      <c r="T195" s="75" t="s">
        <v>298</v>
      </c>
      <c r="U195" s="77" t="s">
        <v>264</v>
      </c>
      <c r="V195" s="77" t="s">
        <v>264</v>
      </c>
      <c r="W195" s="77" t="s">
        <v>283</v>
      </c>
      <c r="X195" s="77" t="s">
        <v>67</v>
      </c>
      <c r="Y195" s="32" t="n">
        <f aca="false">F195*G195*2</f>
        <v>112</v>
      </c>
      <c r="Z195" s="196" t="str">
        <f aca="false">IF(X195="N",Y195,"0")</f>
        <v>0</v>
      </c>
      <c r="AA195" s="196" t="n">
        <f aca="false">IF(X195="P",Y195,"0")</f>
        <v>112</v>
      </c>
      <c r="AC195" s="80"/>
    </row>
    <row r="196" customFormat="false" ht="11.85" hidden="false" customHeight="true" outlineLevel="0" collapsed="false">
      <c r="A196" s="75" t="s">
        <v>290</v>
      </c>
      <c r="B196" s="76" t="n">
        <v>20.85</v>
      </c>
      <c r="C196" s="75" t="s">
        <v>63</v>
      </c>
      <c r="D196" s="75" t="s">
        <v>186</v>
      </c>
      <c r="E196" s="77" t="s">
        <v>58</v>
      </c>
      <c r="F196" s="77" t="n">
        <v>8</v>
      </c>
      <c r="G196" s="77" t="n">
        <v>12</v>
      </c>
      <c r="H196" s="77" t="s">
        <v>125</v>
      </c>
      <c r="I196" s="78" t="s">
        <v>291</v>
      </c>
      <c r="J196" s="104" t="s">
        <v>31</v>
      </c>
      <c r="K196" s="78" t="s">
        <v>128</v>
      </c>
      <c r="L196" s="75" t="s">
        <v>33</v>
      </c>
      <c r="M196" s="77" t="s">
        <v>299</v>
      </c>
      <c r="N196" s="104" t="s">
        <v>31</v>
      </c>
      <c r="O196" s="77" t="s">
        <v>300</v>
      </c>
      <c r="P196" s="77" t="n">
        <v>12</v>
      </c>
      <c r="Q196" s="75" t="s">
        <v>301</v>
      </c>
      <c r="R196" s="76" t="n">
        <v>0</v>
      </c>
      <c r="S196" s="104" t="s">
        <v>302</v>
      </c>
      <c r="T196" s="75" t="s">
        <v>303</v>
      </c>
      <c r="U196" s="77" t="s">
        <v>264</v>
      </c>
      <c r="V196" s="77" t="s">
        <v>264</v>
      </c>
      <c r="W196" s="77" t="s">
        <v>283</v>
      </c>
      <c r="X196" s="77" t="s">
        <v>67</v>
      </c>
      <c r="Y196" s="32" t="n">
        <f aca="false">F196*G196*2</f>
        <v>192</v>
      </c>
      <c r="Z196" s="196" t="str">
        <f aca="false">IF(X196="N",Y196,"0")</f>
        <v>0</v>
      </c>
      <c r="AA196" s="196" t="n">
        <f aca="false">IF(X196="P",Y196,"0")</f>
        <v>192</v>
      </c>
      <c r="AC196" s="80"/>
    </row>
    <row r="197" customFormat="false" ht="11.85" hidden="false" customHeight="true" outlineLevel="0" collapsed="false">
      <c r="A197" s="75" t="s">
        <v>290</v>
      </c>
      <c r="B197" s="76" t="n">
        <v>20.85</v>
      </c>
      <c r="C197" s="75" t="s">
        <v>63</v>
      </c>
      <c r="D197" s="75" t="s">
        <v>186</v>
      </c>
      <c r="E197" s="77" t="s">
        <v>58</v>
      </c>
      <c r="F197" s="77" t="n">
        <v>8</v>
      </c>
      <c r="G197" s="77" t="n">
        <v>5</v>
      </c>
      <c r="H197" s="77" t="s">
        <v>125</v>
      </c>
      <c r="I197" s="78" t="s">
        <v>291</v>
      </c>
      <c r="J197" s="104" t="s">
        <v>31</v>
      </c>
      <c r="K197" s="78" t="s">
        <v>128</v>
      </c>
      <c r="L197" s="75" t="s">
        <v>33</v>
      </c>
      <c r="M197" s="77" t="s">
        <v>304</v>
      </c>
      <c r="N197" s="104" t="s">
        <v>31</v>
      </c>
      <c r="O197" s="77"/>
      <c r="P197" s="77" t="n">
        <v>5</v>
      </c>
      <c r="Q197" s="75" t="s">
        <v>170</v>
      </c>
      <c r="R197" s="76" t="n">
        <v>23.7</v>
      </c>
      <c r="S197" s="104" t="s">
        <v>305</v>
      </c>
      <c r="T197" s="75" t="s">
        <v>306</v>
      </c>
      <c r="U197" s="77" t="s">
        <v>264</v>
      </c>
      <c r="V197" s="77" t="s">
        <v>264</v>
      </c>
      <c r="W197" s="77" t="s">
        <v>283</v>
      </c>
      <c r="X197" s="77" t="s">
        <v>67</v>
      </c>
      <c r="Y197" s="32" t="n">
        <f aca="false">F197*G197*2</f>
        <v>80</v>
      </c>
      <c r="Z197" s="196" t="str">
        <f aca="false">IF(X197="N",Y197,"0")</f>
        <v>0</v>
      </c>
      <c r="AA197" s="196" t="n">
        <f aca="false">IF(X197="P",Y197,"0")</f>
        <v>80</v>
      </c>
      <c r="AC197" s="80"/>
    </row>
    <row r="198" customFormat="false" ht="11.85" hidden="false" customHeight="true" outlineLevel="0" collapsed="false">
      <c r="A198" s="75" t="s">
        <v>290</v>
      </c>
      <c r="B198" s="76" t="n">
        <v>20.85</v>
      </c>
      <c r="C198" s="75" t="s">
        <v>63</v>
      </c>
      <c r="D198" s="75" t="s">
        <v>186</v>
      </c>
      <c r="E198" s="77" t="s">
        <v>58</v>
      </c>
      <c r="F198" s="77" t="n">
        <v>8</v>
      </c>
      <c r="G198" s="77" t="n">
        <v>6</v>
      </c>
      <c r="H198" s="77" t="s">
        <v>125</v>
      </c>
      <c r="I198" s="78" t="s">
        <v>291</v>
      </c>
      <c r="J198" s="104" t="s">
        <v>31</v>
      </c>
      <c r="K198" s="78" t="s">
        <v>128</v>
      </c>
      <c r="L198" s="75" t="s">
        <v>33</v>
      </c>
      <c r="M198" s="77" t="s">
        <v>304</v>
      </c>
      <c r="N198" s="104" t="s">
        <v>31</v>
      </c>
      <c r="O198" s="77"/>
      <c r="P198" s="77" t="n">
        <v>6</v>
      </c>
      <c r="Q198" s="75" t="s">
        <v>170</v>
      </c>
      <c r="R198" s="76" t="n">
        <v>34.65</v>
      </c>
      <c r="S198" s="104" t="s">
        <v>305</v>
      </c>
      <c r="T198" s="75" t="s">
        <v>307</v>
      </c>
      <c r="U198" s="77" t="s">
        <v>264</v>
      </c>
      <c r="V198" s="77" t="s">
        <v>264</v>
      </c>
      <c r="W198" s="77" t="s">
        <v>283</v>
      </c>
      <c r="X198" s="77" t="s">
        <v>67</v>
      </c>
      <c r="Y198" s="32" t="n">
        <f aca="false">F198*G198*2</f>
        <v>96</v>
      </c>
      <c r="Z198" s="196" t="str">
        <f aca="false">IF(X198="N",Y198,"0")</f>
        <v>0</v>
      </c>
      <c r="AA198" s="196" t="n">
        <f aca="false">IF(X198="P",Y198,"0")</f>
        <v>96</v>
      </c>
      <c r="AC198" s="80"/>
    </row>
    <row r="199" customFormat="false" ht="11.85" hidden="false" customHeight="true" outlineLevel="0" collapsed="false">
      <c r="A199" s="84"/>
      <c r="B199" s="84"/>
      <c r="C199" s="84"/>
      <c r="D199" s="84"/>
      <c r="E199" s="84"/>
      <c r="F199" s="84"/>
      <c r="G199" s="85" t="n">
        <f aca="false">SUM(G192:G198)</f>
        <v>46</v>
      </c>
      <c r="H199" s="85"/>
      <c r="I199" s="85"/>
      <c r="J199" s="85"/>
      <c r="K199" s="85"/>
      <c r="L199" s="86"/>
      <c r="M199" s="85" t="n">
        <f aca="false">G199-P199</f>
        <v>0</v>
      </c>
      <c r="N199" s="85"/>
      <c r="O199" s="85"/>
      <c r="P199" s="85" t="n">
        <f aca="false">SUM(P192:P198)</f>
        <v>46</v>
      </c>
      <c r="Q199" s="87"/>
      <c r="R199" s="87"/>
      <c r="S199" s="88"/>
      <c r="T199" s="87"/>
      <c r="U199" s="84"/>
      <c r="V199" s="84"/>
      <c r="W199" s="84"/>
      <c r="X199" s="87"/>
      <c r="Y199" s="32"/>
      <c r="Z199" s="196" t="str">
        <f aca="false">IF(X199="N",Y199,"0")</f>
        <v>0</v>
      </c>
      <c r="AA199" s="196" t="str">
        <f aca="false">IF(X199="P",Y199,"0")</f>
        <v>0</v>
      </c>
    </row>
    <row r="200" customFormat="false" ht="11.85" hidden="false" customHeight="true" outlineLevel="0" collapsed="false">
      <c r="A200" s="89"/>
      <c r="B200" s="89"/>
      <c r="C200" s="69" t="s">
        <v>555</v>
      </c>
      <c r="D200" s="89"/>
      <c r="E200" s="89"/>
      <c r="F200" s="89"/>
      <c r="G200" s="77"/>
      <c r="H200" s="77"/>
      <c r="I200" s="77"/>
      <c r="J200" s="104"/>
      <c r="K200" s="77"/>
      <c r="L200" s="92"/>
      <c r="M200" s="77"/>
      <c r="N200" s="104"/>
      <c r="O200" s="77"/>
      <c r="P200" s="77"/>
      <c r="Q200" s="77"/>
      <c r="R200" s="77"/>
      <c r="S200" s="104"/>
      <c r="T200" s="77"/>
      <c r="U200" s="89"/>
      <c r="V200" s="89"/>
      <c r="W200" s="89"/>
      <c r="X200" s="77"/>
      <c r="Y200" s="32"/>
      <c r="Z200" s="196" t="str">
        <f aca="false">IF(X200="N",Y200,"0")</f>
        <v>0</v>
      </c>
      <c r="AA200" s="196" t="str">
        <f aca="false">IF(X200="P",Y200,"0")</f>
        <v>0</v>
      </c>
    </row>
    <row r="201" customFormat="false" ht="11.85" hidden="false" customHeight="true" outlineLevel="0" collapsed="false">
      <c r="A201" s="75" t="s">
        <v>556</v>
      </c>
      <c r="B201" s="76" t="n">
        <v>0</v>
      </c>
      <c r="C201" s="75" t="s">
        <v>63</v>
      </c>
      <c r="D201" s="75" t="s">
        <v>179</v>
      </c>
      <c r="E201" s="77" t="s">
        <v>58</v>
      </c>
      <c r="F201" s="77" t="n">
        <v>16</v>
      </c>
      <c r="G201" s="77" t="n">
        <v>20</v>
      </c>
      <c r="H201" s="77" t="s">
        <v>125</v>
      </c>
      <c r="I201" s="78" t="s">
        <v>310</v>
      </c>
      <c r="J201" s="104" t="s">
        <v>31</v>
      </c>
      <c r="K201" s="78" t="s">
        <v>311</v>
      </c>
      <c r="L201" s="75" t="s">
        <v>33</v>
      </c>
      <c r="M201" s="77" t="s">
        <v>312</v>
      </c>
      <c r="N201" s="104" t="s">
        <v>31</v>
      </c>
      <c r="O201" s="77"/>
      <c r="P201" s="77" t="n">
        <v>20</v>
      </c>
      <c r="Q201" s="75" t="s">
        <v>170</v>
      </c>
      <c r="R201" s="76" t="n">
        <v>0</v>
      </c>
      <c r="S201" s="104" t="s">
        <v>313</v>
      </c>
      <c r="T201" s="75" t="s">
        <v>557</v>
      </c>
      <c r="U201" s="77" t="s">
        <v>274</v>
      </c>
      <c r="V201" s="77" t="s">
        <v>274</v>
      </c>
      <c r="W201" s="77" t="s">
        <v>283</v>
      </c>
      <c r="X201" s="77" t="s">
        <v>67</v>
      </c>
      <c r="Y201" s="32" t="n">
        <f aca="false">F201*G201*2</f>
        <v>640</v>
      </c>
      <c r="Z201" s="196" t="str">
        <f aca="false">IF(X201="N",Y201,"0")</f>
        <v>0</v>
      </c>
      <c r="AA201" s="196" t="n">
        <f aca="false">IF(X201="P",Y201,"0")</f>
        <v>640</v>
      </c>
      <c r="AC201" s="80"/>
    </row>
    <row r="202" customFormat="false" ht="11.85" hidden="false" customHeight="true" outlineLevel="0" collapsed="false">
      <c r="A202" s="75" t="s">
        <v>546</v>
      </c>
      <c r="B202" s="76" t="n">
        <v>0</v>
      </c>
      <c r="C202" s="75" t="s">
        <v>63</v>
      </c>
      <c r="D202" s="75" t="s">
        <v>179</v>
      </c>
      <c r="E202" s="77" t="s">
        <v>58</v>
      </c>
      <c r="F202" s="77" t="n">
        <v>16</v>
      </c>
      <c r="G202" s="77" t="n">
        <v>8</v>
      </c>
      <c r="H202" s="77" t="s">
        <v>125</v>
      </c>
      <c r="I202" s="117" t="s">
        <v>269</v>
      </c>
      <c r="J202" s="104" t="s">
        <v>31</v>
      </c>
      <c r="K202" s="78" t="s">
        <v>138</v>
      </c>
      <c r="L202" s="75" t="s">
        <v>33</v>
      </c>
      <c r="M202" s="77" t="s">
        <v>312</v>
      </c>
      <c r="N202" s="104" t="s">
        <v>31</v>
      </c>
      <c r="O202" s="77"/>
      <c r="P202" s="77" t="n">
        <v>8</v>
      </c>
      <c r="Q202" s="22" t="s">
        <v>328</v>
      </c>
      <c r="R202" s="23" t="n">
        <v>0</v>
      </c>
      <c r="S202" s="104" t="s">
        <v>316</v>
      </c>
      <c r="T202" s="22" t="s">
        <v>558</v>
      </c>
      <c r="U202" s="77" t="s">
        <v>274</v>
      </c>
      <c r="V202" s="77" t="s">
        <v>274</v>
      </c>
      <c r="W202" s="77" t="s">
        <v>283</v>
      </c>
      <c r="X202" s="77" t="s">
        <v>67</v>
      </c>
      <c r="Y202" s="32" t="n">
        <f aca="false">F202*G202*2</f>
        <v>256</v>
      </c>
      <c r="Z202" s="196" t="str">
        <f aca="false">IF(X202="N",Y202,"0")</f>
        <v>0</v>
      </c>
      <c r="AA202" s="196" t="n">
        <f aca="false">IF(X202="P",Y202,"0")</f>
        <v>256</v>
      </c>
      <c r="AC202" s="80"/>
    </row>
    <row r="203" customFormat="false" ht="11.85" hidden="false" customHeight="true" outlineLevel="0" collapsed="false">
      <c r="A203" s="75" t="s">
        <v>546</v>
      </c>
      <c r="B203" s="76" t="n">
        <v>0</v>
      </c>
      <c r="C203" s="75" t="s">
        <v>63</v>
      </c>
      <c r="D203" s="75" t="s">
        <v>179</v>
      </c>
      <c r="E203" s="77" t="s">
        <v>58</v>
      </c>
      <c r="F203" s="77" t="n">
        <v>16</v>
      </c>
      <c r="G203" s="77" t="n">
        <v>21</v>
      </c>
      <c r="H203" s="77" t="s">
        <v>125</v>
      </c>
      <c r="I203" s="117" t="s">
        <v>269</v>
      </c>
      <c r="J203" s="104" t="s">
        <v>31</v>
      </c>
      <c r="K203" s="78" t="s">
        <v>138</v>
      </c>
      <c r="L203" s="75" t="s">
        <v>33</v>
      </c>
      <c r="M203" s="77" t="s">
        <v>312</v>
      </c>
      <c r="N203" s="104" t="s">
        <v>31</v>
      </c>
      <c r="O203" s="77"/>
      <c r="P203" s="77" t="n">
        <v>21</v>
      </c>
      <c r="Q203" s="75" t="s">
        <v>170</v>
      </c>
      <c r="R203" s="76" t="n">
        <v>0</v>
      </c>
      <c r="S203" s="104" t="s">
        <v>316</v>
      </c>
      <c r="T203" s="75" t="s">
        <v>557</v>
      </c>
      <c r="U203" s="77" t="s">
        <v>274</v>
      </c>
      <c r="V203" s="77" t="s">
        <v>274</v>
      </c>
      <c r="W203" s="77" t="s">
        <v>283</v>
      </c>
      <c r="X203" s="77" t="s">
        <v>67</v>
      </c>
      <c r="Y203" s="32" t="n">
        <f aca="false">F203*G203*2</f>
        <v>672</v>
      </c>
      <c r="Z203" s="196" t="str">
        <f aca="false">IF(X203="N",Y203,"0")</f>
        <v>0</v>
      </c>
      <c r="AA203" s="196" t="n">
        <f aca="false">IF(X203="P",Y203,"0")</f>
        <v>672</v>
      </c>
      <c r="AC203" s="80"/>
    </row>
    <row r="204" customFormat="false" ht="11.85" hidden="false" customHeight="true" outlineLevel="0" collapsed="false">
      <c r="A204" s="75" t="s">
        <v>546</v>
      </c>
      <c r="B204" s="76" t="n">
        <v>0</v>
      </c>
      <c r="C204" s="75" t="s">
        <v>63</v>
      </c>
      <c r="D204" s="75" t="s">
        <v>179</v>
      </c>
      <c r="E204" s="77" t="s">
        <v>58</v>
      </c>
      <c r="F204" s="77" t="n">
        <v>16</v>
      </c>
      <c r="G204" s="77" t="n">
        <v>2</v>
      </c>
      <c r="H204" s="77" t="s">
        <v>125</v>
      </c>
      <c r="I204" s="117" t="s">
        <v>269</v>
      </c>
      <c r="J204" s="104" t="s">
        <v>31</v>
      </c>
      <c r="K204" s="78" t="s">
        <v>138</v>
      </c>
      <c r="L204" s="75" t="s">
        <v>33</v>
      </c>
      <c r="M204" s="77" t="s">
        <v>318</v>
      </c>
      <c r="N204" s="104" t="s">
        <v>31</v>
      </c>
      <c r="O204" s="77"/>
      <c r="P204" s="77" t="n">
        <v>2</v>
      </c>
      <c r="Q204" s="75" t="s">
        <v>170</v>
      </c>
      <c r="R204" s="76" t="n">
        <v>48</v>
      </c>
      <c r="S204" s="104" t="s">
        <v>319</v>
      </c>
      <c r="T204" s="75" t="s">
        <v>320</v>
      </c>
      <c r="U204" s="77" t="s">
        <v>274</v>
      </c>
      <c r="V204" s="77" t="s">
        <v>274</v>
      </c>
      <c r="W204" s="77" t="s">
        <v>283</v>
      </c>
      <c r="X204" s="77" t="s">
        <v>67</v>
      </c>
      <c r="Y204" s="32" t="n">
        <f aca="false">F204*G204*2</f>
        <v>64</v>
      </c>
      <c r="Z204" s="196" t="str">
        <f aca="false">IF(X204="N",Y204,"0")</f>
        <v>0</v>
      </c>
      <c r="AA204" s="196" t="n">
        <f aca="false">IF(X204="P",Y204,"0")</f>
        <v>64</v>
      </c>
      <c r="AC204" s="80"/>
    </row>
    <row r="205" customFormat="false" ht="11.85" hidden="false" customHeight="true" outlineLevel="0" collapsed="false">
      <c r="A205" s="166"/>
      <c r="B205" s="166"/>
      <c r="C205" s="166"/>
      <c r="D205" s="166"/>
      <c r="E205" s="166"/>
      <c r="F205" s="166"/>
      <c r="G205" s="162" t="n">
        <f aca="false">SUM(G200:G204)</f>
        <v>51</v>
      </c>
      <c r="H205" s="162"/>
      <c r="I205" s="162"/>
      <c r="J205" s="162"/>
      <c r="K205" s="162"/>
      <c r="L205" s="167"/>
      <c r="M205" s="162" t="n">
        <f aca="false">G205-P205</f>
        <v>0</v>
      </c>
      <c r="N205" s="162"/>
      <c r="O205" s="162"/>
      <c r="P205" s="162" t="n">
        <f aca="false">SUM(P200:P204)</f>
        <v>51</v>
      </c>
      <c r="Q205" s="161"/>
      <c r="R205" s="161"/>
      <c r="S205" s="186"/>
      <c r="T205" s="161"/>
      <c r="U205" s="166"/>
      <c r="V205" s="166"/>
      <c r="W205" s="166"/>
      <c r="X205" s="161"/>
      <c r="Y205" s="32"/>
      <c r="Z205" s="196" t="str">
        <f aca="false">IF(X205="N",Y205,"0")</f>
        <v>0</v>
      </c>
      <c r="AA205" s="196" t="str">
        <f aca="false">IF(X205="P",Y205,"0")</f>
        <v>0</v>
      </c>
    </row>
    <row r="206" customFormat="false" ht="11.85" hidden="false" customHeight="true" outlineLevel="0" collapsed="false">
      <c r="A206" s="89"/>
      <c r="B206" s="89"/>
      <c r="C206" s="69" t="s">
        <v>308</v>
      </c>
      <c r="D206" s="89"/>
      <c r="E206" s="89"/>
      <c r="F206" s="89"/>
      <c r="G206" s="77"/>
      <c r="H206" s="77"/>
      <c r="I206" s="77"/>
      <c r="J206" s="104"/>
      <c r="K206" s="77"/>
      <c r="L206" s="92"/>
      <c r="M206" s="77"/>
      <c r="N206" s="104"/>
      <c r="O206" s="77"/>
      <c r="P206" s="77"/>
      <c r="Q206" s="77"/>
      <c r="R206" s="77"/>
      <c r="S206" s="110"/>
      <c r="T206" s="77"/>
      <c r="U206" s="89"/>
      <c r="V206" s="89"/>
      <c r="W206" s="89"/>
      <c r="X206" s="77"/>
      <c r="Y206" s="32"/>
      <c r="Z206" s="196" t="str">
        <f aca="false">IF(X206="N",Y206,"0")</f>
        <v>0</v>
      </c>
      <c r="AA206" s="196" t="str">
        <f aca="false">IF(X206="P",Y206,"0")</f>
        <v>0</v>
      </c>
    </row>
    <row r="207" customFormat="false" ht="11.85" hidden="false" customHeight="true" outlineLevel="0" collapsed="false">
      <c r="A207" s="75" t="s">
        <v>309</v>
      </c>
      <c r="B207" s="76" t="n">
        <v>0</v>
      </c>
      <c r="C207" s="75" t="s">
        <v>63</v>
      </c>
      <c r="D207" s="75" t="s">
        <v>186</v>
      </c>
      <c r="E207" s="77" t="s">
        <v>58</v>
      </c>
      <c r="F207" s="77" t="n">
        <v>8</v>
      </c>
      <c r="G207" s="77" t="n">
        <v>20</v>
      </c>
      <c r="H207" s="77" t="s">
        <v>125</v>
      </c>
      <c r="I207" s="78" t="s">
        <v>310</v>
      </c>
      <c r="J207" s="104" t="s">
        <v>31</v>
      </c>
      <c r="K207" s="78" t="s">
        <v>311</v>
      </c>
      <c r="L207" s="75" t="s">
        <v>33</v>
      </c>
      <c r="M207" s="77" t="s">
        <v>312</v>
      </c>
      <c r="N207" s="104" t="s">
        <v>31</v>
      </c>
      <c r="O207" s="77"/>
      <c r="P207" s="77" t="n">
        <v>20</v>
      </c>
      <c r="Q207" s="75" t="s">
        <v>170</v>
      </c>
      <c r="R207" s="76" t="n">
        <v>0</v>
      </c>
      <c r="S207" s="104" t="s">
        <v>313</v>
      </c>
      <c r="T207" s="75" t="s">
        <v>314</v>
      </c>
      <c r="U207" s="77" t="s">
        <v>274</v>
      </c>
      <c r="V207" s="77" t="s">
        <v>274</v>
      </c>
      <c r="W207" s="77" t="s">
        <v>283</v>
      </c>
      <c r="X207" s="77" t="s">
        <v>67</v>
      </c>
      <c r="Y207" s="32" t="n">
        <f aca="false">F207*G207*2</f>
        <v>320</v>
      </c>
      <c r="Z207" s="196" t="str">
        <f aca="false">IF(X207="N",Y207,"0")</f>
        <v>0</v>
      </c>
      <c r="AA207" s="196" t="n">
        <f aca="false">IF(X207="P",Y207,"0")</f>
        <v>320</v>
      </c>
      <c r="AC207" s="80"/>
    </row>
    <row r="208" customFormat="false" ht="11.85" hidden="false" customHeight="true" outlineLevel="0" collapsed="false">
      <c r="A208" s="75" t="s">
        <v>268</v>
      </c>
      <c r="B208" s="76" t="n">
        <v>0</v>
      </c>
      <c r="C208" s="75" t="s">
        <v>63</v>
      </c>
      <c r="D208" s="75" t="s">
        <v>186</v>
      </c>
      <c r="E208" s="77" t="s">
        <v>58</v>
      </c>
      <c r="F208" s="77" t="n">
        <v>8</v>
      </c>
      <c r="G208" s="77" t="n">
        <v>8</v>
      </c>
      <c r="H208" s="77" t="s">
        <v>125</v>
      </c>
      <c r="I208" s="117" t="s">
        <v>269</v>
      </c>
      <c r="J208" s="104" t="s">
        <v>31</v>
      </c>
      <c r="K208" s="78" t="s">
        <v>138</v>
      </c>
      <c r="L208" s="75" t="s">
        <v>33</v>
      </c>
      <c r="M208" s="77" t="s">
        <v>312</v>
      </c>
      <c r="N208" s="104" t="s">
        <v>31</v>
      </c>
      <c r="O208" s="77"/>
      <c r="P208" s="77" t="n">
        <v>8</v>
      </c>
      <c r="Q208" s="75" t="s">
        <v>315</v>
      </c>
      <c r="R208" s="76" t="n">
        <v>0</v>
      </c>
      <c r="S208" s="104" t="s">
        <v>316</v>
      </c>
      <c r="T208" s="22" t="s">
        <v>317</v>
      </c>
      <c r="U208" s="77" t="s">
        <v>274</v>
      </c>
      <c r="V208" s="77" t="s">
        <v>274</v>
      </c>
      <c r="W208" s="77" t="s">
        <v>283</v>
      </c>
      <c r="X208" s="77" t="s">
        <v>67</v>
      </c>
      <c r="Y208" s="32" t="n">
        <f aca="false">F208*G208*2</f>
        <v>128</v>
      </c>
      <c r="Z208" s="196" t="str">
        <f aca="false">IF(X208="N",Y208,"0")</f>
        <v>0</v>
      </c>
      <c r="AA208" s="196" t="n">
        <f aca="false">IF(X208="P",Y208,"0")</f>
        <v>128</v>
      </c>
      <c r="AC208" s="80"/>
    </row>
    <row r="209" customFormat="false" ht="11.85" hidden="false" customHeight="true" outlineLevel="0" collapsed="false">
      <c r="A209" s="75" t="s">
        <v>268</v>
      </c>
      <c r="B209" s="76" t="n">
        <v>0</v>
      </c>
      <c r="C209" s="75" t="s">
        <v>63</v>
      </c>
      <c r="D209" s="75" t="s">
        <v>186</v>
      </c>
      <c r="E209" s="77" t="s">
        <v>58</v>
      </c>
      <c r="F209" s="77" t="n">
        <v>8</v>
      </c>
      <c r="G209" s="77" t="n">
        <v>21</v>
      </c>
      <c r="H209" s="77" t="s">
        <v>125</v>
      </c>
      <c r="I209" s="117" t="s">
        <v>269</v>
      </c>
      <c r="J209" s="104" t="s">
        <v>31</v>
      </c>
      <c r="K209" s="78" t="s">
        <v>138</v>
      </c>
      <c r="L209" s="75" t="s">
        <v>33</v>
      </c>
      <c r="M209" s="77" t="s">
        <v>312</v>
      </c>
      <c r="N209" s="104" t="s">
        <v>31</v>
      </c>
      <c r="O209" s="77"/>
      <c r="P209" s="77" t="n">
        <v>21</v>
      </c>
      <c r="Q209" s="75" t="s">
        <v>170</v>
      </c>
      <c r="R209" s="76" t="n">
        <v>0</v>
      </c>
      <c r="S209" s="104" t="s">
        <v>316</v>
      </c>
      <c r="T209" s="75" t="s">
        <v>314</v>
      </c>
      <c r="U209" s="77" t="s">
        <v>274</v>
      </c>
      <c r="V209" s="77" t="s">
        <v>274</v>
      </c>
      <c r="W209" s="77" t="s">
        <v>283</v>
      </c>
      <c r="X209" s="77" t="s">
        <v>67</v>
      </c>
      <c r="Y209" s="32" t="n">
        <f aca="false">F209*G209*2</f>
        <v>336</v>
      </c>
      <c r="Z209" s="196" t="str">
        <f aca="false">IF(X209="N",Y209,"0")</f>
        <v>0</v>
      </c>
      <c r="AA209" s="196" t="n">
        <f aca="false">IF(X209="P",Y209,"0")</f>
        <v>336</v>
      </c>
      <c r="AC209" s="80"/>
    </row>
    <row r="210" customFormat="false" ht="11.85" hidden="false" customHeight="true" outlineLevel="0" collapsed="false">
      <c r="A210" s="75" t="s">
        <v>268</v>
      </c>
      <c r="B210" s="76" t="n">
        <v>0</v>
      </c>
      <c r="C210" s="75" t="s">
        <v>63</v>
      </c>
      <c r="D210" s="75" t="s">
        <v>186</v>
      </c>
      <c r="E210" s="77" t="s">
        <v>58</v>
      </c>
      <c r="F210" s="77" t="n">
        <v>8</v>
      </c>
      <c r="G210" s="77" t="n">
        <v>2</v>
      </c>
      <c r="H210" s="77" t="s">
        <v>125</v>
      </c>
      <c r="I210" s="117" t="s">
        <v>269</v>
      </c>
      <c r="J210" s="104" t="s">
        <v>31</v>
      </c>
      <c r="K210" s="78" t="s">
        <v>138</v>
      </c>
      <c r="L210" s="75" t="s">
        <v>33</v>
      </c>
      <c r="M210" s="77" t="s">
        <v>318</v>
      </c>
      <c r="N210" s="104" t="s">
        <v>31</v>
      </c>
      <c r="O210" s="77"/>
      <c r="P210" s="77" t="n">
        <v>2</v>
      </c>
      <c r="Q210" s="75" t="s">
        <v>170</v>
      </c>
      <c r="R210" s="76" t="n">
        <v>48</v>
      </c>
      <c r="S210" s="104" t="s">
        <v>319</v>
      </c>
      <c r="T210" s="75" t="s">
        <v>320</v>
      </c>
      <c r="U210" s="77" t="s">
        <v>274</v>
      </c>
      <c r="V210" s="77" t="s">
        <v>274</v>
      </c>
      <c r="W210" s="77" t="s">
        <v>283</v>
      </c>
      <c r="X210" s="77" t="s">
        <v>67</v>
      </c>
      <c r="Y210" s="32" t="n">
        <f aca="false">F210*G210*2</f>
        <v>32</v>
      </c>
      <c r="Z210" s="196" t="str">
        <f aca="false">IF(X210="N",Y210,"0")</f>
        <v>0</v>
      </c>
      <c r="AA210" s="196" t="n">
        <f aca="false">IF(X210="P",Y210,"0")</f>
        <v>32</v>
      </c>
      <c r="AC210" s="80"/>
    </row>
    <row r="211" customFormat="false" ht="11.85" hidden="false" customHeight="true" outlineLevel="0" collapsed="false">
      <c r="A211" s="84"/>
      <c r="B211" s="84"/>
      <c r="C211" s="84"/>
      <c r="D211" s="84"/>
      <c r="E211" s="84"/>
      <c r="F211" s="84"/>
      <c r="G211" s="85" t="n">
        <f aca="false">SUM(G206:G210)</f>
        <v>51</v>
      </c>
      <c r="H211" s="85"/>
      <c r="I211" s="85"/>
      <c r="J211" s="85"/>
      <c r="K211" s="85"/>
      <c r="L211" s="86"/>
      <c r="M211" s="85" t="n">
        <f aca="false">G211-P211</f>
        <v>0</v>
      </c>
      <c r="N211" s="85"/>
      <c r="O211" s="85"/>
      <c r="P211" s="85" t="n">
        <f aca="false">SUM(P206:P210)</f>
        <v>51</v>
      </c>
      <c r="Q211" s="87"/>
      <c r="R211" s="87"/>
      <c r="S211" s="88"/>
      <c r="T211" s="87"/>
      <c r="U211" s="84"/>
      <c r="V211" s="84"/>
      <c r="W211" s="84"/>
      <c r="X211" s="87"/>
      <c r="Y211" s="32"/>
      <c r="Z211" s="196" t="str">
        <f aca="false">IF(X211="N",Y211,"0")</f>
        <v>0</v>
      </c>
      <c r="AA211" s="196" t="str">
        <f aca="false">IF(X211="P",Y211,"0")</f>
        <v>0</v>
      </c>
    </row>
    <row r="212" customFormat="false" ht="11.85" hidden="false" customHeight="true" outlineLevel="0" collapsed="false">
      <c r="C212" s="102" t="s">
        <v>559</v>
      </c>
      <c r="L212" s="15"/>
      <c r="Q212" s="11"/>
      <c r="R212" s="11"/>
      <c r="S212" s="104"/>
      <c r="T212" s="11"/>
      <c r="Y212" s="32"/>
      <c r="Z212" s="196" t="str">
        <f aca="false">IF(X212="N",Y212,"0")</f>
        <v>0</v>
      </c>
      <c r="AA212" s="196" t="str">
        <f aca="false">IF(X212="P",Y212,"0")</f>
        <v>0</v>
      </c>
    </row>
    <row r="213" customFormat="false" ht="11.85" hidden="false" customHeight="true" outlineLevel="0" collapsed="false">
      <c r="A213" s="75" t="s">
        <v>560</v>
      </c>
      <c r="B213" s="76" t="n">
        <v>93.75</v>
      </c>
      <c r="C213" s="75" t="s">
        <v>124</v>
      </c>
      <c r="D213" s="75" t="s">
        <v>179</v>
      </c>
      <c r="E213" s="77" t="s">
        <v>58</v>
      </c>
      <c r="F213" s="77" t="n">
        <v>16</v>
      </c>
      <c r="G213" s="77" t="n">
        <v>25</v>
      </c>
      <c r="H213" s="77"/>
      <c r="I213" s="81"/>
      <c r="J213" s="106" t="s">
        <v>31</v>
      </c>
      <c r="K213" s="78" t="s">
        <v>561</v>
      </c>
      <c r="L213" s="75" t="s">
        <v>33</v>
      </c>
      <c r="M213" s="77" t="s">
        <v>138</v>
      </c>
      <c r="N213" s="104" t="s">
        <v>31</v>
      </c>
      <c r="O213" s="111" t="s">
        <v>197</v>
      </c>
      <c r="P213" s="77" t="n">
        <v>25</v>
      </c>
      <c r="Q213" s="75" t="s">
        <v>63</v>
      </c>
      <c r="R213" s="76" t="n">
        <v>0</v>
      </c>
      <c r="S213" s="104" t="s">
        <v>562</v>
      </c>
      <c r="T213" s="75" t="s">
        <v>457</v>
      </c>
      <c r="U213" s="77" t="s">
        <v>194</v>
      </c>
      <c r="V213" s="77" t="s">
        <v>194</v>
      </c>
      <c r="W213" s="77" t="s">
        <v>283</v>
      </c>
      <c r="X213" s="77" t="s">
        <v>67</v>
      </c>
      <c r="Y213" s="32" t="n">
        <f aca="false">F213*G213*2</f>
        <v>800</v>
      </c>
      <c r="Z213" s="196" t="str">
        <f aca="false">IF(X213="N",Y213,"0")</f>
        <v>0</v>
      </c>
      <c r="AA213" s="196" t="n">
        <f aca="false">IF(X213="P",Y213,"0")</f>
        <v>800</v>
      </c>
      <c r="AC213" s="80"/>
    </row>
    <row r="214" customFormat="false" ht="11.85" hidden="false" customHeight="true" outlineLevel="0" collapsed="false">
      <c r="A214" s="75" t="s">
        <v>322</v>
      </c>
      <c r="B214" s="76" t="n">
        <v>0</v>
      </c>
      <c r="C214" s="75" t="s">
        <v>323</v>
      </c>
      <c r="D214" s="75" t="s">
        <v>179</v>
      </c>
      <c r="E214" s="77" t="s">
        <v>58</v>
      </c>
      <c r="F214" s="77" t="n">
        <v>16</v>
      </c>
      <c r="G214" s="77" t="n">
        <v>4</v>
      </c>
      <c r="H214" s="77" t="s">
        <v>125</v>
      </c>
      <c r="I214" s="78" t="s">
        <v>324</v>
      </c>
      <c r="J214" s="106" t="s">
        <v>31</v>
      </c>
      <c r="K214" s="78" t="s">
        <v>325</v>
      </c>
      <c r="L214" s="75" t="s">
        <v>33</v>
      </c>
      <c r="M214" s="77" t="s">
        <v>138</v>
      </c>
      <c r="N214" s="104" t="s">
        <v>31</v>
      </c>
      <c r="O214" s="111" t="s">
        <v>197</v>
      </c>
      <c r="P214" s="77" t="n">
        <v>4</v>
      </c>
      <c r="Q214" s="75" t="s">
        <v>63</v>
      </c>
      <c r="R214" s="76" t="n">
        <v>0</v>
      </c>
      <c r="S214" s="104" t="s">
        <v>326</v>
      </c>
      <c r="T214" s="75" t="s">
        <v>457</v>
      </c>
      <c r="U214" s="77" t="s">
        <v>194</v>
      </c>
      <c r="V214" s="77" t="s">
        <v>194</v>
      </c>
      <c r="W214" s="77" t="s">
        <v>283</v>
      </c>
      <c r="X214" s="77" t="s">
        <v>67</v>
      </c>
      <c r="Y214" s="32" t="n">
        <f aca="false">F214*G214*2</f>
        <v>128</v>
      </c>
      <c r="Z214" s="196" t="str">
        <f aca="false">IF(X214="N",Y214,"0")</f>
        <v>0</v>
      </c>
      <c r="AA214" s="196" t="n">
        <f aca="false">IF(X214="P",Y214,"0")</f>
        <v>128</v>
      </c>
      <c r="AC214" s="80"/>
    </row>
    <row r="215" customFormat="false" ht="11.85" hidden="false" customHeight="true" outlineLevel="0" collapsed="false">
      <c r="A215" s="158" t="s">
        <v>563</v>
      </c>
      <c r="B215" s="76" t="n">
        <v>300</v>
      </c>
      <c r="C215" s="75" t="s">
        <v>487</v>
      </c>
      <c r="D215" s="75" t="s">
        <v>179</v>
      </c>
      <c r="E215" s="77" t="s">
        <v>58</v>
      </c>
      <c r="F215" s="77" t="n">
        <v>16</v>
      </c>
      <c r="G215" s="77" t="n">
        <v>25</v>
      </c>
      <c r="H215" s="77"/>
      <c r="I215" s="81"/>
      <c r="J215" s="104" t="s">
        <v>31</v>
      </c>
      <c r="K215" s="78" t="s">
        <v>338</v>
      </c>
      <c r="L215" s="22" t="s">
        <v>33</v>
      </c>
      <c r="M215" s="11" t="s">
        <v>338</v>
      </c>
      <c r="N215" s="12" t="s">
        <v>31</v>
      </c>
      <c r="P215" s="11" t="n">
        <v>25</v>
      </c>
      <c r="Q215" s="22" t="s">
        <v>342</v>
      </c>
      <c r="R215" s="23" t="n">
        <v>425</v>
      </c>
      <c r="S215" s="12" t="s">
        <v>132</v>
      </c>
      <c r="T215" s="22" t="s">
        <v>564</v>
      </c>
      <c r="U215" s="11" t="s">
        <v>194</v>
      </c>
      <c r="V215" s="11" t="s">
        <v>194</v>
      </c>
      <c r="W215" s="11" t="s">
        <v>340</v>
      </c>
      <c r="X215" s="11" t="s">
        <v>134</v>
      </c>
      <c r="Y215" s="32" t="n">
        <f aca="false">F215*G215*2</f>
        <v>800</v>
      </c>
      <c r="Z215" s="196" t="n">
        <f aca="false">IF(X215="N",Y215,"0")</f>
        <v>800</v>
      </c>
      <c r="AA215" s="196" t="str">
        <f aca="false">IF(X215="P",Y215,"0")</f>
        <v>0</v>
      </c>
      <c r="AC215" s="33"/>
    </row>
    <row r="216" customFormat="false" ht="11.85" hidden="false" customHeight="true" outlineLevel="0" collapsed="false">
      <c r="A216" s="187" t="s">
        <v>565</v>
      </c>
      <c r="B216" s="23" t="n">
        <v>91.75</v>
      </c>
      <c r="C216" s="22" t="s">
        <v>63</v>
      </c>
      <c r="D216" s="22" t="s">
        <v>179</v>
      </c>
      <c r="E216" s="11" t="s">
        <v>58</v>
      </c>
      <c r="F216" s="11" t="n">
        <v>16</v>
      </c>
      <c r="G216" s="11" t="n">
        <v>25</v>
      </c>
      <c r="I216" s="43" t="s">
        <v>234</v>
      </c>
      <c r="J216" s="12" t="s">
        <v>31</v>
      </c>
      <c r="K216" s="43" t="s">
        <v>248</v>
      </c>
      <c r="L216" s="75" t="s">
        <v>33</v>
      </c>
      <c r="M216" s="11" t="s">
        <v>334</v>
      </c>
      <c r="N216" s="104" t="s">
        <v>31</v>
      </c>
      <c r="O216" s="11" t="s">
        <v>234</v>
      </c>
      <c r="P216" s="11" t="n">
        <v>25</v>
      </c>
      <c r="Q216" s="22" t="s">
        <v>124</v>
      </c>
      <c r="R216" s="23" t="n">
        <v>85</v>
      </c>
      <c r="S216" s="12" t="s">
        <v>132</v>
      </c>
      <c r="T216" s="22" t="s">
        <v>566</v>
      </c>
      <c r="U216" s="11" t="s">
        <v>194</v>
      </c>
      <c r="V216" s="11" t="s">
        <v>194</v>
      </c>
      <c r="W216" s="11" t="s">
        <v>340</v>
      </c>
      <c r="X216" s="11" t="s">
        <v>134</v>
      </c>
      <c r="Y216" s="32" t="n">
        <f aca="false">F216*G216*2</f>
        <v>800</v>
      </c>
      <c r="Z216" s="196" t="n">
        <f aca="false">IF(X216="N",Y216,"0")</f>
        <v>800</v>
      </c>
      <c r="AA216" s="196" t="str">
        <f aca="false">IF(X216="P",Y216,"0")</f>
        <v>0</v>
      </c>
      <c r="AC216" s="80"/>
    </row>
    <row r="217" customFormat="false" ht="11.85" hidden="false" customHeight="true" outlineLevel="0" collapsed="false">
      <c r="A217" s="22" t="s">
        <v>567</v>
      </c>
      <c r="B217" s="23" t="n">
        <v>900</v>
      </c>
      <c r="C217" s="22" t="s">
        <v>568</v>
      </c>
      <c r="D217" s="22" t="s">
        <v>179</v>
      </c>
      <c r="E217" s="11" t="s">
        <v>58</v>
      </c>
      <c r="F217" s="11" t="n">
        <v>16</v>
      </c>
      <c r="G217" s="11" t="n">
        <v>25</v>
      </c>
      <c r="J217" s="12" t="s">
        <v>31</v>
      </c>
      <c r="K217" s="43" t="s">
        <v>205</v>
      </c>
      <c r="L217" s="75" t="s">
        <v>33</v>
      </c>
      <c r="M217" s="77" t="s">
        <v>205</v>
      </c>
      <c r="N217" s="104" t="s">
        <v>31</v>
      </c>
      <c r="O217" s="94"/>
      <c r="P217" s="77" t="n">
        <v>25</v>
      </c>
      <c r="Q217" s="75" t="s">
        <v>63</v>
      </c>
      <c r="R217" s="76" t="n">
        <v>100</v>
      </c>
      <c r="S217" s="12" t="s">
        <v>132</v>
      </c>
      <c r="T217" s="75" t="s">
        <v>569</v>
      </c>
      <c r="U217" s="77" t="s">
        <v>194</v>
      </c>
      <c r="V217" s="11" t="s">
        <v>194</v>
      </c>
      <c r="W217" s="11" t="s">
        <v>340</v>
      </c>
      <c r="X217" s="11" t="s">
        <v>134</v>
      </c>
      <c r="Y217" s="32" t="n">
        <f aca="false">F217*G217*2</f>
        <v>800</v>
      </c>
      <c r="Z217" s="196" t="n">
        <f aca="false">IF(X217="N",Y217,"0")</f>
        <v>800</v>
      </c>
      <c r="AA217" s="196" t="str">
        <f aca="false">IF(X217="P",Y217,"0")</f>
        <v>0</v>
      </c>
      <c r="AC217" s="80"/>
    </row>
    <row r="218" customFormat="false" ht="11.85" hidden="false" customHeight="true" outlineLevel="0" collapsed="false">
      <c r="A218" s="158" t="s">
        <v>570</v>
      </c>
      <c r="B218" s="76" t="n">
        <v>130</v>
      </c>
      <c r="C218" s="75" t="s">
        <v>124</v>
      </c>
      <c r="D218" s="75" t="s">
        <v>179</v>
      </c>
      <c r="E218" s="77" t="s">
        <v>58</v>
      </c>
      <c r="F218" s="77" t="n">
        <v>16</v>
      </c>
      <c r="G218" s="77" t="n">
        <v>25</v>
      </c>
      <c r="H218" s="77"/>
      <c r="I218" s="81"/>
      <c r="J218" s="104" t="s">
        <v>31</v>
      </c>
      <c r="K218" s="78" t="s">
        <v>571</v>
      </c>
      <c r="L218" s="22" t="s">
        <v>33</v>
      </c>
      <c r="M218" s="11" t="s">
        <v>571</v>
      </c>
      <c r="N218" s="12" t="s">
        <v>31</v>
      </c>
      <c r="P218" s="11" t="n">
        <v>25</v>
      </c>
      <c r="Q218" s="22" t="s">
        <v>352</v>
      </c>
      <c r="R218" s="23" t="n">
        <v>725</v>
      </c>
      <c r="S218" s="12" t="s">
        <v>132</v>
      </c>
      <c r="T218" s="22" t="s">
        <v>572</v>
      </c>
      <c r="U218" s="11" t="s">
        <v>194</v>
      </c>
      <c r="V218" s="11" t="s">
        <v>194</v>
      </c>
      <c r="W218" s="11" t="s">
        <v>340</v>
      </c>
      <c r="X218" s="11" t="s">
        <v>134</v>
      </c>
      <c r="Y218" s="32" t="n">
        <f aca="false">F218*G218*2</f>
        <v>800</v>
      </c>
      <c r="Z218" s="196" t="n">
        <f aca="false">IF(X218="N",Y218,"0")</f>
        <v>800</v>
      </c>
      <c r="AA218" s="196" t="str">
        <f aca="false">IF(X218="P",Y218,"0")</f>
        <v>0</v>
      </c>
      <c r="AC218" s="33"/>
    </row>
    <row r="219" customFormat="false" ht="11.85" hidden="false" customHeight="true" outlineLevel="0" collapsed="false">
      <c r="A219" s="158" t="s">
        <v>573</v>
      </c>
      <c r="B219" s="76" t="n">
        <v>116.5</v>
      </c>
      <c r="C219" s="75" t="s">
        <v>124</v>
      </c>
      <c r="D219" s="75" t="s">
        <v>179</v>
      </c>
      <c r="E219" s="77" t="s">
        <v>58</v>
      </c>
      <c r="F219" s="77" t="n">
        <v>16</v>
      </c>
      <c r="G219" s="77" t="n">
        <v>25</v>
      </c>
      <c r="H219" s="77"/>
      <c r="I219" s="43" t="s">
        <v>80</v>
      </c>
      <c r="J219" s="104" t="s">
        <v>31</v>
      </c>
      <c r="K219" s="78" t="s">
        <v>248</v>
      </c>
      <c r="L219" s="22" t="s">
        <v>33</v>
      </c>
      <c r="M219" s="11" t="s">
        <v>80</v>
      </c>
      <c r="N219" s="12" t="s">
        <v>31</v>
      </c>
      <c r="P219" s="11" t="n">
        <v>25</v>
      </c>
      <c r="Q219" s="22" t="s">
        <v>352</v>
      </c>
      <c r="R219" s="23" t="n">
        <v>800</v>
      </c>
      <c r="S219" s="12" t="s">
        <v>132</v>
      </c>
      <c r="T219" s="22" t="s">
        <v>574</v>
      </c>
      <c r="U219" s="11" t="s">
        <v>194</v>
      </c>
      <c r="V219" s="11" t="s">
        <v>194</v>
      </c>
      <c r="W219" s="11" t="s">
        <v>340</v>
      </c>
      <c r="X219" s="11" t="s">
        <v>134</v>
      </c>
      <c r="Y219" s="32" t="n">
        <f aca="false">F219*G219*2</f>
        <v>800</v>
      </c>
      <c r="Z219" s="196" t="n">
        <f aca="false">IF(X219="N",Y219,"0")</f>
        <v>800</v>
      </c>
      <c r="AA219" s="196" t="str">
        <f aca="false">IF(X219="P",Y219,"0")</f>
        <v>0</v>
      </c>
      <c r="AC219" s="33"/>
    </row>
    <row r="220" customFormat="false" ht="11.85" hidden="false" customHeight="true" outlineLevel="0" collapsed="false">
      <c r="A220" s="22" t="s">
        <v>575</v>
      </c>
      <c r="B220" s="23" t="n">
        <v>525</v>
      </c>
      <c r="C220" s="22" t="s">
        <v>342</v>
      </c>
      <c r="D220" s="22" t="s">
        <v>179</v>
      </c>
      <c r="E220" s="11" t="s">
        <v>58</v>
      </c>
      <c r="F220" s="11" t="n">
        <v>16</v>
      </c>
      <c r="G220" s="11" t="n">
        <v>25</v>
      </c>
      <c r="I220" s="81"/>
      <c r="J220" s="12" t="s">
        <v>31</v>
      </c>
      <c r="K220" s="43" t="s">
        <v>571</v>
      </c>
      <c r="L220" s="75" t="s">
        <v>33</v>
      </c>
      <c r="M220" s="11" t="s">
        <v>356</v>
      </c>
      <c r="N220" s="12" t="s">
        <v>31</v>
      </c>
      <c r="O220" s="132" t="s">
        <v>571</v>
      </c>
      <c r="P220" s="11" t="n">
        <v>25</v>
      </c>
      <c r="Q220" s="22" t="s">
        <v>500</v>
      </c>
      <c r="R220" s="23" t="n">
        <v>2000</v>
      </c>
      <c r="S220" s="12" t="s">
        <v>132</v>
      </c>
      <c r="T220" s="22" t="s">
        <v>576</v>
      </c>
      <c r="U220" s="11" t="s">
        <v>194</v>
      </c>
      <c r="V220" s="11" t="s">
        <v>194</v>
      </c>
      <c r="W220" s="11" t="s">
        <v>340</v>
      </c>
      <c r="X220" s="11" t="s">
        <v>134</v>
      </c>
      <c r="Y220" s="32" t="n">
        <f aca="false">F220*G220*2</f>
        <v>800</v>
      </c>
      <c r="Z220" s="196" t="n">
        <f aca="false">IF(X220="N",Y220,"0")</f>
        <v>800</v>
      </c>
      <c r="AA220" s="196" t="str">
        <f aca="false">IF(X220="P",Y220,"0")</f>
        <v>0</v>
      </c>
      <c r="AC220" s="80"/>
    </row>
    <row r="221" customFormat="false" ht="11.85" hidden="false" customHeight="true" outlineLevel="0" collapsed="false">
      <c r="A221" s="158" t="s">
        <v>577</v>
      </c>
      <c r="B221" s="76" t="n">
        <v>87.5</v>
      </c>
      <c r="C221" s="75" t="s">
        <v>124</v>
      </c>
      <c r="D221" s="75" t="s">
        <v>179</v>
      </c>
      <c r="E221" s="77" t="s">
        <v>58</v>
      </c>
      <c r="F221" s="77" t="n">
        <v>16</v>
      </c>
      <c r="G221" s="77" t="n">
        <v>25</v>
      </c>
      <c r="H221" s="77"/>
      <c r="I221" s="81"/>
      <c r="J221" s="104" t="s">
        <v>31</v>
      </c>
      <c r="K221" s="78" t="s">
        <v>531</v>
      </c>
      <c r="L221" s="75" t="s">
        <v>33</v>
      </c>
      <c r="M221" s="11" t="s">
        <v>531</v>
      </c>
      <c r="N221" s="12" t="s">
        <v>31</v>
      </c>
      <c r="P221" s="11" t="n">
        <v>25</v>
      </c>
      <c r="Q221" s="22" t="s">
        <v>500</v>
      </c>
      <c r="R221" s="23" t="n">
        <v>1750</v>
      </c>
      <c r="S221" s="12" t="s">
        <v>132</v>
      </c>
      <c r="T221" s="22" t="s">
        <v>578</v>
      </c>
      <c r="U221" s="11" t="s">
        <v>194</v>
      </c>
      <c r="V221" s="11" t="s">
        <v>194</v>
      </c>
      <c r="W221" s="11" t="s">
        <v>340</v>
      </c>
      <c r="X221" s="11" t="s">
        <v>134</v>
      </c>
      <c r="Y221" s="32" t="n">
        <f aca="false">F221*G221*2</f>
        <v>800</v>
      </c>
      <c r="Z221" s="196" t="n">
        <f aca="false">IF(X221="N",Y221,"0")</f>
        <v>800</v>
      </c>
      <c r="AA221" s="196" t="str">
        <f aca="false">IF(X221="P",Y221,"0")</f>
        <v>0</v>
      </c>
      <c r="AC221" s="80"/>
    </row>
    <row r="222" customFormat="false" ht="11.85" hidden="false" customHeight="true" outlineLevel="0" collapsed="false">
      <c r="A222" s="187" t="s">
        <v>579</v>
      </c>
      <c r="B222" s="23" t="n">
        <v>89.5</v>
      </c>
      <c r="C222" s="22" t="s">
        <v>124</v>
      </c>
      <c r="D222" s="22" t="s">
        <v>179</v>
      </c>
      <c r="E222" s="11" t="s">
        <v>58</v>
      </c>
      <c r="F222" s="11" t="n">
        <v>16</v>
      </c>
      <c r="G222" s="11" t="n">
        <v>25</v>
      </c>
      <c r="I222" s="81"/>
      <c r="J222" s="12" t="s">
        <v>31</v>
      </c>
      <c r="K222" s="43" t="s">
        <v>531</v>
      </c>
      <c r="L222" s="75" t="s">
        <v>33</v>
      </c>
      <c r="M222" s="11" t="s">
        <v>343</v>
      </c>
      <c r="N222" s="12" t="s">
        <v>31</v>
      </c>
      <c r="O222" s="132" t="s">
        <v>531</v>
      </c>
      <c r="P222" s="11" t="n">
        <v>25</v>
      </c>
      <c r="Q222" s="22" t="s">
        <v>500</v>
      </c>
      <c r="R222" s="23" t="n">
        <v>1650</v>
      </c>
      <c r="S222" s="12" t="s">
        <v>132</v>
      </c>
      <c r="T222" s="22" t="s">
        <v>580</v>
      </c>
      <c r="U222" s="11" t="s">
        <v>194</v>
      </c>
      <c r="V222" s="11" t="s">
        <v>194</v>
      </c>
      <c r="W222" s="11" t="s">
        <v>340</v>
      </c>
      <c r="X222" s="11" t="s">
        <v>134</v>
      </c>
      <c r="Y222" s="32" t="n">
        <f aca="false">F222*G222*2</f>
        <v>800</v>
      </c>
      <c r="Z222" s="196" t="n">
        <f aca="false">IF(X222="N",Y222,"0")</f>
        <v>800</v>
      </c>
      <c r="AA222" s="196" t="str">
        <f aca="false">IF(X222="P",Y222,"0")</f>
        <v>0</v>
      </c>
      <c r="AC222" s="80"/>
    </row>
    <row r="223" customFormat="false" ht="11.85" hidden="false" customHeight="true" outlineLevel="0" collapsed="false">
      <c r="A223" s="158" t="s">
        <v>581</v>
      </c>
      <c r="B223" s="76" t="n">
        <v>120.75</v>
      </c>
      <c r="C223" s="75" t="s">
        <v>124</v>
      </c>
      <c r="D223" s="75" t="s">
        <v>179</v>
      </c>
      <c r="E223" s="77" t="s">
        <v>58</v>
      </c>
      <c r="F223" s="77" t="n">
        <v>16</v>
      </c>
      <c r="G223" s="77" t="n">
        <v>25</v>
      </c>
      <c r="H223" s="77"/>
      <c r="I223" s="43" t="s">
        <v>571</v>
      </c>
      <c r="J223" s="104" t="s">
        <v>31</v>
      </c>
      <c r="K223" s="78" t="s">
        <v>582</v>
      </c>
      <c r="L223" s="75" t="s">
        <v>33</v>
      </c>
      <c r="M223" s="11" t="s">
        <v>571</v>
      </c>
      <c r="N223" s="12" t="s">
        <v>31</v>
      </c>
      <c r="P223" s="11" t="n">
        <v>25</v>
      </c>
      <c r="Q223" s="22" t="s">
        <v>583</v>
      </c>
      <c r="R223" s="23" t="n">
        <v>450</v>
      </c>
      <c r="S223" s="12" t="s">
        <v>132</v>
      </c>
      <c r="T223" s="22" t="s">
        <v>584</v>
      </c>
      <c r="U223" s="11" t="s">
        <v>194</v>
      </c>
      <c r="V223" s="77" t="s">
        <v>194</v>
      </c>
      <c r="W223" s="77" t="s">
        <v>340</v>
      </c>
      <c r="X223" s="11" t="s">
        <v>134</v>
      </c>
      <c r="Y223" s="32" t="n">
        <f aca="false">F223*G223*2</f>
        <v>800</v>
      </c>
      <c r="Z223" s="196" t="n">
        <f aca="false">IF(X223="N",Y223,"0")</f>
        <v>800</v>
      </c>
      <c r="AA223" s="196" t="str">
        <f aca="false">IF(X223="P",Y223,"0")</f>
        <v>0</v>
      </c>
      <c r="AC223" s="80"/>
    </row>
    <row r="224" customFormat="false" ht="11.85" hidden="false" customHeight="true" outlineLevel="0" collapsed="false">
      <c r="L224" s="22" t="s">
        <v>33</v>
      </c>
      <c r="Q224" s="11"/>
      <c r="R224" s="11"/>
      <c r="S224" s="104"/>
      <c r="T224" s="11"/>
      <c r="Y224" s="32"/>
      <c r="Z224" s="196" t="str">
        <f aca="false">IF(X224="N",Y224,"0")</f>
        <v>0</v>
      </c>
      <c r="AA224" s="196" t="str">
        <f aca="false">IF(X224="P",Y224,"0")</f>
        <v>0</v>
      </c>
    </row>
    <row r="225" customFormat="false" ht="11.85" hidden="false" customHeight="true" outlineLevel="0" collapsed="false">
      <c r="A225" s="44"/>
      <c r="B225" s="44"/>
      <c r="C225" s="44"/>
      <c r="D225" s="44"/>
      <c r="E225" s="44"/>
      <c r="F225" s="44"/>
      <c r="G225" s="188" t="n">
        <f aca="false">SUM(G212:G224)</f>
        <v>254</v>
      </c>
      <c r="H225" s="188"/>
      <c r="I225" s="188"/>
      <c r="J225" s="188"/>
      <c r="K225" s="188"/>
      <c r="L225" s="66"/>
      <c r="M225" s="188" t="n">
        <f aca="false">G225-P225</f>
        <v>0</v>
      </c>
      <c r="N225" s="188"/>
      <c r="O225" s="188"/>
      <c r="P225" s="188" t="n">
        <f aca="false">SUM(P212:P224)</f>
        <v>254</v>
      </c>
      <c r="Q225" s="49"/>
      <c r="R225" s="49"/>
      <c r="S225" s="165"/>
      <c r="T225" s="49"/>
      <c r="U225" s="44"/>
      <c r="V225" s="44"/>
      <c r="W225" s="44"/>
      <c r="X225" s="49"/>
      <c r="Y225" s="32"/>
      <c r="Z225" s="196" t="str">
        <f aca="false">IF(X225="N",Y225,"0")</f>
        <v>0</v>
      </c>
      <c r="AA225" s="196" t="str">
        <f aca="false">IF(X225="P",Y225,"0")</f>
        <v>0</v>
      </c>
    </row>
    <row r="226" customFormat="false" ht="11.85" hidden="false" customHeight="true" outlineLevel="0" collapsed="false">
      <c r="C226" s="102" t="s">
        <v>321</v>
      </c>
      <c r="L226" s="15"/>
      <c r="Q226" s="11"/>
      <c r="R226" s="11"/>
      <c r="S226" s="104"/>
      <c r="T226" s="11"/>
      <c r="Y226" s="32"/>
      <c r="Z226" s="196" t="str">
        <f aca="false">IF(X226="N",Y226,"0")</f>
        <v>0</v>
      </c>
      <c r="AA226" s="196" t="str">
        <f aca="false">IF(X226="P",Y226,"0")</f>
        <v>0</v>
      </c>
    </row>
    <row r="227" customFormat="false" ht="11.85" hidden="false" customHeight="true" outlineLevel="0" collapsed="false">
      <c r="A227" s="75" t="s">
        <v>322</v>
      </c>
      <c r="B227" s="76" t="n">
        <v>0</v>
      </c>
      <c r="C227" s="75" t="s">
        <v>323</v>
      </c>
      <c r="D227" s="75" t="s">
        <v>186</v>
      </c>
      <c r="E227" s="77" t="s">
        <v>58</v>
      </c>
      <c r="F227" s="77" t="n">
        <v>8</v>
      </c>
      <c r="G227" s="77" t="n">
        <v>4</v>
      </c>
      <c r="H227" s="77" t="s">
        <v>125</v>
      </c>
      <c r="I227" s="78" t="s">
        <v>324</v>
      </c>
      <c r="J227" s="106" t="s">
        <v>31</v>
      </c>
      <c r="K227" s="78" t="s">
        <v>325</v>
      </c>
      <c r="L227" s="75" t="s">
        <v>33</v>
      </c>
      <c r="M227" s="77" t="s">
        <v>138</v>
      </c>
      <c r="N227" s="104" t="s">
        <v>31</v>
      </c>
      <c r="O227" s="111" t="s">
        <v>197</v>
      </c>
      <c r="P227" s="77" t="n">
        <v>4</v>
      </c>
      <c r="Q227" s="75" t="s">
        <v>63</v>
      </c>
      <c r="R227" s="76" t="n">
        <v>0</v>
      </c>
      <c r="S227" s="104" t="s">
        <v>326</v>
      </c>
      <c r="T227" s="75" t="s">
        <v>199</v>
      </c>
      <c r="U227" s="77" t="s">
        <v>194</v>
      </c>
      <c r="V227" s="77" t="s">
        <v>194</v>
      </c>
      <c r="W227" s="77" t="s">
        <v>283</v>
      </c>
      <c r="X227" s="77" t="s">
        <v>67</v>
      </c>
      <c r="Y227" s="32" t="n">
        <f aca="false">F227*G227*2</f>
        <v>64</v>
      </c>
      <c r="Z227" s="196" t="str">
        <f aca="false">IF(X227="N",Y227,"0")</f>
        <v>0</v>
      </c>
      <c r="AA227" s="196" t="n">
        <f aca="false">IF(X227="P",Y227,"0")</f>
        <v>64</v>
      </c>
      <c r="AC227" s="80"/>
    </row>
    <row r="228" customFormat="false" ht="11.85" hidden="false" customHeight="true" outlineLevel="0" collapsed="false">
      <c r="A228" s="75" t="s">
        <v>327</v>
      </c>
      <c r="B228" s="76" t="n">
        <v>190</v>
      </c>
      <c r="C228" s="75" t="s">
        <v>328</v>
      </c>
      <c r="D228" s="75" t="s">
        <v>186</v>
      </c>
      <c r="E228" s="77" t="s">
        <v>58</v>
      </c>
      <c r="F228" s="77" t="n">
        <v>8</v>
      </c>
      <c r="G228" s="77" t="n">
        <v>25</v>
      </c>
      <c r="H228" s="77"/>
      <c r="I228" s="78" t="s">
        <v>212</v>
      </c>
      <c r="J228" s="104" t="s">
        <v>31</v>
      </c>
      <c r="K228" s="78" t="s">
        <v>80</v>
      </c>
      <c r="L228" s="75" t="s">
        <v>33</v>
      </c>
      <c r="M228" s="77" t="s">
        <v>222</v>
      </c>
      <c r="N228" s="104" t="s">
        <v>31</v>
      </c>
      <c r="O228" s="109" t="s">
        <v>329</v>
      </c>
      <c r="P228" s="77" t="n">
        <v>25</v>
      </c>
      <c r="Q228" s="75" t="s">
        <v>124</v>
      </c>
      <c r="R228" s="76" t="n">
        <v>105</v>
      </c>
      <c r="S228" s="104" t="s">
        <v>330</v>
      </c>
      <c r="T228" s="75" t="s">
        <v>331</v>
      </c>
      <c r="U228" s="77" t="s">
        <v>194</v>
      </c>
      <c r="V228" s="77" t="s">
        <v>194</v>
      </c>
      <c r="W228" s="77" t="s">
        <v>283</v>
      </c>
      <c r="X228" s="77" t="s">
        <v>67</v>
      </c>
      <c r="Y228" s="32" t="n">
        <f aca="false">F228*G228*2</f>
        <v>400</v>
      </c>
      <c r="Z228" s="196" t="str">
        <f aca="false">IF(X228="N",Y228,"0")</f>
        <v>0</v>
      </c>
      <c r="AA228" s="196" t="n">
        <f aca="false">IF(X228="P",Y228,"0")</f>
        <v>400</v>
      </c>
      <c r="AC228" s="80"/>
    </row>
    <row r="229" customFormat="false" ht="11.85" hidden="false" customHeight="true" outlineLevel="0" collapsed="false">
      <c r="A229" s="75" t="s">
        <v>332</v>
      </c>
      <c r="B229" s="76" t="n">
        <v>88</v>
      </c>
      <c r="C229" s="75" t="s">
        <v>63</v>
      </c>
      <c r="D229" s="75" t="s">
        <v>186</v>
      </c>
      <c r="E229" s="77" t="s">
        <v>58</v>
      </c>
      <c r="F229" s="77" t="n">
        <v>8</v>
      </c>
      <c r="G229" s="77" t="n">
        <v>15</v>
      </c>
      <c r="H229" s="77" t="s">
        <v>125</v>
      </c>
      <c r="I229" s="78" t="s">
        <v>333</v>
      </c>
      <c r="J229" s="104" t="s">
        <v>31</v>
      </c>
      <c r="K229" s="78" t="s">
        <v>334</v>
      </c>
      <c r="L229" s="75" t="s">
        <v>33</v>
      </c>
      <c r="M229" s="77" t="s">
        <v>222</v>
      </c>
      <c r="N229" s="104" t="s">
        <v>31</v>
      </c>
      <c r="O229" s="109" t="s">
        <v>329</v>
      </c>
      <c r="P229" s="77" t="n">
        <v>15</v>
      </c>
      <c r="Q229" s="75" t="s">
        <v>124</v>
      </c>
      <c r="R229" s="76" t="n">
        <v>100</v>
      </c>
      <c r="S229" s="104" t="s">
        <v>335</v>
      </c>
      <c r="T229" s="75" t="s">
        <v>336</v>
      </c>
      <c r="U229" s="77" t="s">
        <v>194</v>
      </c>
      <c r="V229" s="77" t="s">
        <v>194</v>
      </c>
      <c r="W229" s="77" t="s">
        <v>283</v>
      </c>
      <c r="X229" s="77" t="s">
        <v>67</v>
      </c>
      <c r="Y229" s="32" t="n">
        <f aca="false">F229*G229*2</f>
        <v>240</v>
      </c>
      <c r="Z229" s="196" t="str">
        <f aca="false">IF(X229="N",Y229,"0")</f>
        <v>0</v>
      </c>
      <c r="AA229" s="196" t="n">
        <f aca="false">IF(X229="P",Y229,"0")</f>
        <v>240</v>
      </c>
      <c r="AC229" s="80"/>
    </row>
    <row r="230" customFormat="false" ht="11.85" hidden="false" customHeight="true" outlineLevel="0" collapsed="false">
      <c r="A230" s="22" t="s">
        <v>337</v>
      </c>
      <c r="B230" s="23" t="n">
        <v>240</v>
      </c>
      <c r="C230" s="75" t="s">
        <v>217</v>
      </c>
      <c r="D230" s="75" t="s">
        <v>186</v>
      </c>
      <c r="E230" s="77" t="s">
        <v>58</v>
      </c>
      <c r="F230" s="77" t="n">
        <v>8</v>
      </c>
      <c r="G230" s="77" t="n">
        <v>25</v>
      </c>
      <c r="H230" s="77"/>
      <c r="I230" s="81"/>
      <c r="J230" s="104" t="s">
        <v>31</v>
      </c>
      <c r="K230" s="78" t="s">
        <v>338</v>
      </c>
      <c r="L230" s="75" t="s">
        <v>33</v>
      </c>
      <c r="M230" s="77" t="s">
        <v>338</v>
      </c>
      <c r="N230" s="104" t="s">
        <v>31</v>
      </c>
      <c r="O230" s="114"/>
      <c r="P230" s="77" t="n">
        <v>25</v>
      </c>
      <c r="Q230" s="75" t="s">
        <v>124</v>
      </c>
      <c r="R230" s="76" t="n">
        <v>91</v>
      </c>
      <c r="S230" s="104" t="s">
        <v>132</v>
      </c>
      <c r="T230" s="75" t="s">
        <v>339</v>
      </c>
      <c r="U230" s="77" t="s">
        <v>194</v>
      </c>
      <c r="V230" s="77" t="s">
        <v>194</v>
      </c>
      <c r="W230" s="77" t="s">
        <v>340</v>
      </c>
      <c r="X230" s="77" t="s">
        <v>134</v>
      </c>
      <c r="Y230" s="32" t="n">
        <f aca="false">F230*G230*2</f>
        <v>400</v>
      </c>
      <c r="Z230" s="196" t="n">
        <f aca="false">IF(X230="N",Y230,"0")</f>
        <v>400</v>
      </c>
      <c r="AA230" s="196" t="str">
        <f aca="false">IF(X230="P",Y230,"0")</f>
        <v>0</v>
      </c>
      <c r="AC230" s="80"/>
    </row>
    <row r="231" customFormat="false" ht="11.85" hidden="false" customHeight="true" outlineLevel="0" collapsed="false">
      <c r="A231" s="75" t="s">
        <v>341</v>
      </c>
      <c r="B231" s="76" t="n">
        <v>375</v>
      </c>
      <c r="C231" s="75" t="s">
        <v>342</v>
      </c>
      <c r="D231" s="75" t="s">
        <v>186</v>
      </c>
      <c r="E231" s="77" t="s">
        <v>58</v>
      </c>
      <c r="F231" s="77" t="n">
        <v>8</v>
      </c>
      <c r="G231" s="77" t="n">
        <v>25</v>
      </c>
      <c r="H231" s="77"/>
      <c r="I231" s="78" t="s">
        <v>338</v>
      </c>
      <c r="J231" s="104" t="s">
        <v>31</v>
      </c>
      <c r="K231" s="78" t="s">
        <v>343</v>
      </c>
      <c r="L231" s="75" t="s">
        <v>33</v>
      </c>
      <c r="M231" s="77" t="s">
        <v>338</v>
      </c>
      <c r="N231" s="104" t="s">
        <v>31</v>
      </c>
      <c r="O231" s="77"/>
      <c r="P231" s="77" t="n">
        <v>25</v>
      </c>
      <c r="Q231" s="75" t="s">
        <v>124</v>
      </c>
      <c r="R231" s="76" t="n">
        <v>80.75</v>
      </c>
      <c r="S231" s="104" t="s">
        <v>132</v>
      </c>
      <c r="T231" s="75" t="s">
        <v>344</v>
      </c>
      <c r="U231" s="77" t="s">
        <v>194</v>
      </c>
      <c r="V231" s="77" t="s">
        <v>194</v>
      </c>
      <c r="W231" s="77" t="s">
        <v>340</v>
      </c>
      <c r="X231" s="77" t="s">
        <v>134</v>
      </c>
      <c r="Y231" s="32" t="n">
        <f aca="false">F231*G231*2</f>
        <v>400</v>
      </c>
      <c r="Z231" s="196" t="n">
        <f aca="false">IF(X231="N",Y231,"0")</f>
        <v>400</v>
      </c>
      <c r="AA231" s="196" t="str">
        <f aca="false">IF(X231="P",Y231,"0")</f>
        <v>0</v>
      </c>
      <c r="AC231" s="80"/>
    </row>
    <row r="232" customFormat="false" ht="11.85" hidden="false" customHeight="true" outlineLevel="0" collapsed="false">
      <c r="A232" s="75" t="s">
        <v>345</v>
      </c>
      <c r="B232" s="76" t="n">
        <v>90.75</v>
      </c>
      <c r="C232" s="75" t="s">
        <v>124</v>
      </c>
      <c r="D232" s="75" t="s">
        <v>186</v>
      </c>
      <c r="E232" s="77" t="s">
        <v>58</v>
      </c>
      <c r="F232" s="77" t="n">
        <v>8</v>
      </c>
      <c r="G232" s="77" t="n">
        <v>25</v>
      </c>
      <c r="H232" s="77"/>
      <c r="I232" s="78" t="s">
        <v>346</v>
      </c>
      <c r="J232" s="104" t="s">
        <v>31</v>
      </c>
      <c r="K232" s="78" t="s">
        <v>347</v>
      </c>
      <c r="L232" s="75" t="s">
        <v>33</v>
      </c>
      <c r="M232" s="77" t="s">
        <v>235</v>
      </c>
      <c r="N232" s="104" t="s">
        <v>31</v>
      </c>
      <c r="O232" s="109" t="s">
        <v>348</v>
      </c>
      <c r="P232" s="77" t="n">
        <v>25</v>
      </c>
      <c r="Q232" s="75" t="s">
        <v>63</v>
      </c>
      <c r="R232" s="76" t="n">
        <v>24.45</v>
      </c>
      <c r="S232" s="104" t="s">
        <v>349</v>
      </c>
      <c r="T232" s="75" t="s">
        <v>350</v>
      </c>
      <c r="U232" s="77" t="s">
        <v>194</v>
      </c>
      <c r="V232" s="77" t="s">
        <v>194</v>
      </c>
      <c r="W232" s="77" t="s">
        <v>340</v>
      </c>
      <c r="X232" s="77" t="s">
        <v>67</v>
      </c>
      <c r="Y232" s="32" t="n">
        <f aca="false">F232*G232*2</f>
        <v>400</v>
      </c>
      <c r="Z232" s="196" t="str">
        <f aca="false">IF(X232="N",Y232,"0")</f>
        <v>0</v>
      </c>
      <c r="AA232" s="196" t="n">
        <f aca="false">IF(X232="P",Y232,"0")</f>
        <v>400</v>
      </c>
      <c r="AC232" s="80"/>
    </row>
    <row r="233" customFormat="false" ht="11.85" hidden="false" customHeight="true" outlineLevel="0" collapsed="false">
      <c r="A233" s="75" t="s">
        <v>351</v>
      </c>
      <c r="B233" s="76" t="n">
        <v>187</v>
      </c>
      <c r="C233" s="75" t="s">
        <v>328</v>
      </c>
      <c r="D233" s="75" t="s">
        <v>186</v>
      </c>
      <c r="E233" s="77" t="s">
        <v>58</v>
      </c>
      <c r="F233" s="77" t="n">
        <v>8</v>
      </c>
      <c r="G233" s="77" t="n">
        <v>25</v>
      </c>
      <c r="H233" s="77"/>
      <c r="I233" s="81"/>
      <c r="J233" s="104" t="s">
        <v>31</v>
      </c>
      <c r="K233" s="78" t="s">
        <v>80</v>
      </c>
      <c r="L233" s="22" t="s">
        <v>33</v>
      </c>
      <c r="M233" s="11" t="s">
        <v>228</v>
      </c>
      <c r="N233" s="12" t="s">
        <v>31</v>
      </c>
      <c r="O233" s="109" t="s">
        <v>80</v>
      </c>
      <c r="P233" s="11" t="n">
        <v>25</v>
      </c>
      <c r="Q233" s="22" t="s">
        <v>352</v>
      </c>
      <c r="R233" s="23" t="n">
        <v>800</v>
      </c>
      <c r="S233" s="104" t="s">
        <v>132</v>
      </c>
      <c r="T233" s="22" t="s">
        <v>353</v>
      </c>
      <c r="U233" s="11" t="s">
        <v>194</v>
      </c>
      <c r="V233" s="77" t="s">
        <v>194</v>
      </c>
      <c r="W233" s="11" t="s">
        <v>340</v>
      </c>
      <c r="X233" s="77" t="s">
        <v>134</v>
      </c>
      <c r="Y233" s="32" t="n">
        <f aca="false">F233*G233*2</f>
        <v>400</v>
      </c>
      <c r="Z233" s="196" t="n">
        <f aca="false">IF(X233="N",Y233,"0")</f>
        <v>400</v>
      </c>
      <c r="AA233" s="196" t="str">
        <f aca="false">IF(X233="P",Y233,"0")</f>
        <v>0</v>
      </c>
      <c r="AC233" s="33"/>
    </row>
    <row r="234" customFormat="false" ht="11.85" hidden="false" customHeight="true" outlineLevel="0" collapsed="false">
      <c r="A234" s="75" t="s">
        <v>354</v>
      </c>
      <c r="B234" s="76" t="n">
        <v>189.9</v>
      </c>
      <c r="C234" s="75" t="s">
        <v>328</v>
      </c>
      <c r="D234" s="75" t="s">
        <v>186</v>
      </c>
      <c r="E234" s="77" t="s">
        <v>58</v>
      </c>
      <c r="F234" s="77" t="n">
        <v>8</v>
      </c>
      <c r="G234" s="77" t="n">
        <v>25</v>
      </c>
      <c r="H234" s="77"/>
      <c r="I234" s="81"/>
      <c r="J234" s="104" t="s">
        <v>31</v>
      </c>
      <c r="K234" s="78" t="s">
        <v>80</v>
      </c>
      <c r="L234" s="22" t="s">
        <v>33</v>
      </c>
      <c r="M234" s="11" t="s">
        <v>228</v>
      </c>
      <c r="N234" s="12" t="s">
        <v>31</v>
      </c>
      <c r="O234" s="109" t="s">
        <v>80</v>
      </c>
      <c r="P234" s="11" t="n">
        <v>25</v>
      </c>
      <c r="Q234" s="22" t="s">
        <v>352</v>
      </c>
      <c r="R234" s="23" t="n">
        <v>800</v>
      </c>
      <c r="S234" s="104" t="s">
        <v>132</v>
      </c>
      <c r="T234" s="22" t="s">
        <v>353</v>
      </c>
      <c r="U234" s="11" t="s">
        <v>194</v>
      </c>
      <c r="V234" s="77" t="s">
        <v>194</v>
      </c>
      <c r="W234" s="11" t="s">
        <v>340</v>
      </c>
      <c r="X234" s="77" t="s">
        <v>134</v>
      </c>
      <c r="Y234" s="32" t="n">
        <f aca="false">F234*G234*2</f>
        <v>400</v>
      </c>
      <c r="Z234" s="196" t="n">
        <f aca="false">IF(X234="N",Y234,"0")</f>
        <v>400</v>
      </c>
      <c r="AA234" s="196" t="str">
        <f aca="false">IF(X234="P",Y234,"0")</f>
        <v>0</v>
      </c>
      <c r="AC234" s="33"/>
    </row>
    <row r="235" customFormat="false" ht="11.85" hidden="false" customHeight="true" outlineLevel="0" collapsed="false">
      <c r="A235" s="75" t="s">
        <v>355</v>
      </c>
      <c r="B235" s="76" t="n">
        <v>103</v>
      </c>
      <c r="C235" s="75" t="s">
        <v>63</v>
      </c>
      <c r="D235" s="75" t="s">
        <v>186</v>
      </c>
      <c r="E235" s="77" t="s">
        <v>58</v>
      </c>
      <c r="F235" s="77" t="n">
        <v>8</v>
      </c>
      <c r="G235" s="77" t="n">
        <v>25</v>
      </c>
      <c r="H235" s="77"/>
      <c r="I235" s="81"/>
      <c r="J235" s="104" t="s">
        <v>31</v>
      </c>
      <c r="K235" s="78" t="s">
        <v>356</v>
      </c>
      <c r="L235" s="75" t="s">
        <v>33</v>
      </c>
      <c r="M235" s="77" t="s">
        <v>338</v>
      </c>
      <c r="N235" s="104" t="s">
        <v>31</v>
      </c>
      <c r="O235" s="109" t="s">
        <v>357</v>
      </c>
      <c r="P235" s="77" t="n">
        <v>25</v>
      </c>
      <c r="Q235" s="75" t="s">
        <v>124</v>
      </c>
      <c r="R235" s="76" t="n">
        <v>79</v>
      </c>
      <c r="S235" s="104" t="s">
        <v>132</v>
      </c>
      <c r="T235" s="75" t="s">
        <v>358</v>
      </c>
      <c r="U235" s="77" t="s">
        <v>194</v>
      </c>
      <c r="V235" s="77" t="s">
        <v>194</v>
      </c>
      <c r="W235" s="77" t="s">
        <v>340</v>
      </c>
      <c r="X235" s="77" t="s">
        <v>134</v>
      </c>
      <c r="Y235" s="32" t="n">
        <f aca="false">F235*G235*2</f>
        <v>400</v>
      </c>
      <c r="Z235" s="196" t="n">
        <f aca="false">IF(X235="N",Y235,"0")</f>
        <v>400</v>
      </c>
      <c r="AA235" s="196" t="str">
        <f aca="false">IF(X235="P",Y235,"0")</f>
        <v>0</v>
      </c>
      <c r="AC235" s="80"/>
    </row>
    <row r="236" customFormat="false" ht="11.85" hidden="false" customHeight="true" outlineLevel="0" collapsed="false">
      <c r="A236" s="75" t="s">
        <v>359</v>
      </c>
      <c r="B236" s="76" t="n">
        <v>64.25</v>
      </c>
      <c r="C236" s="75" t="s">
        <v>63</v>
      </c>
      <c r="D236" s="75" t="s">
        <v>186</v>
      </c>
      <c r="E236" s="77" t="s">
        <v>58</v>
      </c>
      <c r="F236" s="77" t="n">
        <v>8</v>
      </c>
      <c r="G236" s="77" t="n">
        <v>25</v>
      </c>
      <c r="H236" s="77"/>
      <c r="I236" s="78" t="s">
        <v>191</v>
      </c>
      <c r="J236" s="104" t="s">
        <v>31</v>
      </c>
      <c r="K236" s="78" t="s">
        <v>360</v>
      </c>
      <c r="L236" s="75" t="s">
        <v>33</v>
      </c>
      <c r="M236" s="77" t="s">
        <v>191</v>
      </c>
      <c r="N236" s="104" t="s">
        <v>31</v>
      </c>
      <c r="O236" s="118" t="s">
        <v>361</v>
      </c>
      <c r="P236" s="77" t="n">
        <v>25</v>
      </c>
      <c r="Q236" s="75" t="s">
        <v>63</v>
      </c>
      <c r="R236" s="76" t="n">
        <v>87</v>
      </c>
      <c r="S236" s="104" t="s">
        <v>132</v>
      </c>
      <c r="T236" s="75" t="s">
        <v>362</v>
      </c>
      <c r="U236" s="77" t="s">
        <v>194</v>
      </c>
      <c r="V236" s="77" t="s">
        <v>194</v>
      </c>
      <c r="W236" s="77" t="s">
        <v>340</v>
      </c>
      <c r="X236" s="77" t="s">
        <v>134</v>
      </c>
      <c r="Y236" s="32" t="n">
        <f aca="false">F236*G236*2</f>
        <v>400</v>
      </c>
      <c r="Z236" s="196" t="n">
        <f aca="false">IF(X236="N",Y236,"0")</f>
        <v>400</v>
      </c>
      <c r="AA236" s="196" t="str">
        <f aca="false">IF(X236="P",Y236,"0")</f>
        <v>0</v>
      </c>
      <c r="AC236" s="80"/>
    </row>
    <row r="237" customFormat="false" ht="11.85" hidden="false" customHeight="true" outlineLevel="0" collapsed="false">
      <c r="A237" s="75" t="s">
        <v>363</v>
      </c>
      <c r="B237" s="76" t="n">
        <v>77</v>
      </c>
      <c r="C237" s="75" t="s">
        <v>124</v>
      </c>
      <c r="D237" s="75" t="s">
        <v>186</v>
      </c>
      <c r="E237" s="77" t="s">
        <v>58</v>
      </c>
      <c r="F237" s="77" t="n">
        <v>8</v>
      </c>
      <c r="G237" s="77" t="n">
        <v>25</v>
      </c>
      <c r="H237" s="77"/>
      <c r="I237" s="78" t="s">
        <v>191</v>
      </c>
      <c r="J237" s="104" t="s">
        <v>31</v>
      </c>
      <c r="K237" s="78" t="s">
        <v>360</v>
      </c>
      <c r="L237" s="75" t="s">
        <v>33</v>
      </c>
      <c r="M237" s="77" t="s">
        <v>191</v>
      </c>
      <c r="N237" s="104" t="s">
        <v>31</v>
      </c>
      <c r="O237" s="118" t="s">
        <v>361</v>
      </c>
      <c r="P237" s="77" t="n">
        <v>25</v>
      </c>
      <c r="Q237" s="75" t="s">
        <v>63</v>
      </c>
      <c r="R237" s="76" t="n">
        <v>86</v>
      </c>
      <c r="S237" s="104" t="s">
        <v>132</v>
      </c>
      <c r="T237" s="75" t="s">
        <v>364</v>
      </c>
      <c r="U237" s="77" t="s">
        <v>194</v>
      </c>
      <c r="V237" s="77" t="s">
        <v>194</v>
      </c>
      <c r="W237" s="77" t="s">
        <v>340</v>
      </c>
      <c r="X237" s="77" t="s">
        <v>134</v>
      </c>
      <c r="Y237" s="32" t="n">
        <f aca="false">F237*G237*2</f>
        <v>400</v>
      </c>
      <c r="Z237" s="196" t="n">
        <f aca="false">IF(X237="N",Y237,"0")</f>
        <v>400</v>
      </c>
      <c r="AA237" s="196" t="str">
        <f aca="false">IF(X237="P",Y237,"0")</f>
        <v>0</v>
      </c>
      <c r="AC237" s="80"/>
    </row>
    <row r="238" customFormat="false" ht="11.85" hidden="false" customHeight="true" outlineLevel="0" collapsed="false">
      <c r="L238" s="75" t="s">
        <v>33</v>
      </c>
      <c r="Q238" s="11"/>
      <c r="R238" s="11"/>
      <c r="S238" s="104"/>
      <c r="T238" s="11"/>
    </row>
    <row r="239" customFormat="false" ht="11.85" hidden="false" customHeight="true" outlineLevel="0" collapsed="false">
      <c r="A239" s="120"/>
      <c r="B239" s="120"/>
      <c r="C239" s="120"/>
      <c r="D239" s="120"/>
      <c r="E239" s="120"/>
      <c r="F239" s="120"/>
      <c r="G239" s="121" t="n">
        <f aca="false">SUM(G226:G238)</f>
        <v>244</v>
      </c>
      <c r="H239" s="121"/>
      <c r="I239" s="121"/>
      <c r="J239" s="121"/>
      <c r="K239" s="121"/>
      <c r="L239" s="122"/>
      <c r="M239" s="121" t="n">
        <f aca="false">G239-P239</f>
        <v>0</v>
      </c>
      <c r="N239" s="121"/>
      <c r="O239" s="121"/>
      <c r="P239" s="121" t="n">
        <f aca="false">SUM(P226:P238)</f>
        <v>244</v>
      </c>
      <c r="Q239" s="123"/>
      <c r="R239" s="123"/>
      <c r="S239" s="124"/>
      <c r="T239" s="123"/>
      <c r="U239" s="120"/>
      <c r="V239" s="120"/>
      <c r="W239" s="120"/>
      <c r="X239" s="123"/>
      <c r="Y239" s="123"/>
    </row>
    <row r="242" customFormat="false" ht="12.75" hidden="false" customHeight="false" outlineLevel="0" collapsed="false">
      <c r="Y242" s="12" t="n">
        <f aca="false">SUM(Y4:Y241)</f>
        <v>72766</v>
      </c>
      <c r="Z242" s="12" t="n">
        <f aca="false">SUM(Z4:Z241)</f>
        <v>36160</v>
      </c>
      <c r="AA242" s="12" t="n">
        <f aca="false">SUM(AA4:AA241)</f>
        <v>36606</v>
      </c>
    </row>
    <row r="243" customFormat="false" ht="12.75" hidden="false" customHeight="false" outlineLevel="0" collapsed="false">
      <c r="Y243" s="12"/>
      <c r="Z243" s="3"/>
      <c r="AA243" s="3"/>
    </row>
    <row r="244" customFormat="false" ht="12.75" hidden="false" customHeight="false" outlineLevel="0" collapsed="false">
      <c r="Y244" s="12"/>
      <c r="Z244" s="3"/>
      <c r="AA244" s="3" t="n">
        <f aca="false">Z242+AA242</f>
        <v>72766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260"/>
  <sheetViews>
    <sheetView showFormulas="false" showGridLines="true" showRowColHeaders="true" showZeros="true" rightToLeft="false" tabSelected="false" showOutlineSymbols="true" defaultGridColor="true" view="normal" topLeftCell="J215" colorId="64" zoomScale="75" zoomScaleNormal="75" zoomScalePageLayoutView="100" workbookViewId="0">
      <selection pane="topLeft" activeCell="Y253" activeCellId="0" sqref="Y253:AA2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10.13"/>
    <col collapsed="false" customWidth="true" hidden="false" outlineLevel="0" max="3" min="3" style="0" width="8.14"/>
    <col collapsed="false" customWidth="true" hidden="false" outlineLevel="0" max="4" min="4" style="0" width="10.85"/>
    <col collapsed="false" customWidth="true" hidden="false" outlineLevel="0" max="5" min="5" style="0" width="3.99"/>
    <col collapsed="false" customWidth="true" hidden="false" outlineLevel="0" max="6" min="6" style="0" width="2.99"/>
    <col collapsed="false" customWidth="true" hidden="false" outlineLevel="0" max="7" min="7" style="11" width="4.7"/>
    <col collapsed="false" customWidth="true" hidden="false" outlineLevel="0" max="8" min="8" style="11" width="2.28"/>
    <col collapsed="false" customWidth="true" hidden="false" outlineLevel="0" max="9" min="9" style="11" width="41.99"/>
    <col collapsed="false" customWidth="true" hidden="false" outlineLevel="0" max="10" min="10" style="11" width="2.28"/>
    <col collapsed="false" customWidth="true" hidden="false" outlineLevel="0" max="11" min="11" style="11" width="13.28"/>
    <col collapsed="false" customWidth="true" hidden="false" outlineLevel="0" max="12" min="12" style="0" width="3.28"/>
    <col collapsed="false" customWidth="true" hidden="false" outlineLevel="0" max="13" min="13" style="11" width="14.99"/>
    <col collapsed="false" customWidth="true" hidden="false" outlineLevel="0" max="14" min="14" style="11" width="2.28"/>
    <col collapsed="false" customWidth="true" hidden="false" outlineLevel="0" max="15" min="15" style="11" width="20.7"/>
    <col collapsed="false" customWidth="true" hidden="false" outlineLevel="0" max="16" min="16" style="11" width="5.13"/>
    <col collapsed="false" customWidth="true" hidden="false" outlineLevel="0" max="17" min="17" style="0" width="10.56"/>
    <col collapsed="false" customWidth="true" hidden="false" outlineLevel="0" max="19" min="19" style="12" width="9.85"/>
    <col collapsed="false" customWidth="true" hidden="false" outlineLevel="0" max="21" min="21" style="0" width="6.7"/>
    <col collapsed="false" customWidth="true" hidden="false" outlineLevel="0" max="22" min="22" style="0" width="5.71"/>
    <col collapsed="false" customWidth="true" hidden="false" outlineLevel="0" max="23" min="23" style="0" width="6.7"/>
    <col collapsed="false" customWidth="true" hidden="false" outlineLevel="0" max="24" min="24" style="11" width="2.42"/>
    <col collapsed="false" customWidth="true" hidden="false" outlineLevel="0" max="25" min="25" style="11" width="9.14"/>
  </cols>
  <sheetData>
    <row r="1" customFormat="false" ht="18.75" hidden="false" customHeight="true" outlineLevel="0" collapsed="false">
      <c r="A1" s="13" t="n">
        <v>36887</v>
      </c>
      <c r="J1" s="14"/>
      <c r="L1" s="15"/>
      <c r="N1" s="14"/>
    </row>
    <row r="2" customFormat="false" ht="11.85" hidden="false" customHeight="true" outlineLevel="0" collapsed="false">
      <c r="A2" s="16" t="s">
        <v>22</v>
      </c>
      <c r="B2" s="17" t="s">
        <v>23</v>
      </c>
      <c r="C2" s="16" t="s">
        <v>24</v>
      </c>
      <c r="D2" s="18" t="s">
        <v>25</v>
      </c>
      <c r="E2" s="16" t="s">
        <v>26</v>
      </c>
      <c r="F2" s="19" t="s">
        <v>27</v>
      </c>
      <c r="G2" s="19" t="s">
        <v>28</v>
      </c>
      <c r="H2" s="16" t="s">
        <v>29</v>
      </c>
      <c r="I2" s="16" t="s">
        <v>30</v>
      </c>
      <c r="J2" s="16" t="s">
        <v>31</v>
      </c>
      <c r="K2" s="16" t="s">
        <v>32</v>
      </c>
      <c r="L2" s="16" t="s">
        <v>33</v>
      </c>
      <c r="M2" s="16" t="s">
        <v>34</v>
      </c>
      <c r="N2" s="16" t="s">
        <v>31</v>
      </c>
      <c r="O2" s="16" t="s">
        <v>35</v>
      </c>
      <c r="P2" s="19" t="s">
        <v>28</v>
      </c>
      <c r="Q2" s="16" t="s">
        <v>36</v>
      </c>
      <c r="R2" s="17" t="s">
        <v>37</v>
      </c>
      <c r="S2" s="16" t="s">
        <v>38</v>
      </c>
      <c r="T2" s="16" t="s">
        <v>39</v>
      </c>
      <c r="U2" s="16" t="s">
        <v>40</v>
      </c>
      <c r="V2" s="16" t="s">
        <v>41</v>
      </c>
      <c r="W2" s="16" t="s">
        <v>42</v>
      </c>
      <c r="X2" s="16" t="s">
        <v>43</v>
      </c>
      <c r="Y2" s="16" t="s">
        <v>44</v>
      </c>
      <c r="Z2" s="16" t="s">
        <v>45</v>
      </c>
      <c r="AA2" s="16" t="s">
        <v>46</v>
      </c>
      <c r="AB2" s="16" t="s">
        <v>47</v>
      </c>
      <c r="AC2" s="16" t="s">
        <v>48</v>
      </c>
      <c r="AD2" s="16" t="s">
        <v>49</v>
      </c>
      <c r="AE2" s="16" t="s">
        <v>50</v>
      </c>
      <c r="AF2" s="16" t="s">
        <v>51</v>
      </c>
      <c r="AG2" s="16" t="s">
        <v>52</v>
      </c>
      <c r="AH2" s="16" t="s">
        <v>53</v>
      </c>
    </row>
    <row r="3" customFormat="false" ht="12.75" hidden="false" customHeight="false" outlineLevel="0" collapsed="false">
      <c r="A3" s="60"/>
      <c r="B3" s="125"/>
      <c r="C3" s="126" t="s">
        <v>370</v>
      </c>
      <c r="D3" s="127"/>
      <c r="E3" s="60"/>
      <c r="F3" s="128"/>
      <c r="G3" s="128"/>
      <c r="H3" s="60"/>
      <c r="I3" s="60"/>
      <c r="J3" s="60"/>
      <c r="K3" s="60"/>
      <c r="L3" s="60"/>
      <c r="M3" s="60"/>
      <c r="N3" s="60"/>
      <c r="O3" s="60"/>
      <c r="P3" s="128"/>
      <c r="Q3" s="60"/>
      <c r="R3" s="129"/>
      <c r="S3" s="13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</row>
    <row r="4" customFormat="false" ht="12.75" hidden="false" customHeight="false" outlineLevel="0" collapsed="false">
      <c r="A4" s="22" t="s">
        <v>663</v>
      </c>
      <c r="B4" s="23" t="n">
        <v>0</v>
      </c>
      <c r="C4" s="22" t="s">
        <v>56</v>
      </c>
      <c r="D4" s="22" t="s">
        <v>179</v>
      </c>
      <c r="E4" s="11" t="s">
        <v>58</v>
      </c>
      <c r="F4" s="11" t="n">
        <v>16</v>
      </c>
      <c r="G4" s="24" t="n">
        <v>1</v>
      </c>
      <c r="I4" s="131" t="s">
        <v>59</v>
      </c>
      <c r="J4" s="132" t="s">
        <v>31</v>
      </c>
      <c r="K4" s="35" t="s">
        <v>68</v>
      </c>
      <c r="L4" s="36" t="s">
        <v>33</v>
      </c>
      <c r="M4" s="135" t="s">
        <v>71</v>
      </c>
      <c r="N4" s="134" t="s">
        <v>31</v>
      </c>
      <c r="O4" s="38" t="s">
        <v>373</v>
      </c>
      <c r="P4" s="11" t="n">
        <v>1</v>
      </c>
      <c r="Q4" s="22" t="s">
        <v>63</v>
      </c>
      <c r="R4" s="23" t="n">
        <v>24.01</v>
      </c>
      <c r="S4" s="39" t="s">
        <v>71</v>
      </c>
      <c r="T4" s="22" t="s">
        <v>72</v>
      </c>
      <c r="U4" s="11" t="s">
        <v>65</v>
      </c>
      <c r="V4" s="11" t="s">
        <v>65</v>
      </c>
      <c r="W4" s="11" t="s">
        <v>66</v>
      </c>
      <c r="X4" s="11" t="s">
        <v>67</v>
      </c>
      <c r="Y4" s="32" t="n">
        <f aca="false">F4*G4*2</f>
        <v>32</v>
      </c>
      <c r="Z4" s="196" t="str">
        <f aca="false">IF(X4="N",Y4,"0")</f>
        <v>0</v>
      </c>
      <c r="AA4" s="196" t="n">
        <f aca="false">IF(X4="P",Y4,"0")</f>
        <v>32</v>
      </c>
    </row>
    <row r="5" customFormat="false" ht="12.75" hidden="false" customHeight="false" outlineLevel="0" collapsed="false">
      <c r="A5" s="22" t="s">
        <v>663</v>
      </c>
      <c r="B5" s="23" t="n">
        <v>0</v>
      </c>
      <c r="C5" s="22" t="s">
        <v>56</v>
      </c>
      <c r="D5" s="22" t="s">
        <v>179</v>
      </c>
      <c r="E5" s="11" t="s">
        <v>58</v>
      </c>
      <c r="F5" s="11" t="n">
        <v>16</v>
      </c>
      <c r="G5" s="24" t="n">
        <v>7</v>
      </c>
      <c r="I5" s="131" t="s">
        <v>59</v>
      </c>
      <c r="J5" s="132" t="s">
        <v>31</v>
      </c>
      <c r="K5" s="133" t="s">
        <v>60</v>
      </c>
      <c r="L5" s="28" t="s">
        <v>33</v>
      </c>
      <c r="M5" s="29" t="s">
        <v>61</v>
      </c>
      <c r="N5" s="134" t="s">
        <v>31</v>
      </c>
      <c r="O5" s="30" t="s">
        <v>62</v>
      </c>
      <c r="P5" s="11" t="n">
        <v>7</v>
      </c>
      <c r="Q5" s="22" t="s">
        <v>63</v>
      </c>
      <c r="R5" s="23" t="n">
        <v>19.3</v>
      </c>
      <c r="S5" s="31" t="n">
        <v>12423</v>
      </c>
      <c r="T5" s="22" t="s">
        <v>64</v>
      </c>
      <c r="U5" s="11" t="s">
        <v>65</v>
      </c>
      <c r="V5" s="11" t="s">
        <v>65</v>
      </c>
      <c r="W5" s="11" t="s">
        <v>66</v>
      </c>
      <c r="X5" s="11" t="s">
        <v>67</v>
      </c>
      <c r="Y5" s="32" t="n">
        <f aca="false">F5*G5*2</f>
        <v>224</v>
      </c>
      <c r="Z5" s="196" t="str">
        <f aca="false">IF(X5="N",Y5,"0")</f>
        <v>0</v>
      </c>
      <c r="AA5" s="196" t="n">
        <f aca="false">IF(X5="P",Y5,"0")</f>
        <v>224</v>
      </c>
    </row>
    <row r="6" customFormat="false" ht="12.75" hidden="false" customHeight="false" outlineLevel="0" collapsed="false">
      <c r="A6" s="22" t="s">
        <v>390</v>
      </c>
      <c r="B6" s="23" t="n">
        <v>99.5</v>
      </c>
      <c r="C6" s="22" t="s">
        <v>124</v>
      </c>
      <c r="D6" s="22" t="s">
        <v>179</v>
      </c>
      <c r="E6" s="11" t="s">
        <v>58</v>
      </c>
      <c r="F6" s="11" t="n">
        <v>16</v>
      </c>
      <c r="G6" s="11" t="n">
        <v>25</v>
      </c>
      <c r="I6" s="136" t="s">
        <v>391</v>
      </c>
      <c r="J6" s="132" t="s">
        <v>31</v>
      </c>
      <c r="K6" s="137" t="s">
        <v>386</v>
      </c>
      <c r="L6" s="36" t="s">
        <v>33</v>
      </c>
      <c r="M6" s="135" t="s">
        <v>190</v>
      </c>
      <c r="N6" s="134" t="s">
        <v>31</v>
      </c>
      <c r="O6" s="94" t="s">
        <v>392</v>
      </c>
      <c r="P6" s="11" t="n">
        <v>25</v>
      </c>
      <c r="Q6" s="22" t="s">
        <v>124</v>
      </c>
      <c r="R6" s="23" t="n">
        <v>268</v>
      </c>
      <c r="S6" s="138" t="s">
        <v>71</v>
      </c>
      <c r="T6" s="22" t="s">
        <v>393</v>
      </c>
      <c r="U6" s="11" t="s">
        <v>65</v>
      </c>
      <c r="V6" s="11" t="s">
        <v>65</v>
      </c>
      <c r="W6" s="11" t="s">
        <v>66</v>
      </c>
      <c r="X6" s="11" t="s">
        <v>67</v>
      </c>
      <c r="Y6" s="32" t="n">
        <f aca="false">F6*G6*2</f>
        <v>800</v>
      </c>
      <c r="Z6" s="196" t="str">
        <f aca="false">IF(X6="N",Y6,"0")</f>
        <v>0</v>
      </c>
      <c r="AA6" s="196" t="n">
        <f aca="false">IF(X6="P",Y6,"0")</f>
        <v>800</v>
      </c>
    </row>
    <row r="7" customFormat="false" ht="12.75" hidden="false" customHeight="false" outlineLevel="0" collapsed="false">
      <c r="A7" s="22" t="s">
        <v>394</v>
      </c>
      <c r="B7" s="23" t="n">
        <v>102.5</v>
      </c>
      <c r="C7" s="22" t="s">
        <v>124</v>
      </c>
      <c r="D7" s="22" t="s">
        <v>179</v>
      </c>
      <c r="E7" s="11" t="s">
        <v>58</v>
      </c>
      <c r="F7" s="11" t="n">
        <v>16</v>
      </c>
      <c r="G7" s="11" t="n">
        <v>25</v>
      </c>
      <c r="I7" s="136" t="s">
        <v>391</v>
      </c>
      <c r="J7" s="132" t="s">
        <v>31</v>
      </c>
      <c r="K7" s="137" t="s">
        <v>386</v>
      </c>
      <c r="L7" s="36" t="s">
        <v>33</v>
      </c>
      <c r="M7" s="135" t="s">
        <v>415</v>
      </c>
      <c r="N7" s="134" t="s">
        <v>31</v>
      </c>
      <c r="O7" s="38" t="s">
        <v>664</v>
      </c>
      <c r="P7" s="11" t="n">
        <v>25</v>
      </c>
      <c r="Q7" s="22" t="s">
        <v>124</v>
      </c>
      <c r="R7" s="23" t="n">
        <v>102.25</v>
      </c>
      <c r="S7" s="79" t="s">
        <v>91</v>
      </c>
      <c r="T7" s="22" t="s">
        <v>417</v>
      </c>
      <c r="U7" s="11" t="s">
        <v>65</v>
      </c>
      <c r="V7" s="11" t="s">
        <v>65</v>
      </c>
      <c r="W7" s="11" t="s">
        <v>66</v>
      </c>
      <c r="X7" s="11" t="s">
        <v>67</v>
      </c>
      <c r="Y7" s="32" t="n">
        <f aca="false">F7*G7*2</f>
        <v>800</v>
      </c>
      <c r="Z7" s="196" t="str">
        <f aca="false">IF(X7="N",Y7,"0")</f>
        <v>0</v>
      </c>
      <c r="AA7" s="196" t="n">
        <f aca="false">IF(X7="P",Y7,"0")</f>
        <v>800</v>
      </c>
    </row>
    <row r="8" customFormat="false" ht="11.85" hidden="false" customHeight="true" outlineLevel="0" collapsed="false">
      <c r="A8" s="22" t="s">
        <v>384</v>
      </c>
      <c r="B8" s="23" t="n">
        <v>102.75</v>
      </c>
      <c r="C8" s="22" t="s">
        <v>124</v>
      </c>
      <c r="D8" s="22" t="s">
        <v>179</v>
      </c>
      <c r="E8" s="11" t="s">
        <v>58</v>
      </c>
      <c r="F8" s="11" t="n">
        <v>16</v>
      </c>
      <c r="G8" s="11" t="n">
        <v>25</v>
      </c>
      <c r="I8" s="136" t="s">
        <v>665</v>
      </c>
      <c r="J8" s="132" t="s">
        <v>31</v>
      </c>
      <c r="K8" s="137" t="s">
        <v>386</v>
      </c>
      <c r="L8" s="36" t="s">
        <v>33</v>
      </c>
      <c r="M8" s="135" t="s">
        <v>387</v>
      </c>
      <c r="N8" s="134" t="s">
        <v>31</v>
      </c>
      <c r="O8" s="38" t="s">
        <v>666</v>
      </c>
      <c r="P8" s="11" t="n">
        <v>25</v>
      </c>
      <c r="Q8" s="22" t="s">
        <v>124</v>
      </c>
      <c r="R8" s="23" t="n">
        <v>255</v>
      </c>
      <c r="S8" s="79" t="s">
        <v>132</v>
      </c>
      <c r="T8" s="22" t="s">
        <v>389</v>
      </c>
      <c r="U8" s="11" t="s">
        <v>65</v>
      </c>
      <c r="V8" s="11" t="s">
        <v>65</v>
      </c>
      <c r="W8" s="11" t="s">
        <v>66</v>
      </c>
      <c r="X8" s="11" t="s">
        <v>134</v>
      </c>
      <c r="Y8" s="32" t="n">
        <f aca="false">F8*G8*2</f>
        <v>800</v>
      </c>
      <c r="Z8" s="196" t="n">
        <f aca="false">IF(X8="N",Y8,"0")</f>
        <v>800</v>
      </c>
      <c r="AA8" s="196" t="str">
        <f aca="false">IF(X8="P",Y8,"0")</f>
        <v>0</v>
      </c>
    </row>
    <row r="9" customFormat="false" ht="11.85" hidden="false" customHeight="true" outlineLevel="0" collapsed="false">
      <c r="A9" s="22" t="s">
        <v>374</v>
      </c>
      <c r="B9" s="23" t="n">
        <v>198</v>
      </c>
      <c r="C9" s="22" t="s">
        <v>124</v>
      </c>
      <c r="D9" s="22" t="s">
        <v>179</v>
      </c>
      <c r="E9" s="11" t="s">
        <v>58</v>
      </c>
      <c r="F9" s="11" t="n">
        <v>16</v>
      </c>
      <c r="G9" s="11" t="n">
        <v>25</v>
      </c>
      <c r="I9" s="136"/>
      <c r="J9" s="132" t="s">
        <v>31</v>
      </c>
      <c r="K9" s="137" t="s">
        <v>407</v>
      </c>
      <c r="L9" s="36" t="s">
        <v>33</v>
      </c>
      <c r="M9" s="135" t="s">
        <v>149</v>
      </c>
      <c r="N9" s="134" t="s">
        <v>31</v>
      </c>
      <c r="O9" s="94" t="s">
        <v>593</v>
      </c>
      <c r="P9" s="11" t="n">
        <v>25</v>
      </c>
      <c r="Q9" s="22" t="s">
        <v>124</v>
      </c>
      <c r="R9" s="23" t="n">
        <v>37.5</v>
      </c>
      <c r="S9" s="79" t="s">
        <v>132</v>
      </c>
      <c r="T9" s="22" t="s">
        <v>396</v>
      </c>
      <c r="U9" s="11" t="s">
        <v>65</v>
      </c>
      <c r="V9" s="11" t="s">
        <v>65</v>
      </c>
      <c r="W9" s="11" t="s">
        <v>66</v>
      </c>
      <c r="X9" s="11" t="s">
        <v>134</v>
      </c>
      <c r="Y9" s="32" t="n">
        <f aca="false">F9*G9*2</f>
        <v>800</v>
      </c>
      <c r="Z9" s="196" t="n">
        <f aca="false">IF(X9="N",Y9,"0")</f>
        <v>800</v>
      </c>
      <c r="AA9" s="196" t="str">
        <f aca="false">IF(X9="P",Y9,"0")</f>
        <v>0</v>
      </c>
    </row>
    <row r="10" customFormat="false" ht="12.75" hidden="false" customHeight="false" outlineLevel="0" collapsed="false">
      <c r="A10" s="22" t="s">
        <v>401</v>
      </c>
      <c r="B10" s="23" t="n">
        <v>198</v>
      </c>
      <c r="C10" s="22" t="s">
        <v>124</v>
      </c>
      <c r="D10" s="22" t="s">
        <v>179</v>
      </c>
      <c r="E10" s="11" t="s">
        <v>58</v>
      </c>
      <c r="F10" s="11" t="n">
        <v>16</v>
      </c>
      <c r="G10" s="11" t="n">
        <v>25</v>
      </c>
      <c r="I10" s="136"/>
      <c r="J10" s="132" t="s">
        <v>31</v>
      </c>
      <c r="K10" s="41" t="s">
        <v>407</v>
      </c>
      <c r="L10" s="36" t="s">
        <v>33</v>
      </c>
      <c r="M10" s="135" t="s">
        <v>149</v>
      </c>
      <c r="N10" s="134" t="s">
        <v>31</v>
      </c>
      <c r="O10" s="94" t="s">
        <v>416</v>
      </c>
      <c r="P10" s="11" t="n">
        <v>25</v>
      </c>
      <c r="Q10" s="22" t="s">
        <v>124</v>
      </c>
      <c r="R10" s="23" t="n">
        <v>37.5</v>
      </c>
      <c r="S10" s="39" t="s">
        <v>71</v>
      </c>
      <c r="T10" s="22" t="s">
        <v>396</v>
      </c>
      <c r="U10" s="11" t="s">
        <v>65</v>
      </c>
      <c r="V10" s="11" t="s">
        <v>65</v>
      </c>
      <c r="W10" s="11" t="s">
        <v>66</v>
      </c>
      <c r="X10" s="11" t="s">
        <v>67</v>
      </c>
      <c r="Y10" s="32" t="n">
        <f aca="false">F10*G10*2</f>
        <v>800</v>
      </c>
      <c r="Z10" s="196" t="str">
        <f aca="false">IF(X10="N",Y10,"0")</f>
        <v>0</v>
      </c>
      <c r="AA10" s="196" t="n">
        <f aca="false">IF(X10="P",Y10,"0")</f>
        <v>800</v>
      </c>
    </row>
    <row r="11" customFormat="false" ht="12.75" hidden="false" customHeight="false" outlineLevel="0" collapsed="false">
      <c r="A11" s="22" t="s">
        <v>401</v>
      </c>
      <c r="B11" s="23" t="n">
        <v>198</v>
      </c>
      <c r="C11" s="22" t="s">
        <v>124</v>
      </c>
      <c r="D11" s="22" t="s">
        <v>179</v>
      </c>
      <c r="E11" s="11" t="s">
        <v>58</v>
      </c>
      <c r="F11" s="11" t="n">
        <v>16</v>
      </c>
      <c r="G11" s="11" t="n">
        <v>25</v>
      </c>
      <c r="I11" s="136" t="s">
        <v>375</v>
      </c>
      <c r="J11" s="132" t="s">
        <v>31</v>
      </c>
      <c r="K11" s="137" t="s">
        <v>403</v>
      </c>
      <c r="L11" s="36" t="s">
        <v>33</v>
      </c>
      <c r="M11" s="135" t="s">
        <v>149</v>
      </c>
      <c r="N11" s="134" t="s">
        <v>31</v>
      </c>
      <c r="O11" s="38" t="s">
        <v>667</v>
      </c>
      <c r="P11" s="11" t="n">
        <v>25</v>
      </c>
      <c r="Q11" s="22" t="s">
        <v>124</v>
      </c>
      <c r="R11" s="23" t="n">
        <v>36.5</v>
      </c>
      <c r="S11" s="138" t="s">
        <v>71</v>
      </c>
      <c r="T11" s="22" t="s">
        <v>409</v>
      </c>
      <c r="U11" s="11" t="s">
        <v>65</v>
      </c>
      <c r="V11" s="11" t="s">
        <v>65</v>
      </c>
      <c r="W11" s="11" t="s">
        <v>66</v>
      </c>
      <c r="X11" s="11" t="s">
        <v>67</v>
      </c>
      <c r="Y11" s="32" t="n">
        <f aca="false">F11*G11*2</f>
        <v>800</v>
      </c>
      <c r="Z11" s="196" t="str">
        <f aca="false">IF(X11="N",Y11,"0")</f>
        <v>0</v>
      </c>
      <c r="AA11" s="196" t="n">
        <f aca="false">IF(X11="P",Y11,"0")</f>
        <v>800</v>
      </c>
    </row>
    <row r="12" customFormat="false" ht="12.75" hidden="false" customHeight="false" outlineLevel="0" collapsed="false">
      <c r="A12" s="22" t="s">
        <v>401</v>
      </c>
      <c r="B12" s="23" t="n">
        <v>198</v>
      </c>
      <c r="C12" s="22" t="s">
        <v>124</v>
      </c>
      <c r="D12" s="22" t="s">
        <v>179</v>
      </c>
      <c r="E12" s="11" t="s">
        <v>58</v>
      </c>
      <c r="F12" s="11" t="n">
        <v>16</v>
      </c>
      <c r="G12" s="11" t="n">
        <v>25</v>
      </c>
      <c r="I12" s="136" t="s">
        <v>375</v>
      </c>
      <c r="J12" s="132" t="s">
        <v>31</v>
      </c>
      <c r="K12" s="137" t="s">
        <v>403</v>
      </c>
      <c r="L12" s="36" t="s">
        <v>33</v>
      </c>
      <c r="M12" s="135" t="s">
        <v>149</v>
      </c>
      <c r="N12" s="134" t="s">
        <v>31</v>
      </c>
      <c r="O12" s="38" t="s">
        <v>667</v>
      </c>
      <c r="P12" s="11" t="n">
        <v>25</v>
      </c>
      <c r="Q12" s="22" t="s">
        <v>124</v>
      </c>
      <c r="R12" s="23" t="n">
        <v>88.5</v>
      </c>
      <c r="S12" s="138" t="s">
        <v>71</v>
      </c>
      <c r="T12" s="22" t="s">
        <v>405</v>
      </c>
      <c r="U12" s="11" t="s">
        <v>65</v>
      </c>
      <c r="V12" s="11" t="s">
        <v>65</v>
      </c>
      <c r="W12" s="11" t="s">
        <v>66</v>
      </c>
      <c r="X12" s="11" t="s">
        <v>67</v>
      </c>
      <c r="Y12" s="32" t="n">
        <f aca="false">F12*G12*2</f>
        <v>800</v>
      </c>
      <c r="Z12" s="196" t="str">
        <f aca="false">IF(X12="N",Y12,"0")</f>
        <v>0</v>
      </c>
      <c r="AA12" s="196" t="n">
        <f aca="false">IF(X12="P",Y12,"0")</f>
        <v>800</v>
      </c>
    </row>
    <row r="13" customFormat="false" ht="12.75" hidden="false" customHeight="false" outlineLevel="0" collapsed="false">
      <c r="A13" s="22" t="s">
        <v>406</v>
      </c>
      <c r="B13" s="23" t="n">
        <v>175</v>
      </c>
      <c r="C13" s="22" t="s">
        <v>124</v>
      </c>
      <c r="D13" s="22" t="s">
        <v>179</v>
      </c>
      <c r="E13" s="11" t="s">
        <v>58</v>
      </c>
      <c r="F13" s="11" t="n">
        <v>16</v>
      </c>
      <c r="G13" s="11" t="n">
        <v>25</v>
      </c>
      <c r="I13" s="136" t="s">
        <v>668</v>
      </c>
      <c r="J13" s="132" t="s">
        <v>31</v>
      </c>
      <c r="K13" s="137" t="s">
        <v>210</v>
      </c>
      <c r="L13" s="36" t="s">
        <v>33</v>
      </c>
      <c r="M13" s="135" t="s">
        <v>249</v>
      </c>
      <c r="N13" s="134" t="s">
        <v>31</v>
      </c>
      <c r="O13" s="38" t="s">
        <v>669</v>
      </c>
      <c r="P13" s="11" t="n">
        <v>25</v>
      </c>
      <c r="Q13" s="22" t="s">
        <v>124</v>
      </c>
      <c r="R13" s="23" t="n">
        <v>93</v>
      </c>
      <c r="S13" s="138" t="s">
        <v>71</v>
      </c>
      <c r="T13" s="22" t="s">
        <v>412</v>
      </c>
      <c r="U13" s="11" t="s">
        <v>65</v>
      </c>
      <c r="V13" s="11" t="s">
        <v>65</v>
      </c>
      <c r="W13" s="11" t="s">
        <v>66</v>
      </c>
      <c r="X13" s="11" t="s">
        <v>67</v>
      </c>
      <c r="Y13" s="32" t="n">
        <f aca="false">F13*G13*2</f>
        <v>800</v>
      </c>
      <c r="Z13" s="196" t="str">
        <f aca="false">IF(X13="N",Y13,"0")</f>
        <v>0</v>
      </c>
      <c r="AA13" s="196" t="n">
        <f aca="false">IF(X13="P",Y13,"0")</f>
        <v>800</v>
      </c>
    </row>
    <row r="14" customFormat="false" ht="12.75" hidden="false" customHeight="false" outlineLevel="0" collapsed="false">
      <c r="A14" s="22" t="s">
        <v>397</v>
      </c>
      <c r="B14" s="23" t="n">
        <v>247</v>
      </c>
      <c r="C14" s="22" t="s">
        <v>124</v>
      </c>
      <c r="D14" s="22" t="s">
        <v>179</v>
      </c>
      <c r="E14" s="11" t="s">
        <v>58</v>
      </c>
      <c r="F14" s="11" t="n">
        <v>16</v>
      </c>
      <c r="G14" s="11" t="n">
        <v>25</v>
      </c>
      <c r="I14" s="136" t="s">
        <v>668</v>
      </c>
      <c r="J14" s="132" t="s">
        <v>31</v>
      </c>
      <c r="K14" s="137" t="s">
        <v>210</v>
      </c>
      <c r="L14" s="36" t="s">
        <v>33</v>
      </c>
      <c r="M14" s="135" t="s">
        <v>249</v>
      </c>
      <c r="N14" s="134" t="s">
        <v>31</v>
      </c>
      <c r="O14" s="38" t="s">
        <v>669</v>
      </c>
      <c r="P14" s="11" t="n">
        <v>25</v>
      </c>
      <c r="Q14" s="22" t="s">
        <v>124</v>
      </c>
      <c r="R14" s="23" t="n">
        <v>93.25</v>
      </c>
      <c r="S14" s="138" t="s">
        <v>71</v>
      </c>
      <c r="T14" s="22" t="s">
        <v>414</v>
      </c>
      <c r="U14" s="11" t="s">
        <v>65</v>
      </c>
      <c r="V14" s="11" t="s">
        <v>65</v>
      </c>
      <c r="W14" s="11" t="s">
        <v>66</v>
      </c>
      <c r="X14" s="11" t="s">
        <v>67</v>
      </c>
      <c r="Y14" s="32" t="n">
        <f aca="false">F14*G14*2</f>
        <v>800</v>
      </c>
      <c r="Z14" s="196" t="str">
        <f aca="false">IF(X14="N",Y14,"0")</f>
        <v>0</v>
      </c>
      <c r="AA14" s="196" t="n">
        <f aca="false">IF(X14="P",Y14,"0")</f>
        <v>800</v>
      </c>
    </row>
    <row r="15" customFormat="false" ht="12.75" hidden="false" customHeight="false" outlineLevel="0" collapsed="false">
      <c r="A15" s="22" t="s">
        <v>379</v>
      </c>
      <c r="B15" s="23" t="n">
        <v>285</v>
      </c>
      <c r="C15" s="139" t="s">
        <v>398</v>
      </c>
      <c r="D15" s="22" t="s">
        <v>179</v>
      </c>
      <c r="E15" s="11" t="s">
        <v>58</v>
      </c>
      <c r="F15" s="11" t="n">
        <v>16</v>
      </c>
      <c r="G15" s="11" t="n">
        <v>25</v>
      </c>
      <c r="I15" s="43" t="s">
        <v>588</v>
      </c>
      <c r="J15" s="132" t="s">
        <v>31</v>
      </c>
      <c r="K15" s="137" t="s">
        <v>61</v>
      </c>
      <c r="L15" s="36" t="s">
        <v>33</v>
      </c>
      <c r="M15" s="135" t="s">
        <v>380</v>
      </c>
      <c r="N15" s="134" t="s">
        <v>31</v>
      </c>
      <c r="O15" s="38" t="s">
        <v>670</v>
      </c>
      <c r="P15" s="11" t="n">
        <v>25</v>
      </c>
      <c r="Q15" s="22" t="s">
        <v>382</v>
      </c>
      <c r="R15" s="23" t="n">
        <v>1400</v>
      </c>
      <c r="S15" s="138" t="s">
        <v>476</v>
      </c>
      <c r="T15" s="22" t="s">
        <v>383</v>
      </c>
      <c r="U15" s="11" t="s">
        <v>65</v>
      </c>
      <c r="V15" s="11" t="s">
        <v>65</v>
      </c>
      <c r="W15" s="11" t="s">
        <v>66</v>
      </c>
      <c r="X15" s="11" t="s">
        <v>67</v>
      </c>
      <c r="Y15" s="32" t="n">
        <f aca="false">F15*G15*2</f>
        <v>800</v>
      </c>
      <c r="Z15" s="196" t="str">
        <f aca="false">IF(X15="N",Y15,"0")</f>
        <v>0</v>
      </c>
      <c r="AA15" s="196" t="n">
        <f aca="false">IF(X15="P",Y15,"0")</f>
        <v>800</v>
      </c>
    </row>
    <row r="16" customFormat="false" ht="12.75" hidden="false" customHeight="false" outlineLevel="0" collapsed="false">
      <c r="A16" s="22" t="s">
        <v>671</v>
      </c>
      <c r="B16" s="23" t="n">
        <v>400</v>
      </c>
      <c r="C16" s="22" t="s">
        <v>672</v>
      </c>
      <c r="D16" s="22" t="s">
        <v>179</v>
      </c>
      <c r="E16" s="11" t="s">
        <v>58</v>
      </c>
      <c r="F16" s="11" t="n">
        <v>16</v>
      </c>
      <c r="G16" s="24" t="n">
        <v>25</v>
      </c>
      <c r="I16" s="34"/>
      <c r="J16" s="132" t="s">
        <v>31</v>
      </c>
      <c r="K16" s="140" t="s">
        <v>80</v>
      </c>
      <c r="L16" s="36" t="s">
        <v>33</v>
      </c>
      <c r="M16" s="135" t="s">
        <v>190</v>
      </c>
      <c r="N16" s="134" t="s">
        <v>31</v>
      </c>
      <c r="O16" s="94" t="s">
        <v>80</v>
      </c>
      <c r="P16" s="11" t="n">
        <v>25</v>
      </c>
      <c r="Q16" s="22" t="s">
        <v>420</v>
      </c>
      <c r="R16" s="23" t="n">
        <v>1200</v>
      </c>
      <c r="S16" s="79" t="s">
        <v>80</v>
      </c>
      <c r="T16" s="22" t="s">
        <v>421</v>
      </c>
      <c r="U16" s="11" t="s">
        <v>65</v>
      </c>
      <c r="V16" s="11" t="s">
        <v>65</v>
      </c>
      <c r="W16" s="11" t="s">
        <v>66</v>
      </c>
      <c r="X16" s="11" t="s">
        <v>67</v>
      </c>
      <c r="Y16" s="32" t="n">
        <f aca="false">F16*G16*2</f>
        <v>800</v>
      </c>
      <c r="Z16" s="196" t="str">
        <f aca="false">IF(X16="N",Y16,"0")</f>
        <v>0</v>
      </c>
      <c r="AA16" s="196" t="n">
        <f aca="false">IF(X16="P",Y16,"0")</f>
        <v>800</v>
      </c>
    </row>
    <row r="17" customFormat="false" ht="12.75" hidden="false" customHeight="false" outlineLevel="0" collapsed="false">
      <c r="A17" s="22" t="s">
        <v>673</v>
      </c>
      <c r="B17" s="23" t="n">
        <v>450</v>
      </c>
      <c r="C17" s="22" t="s">
        <v>672</v>
      </c>
      <c r="D17" s="22" t="s">
        <v>179</v>
      </c>
      <c r="E17" s="11" t="s">
        <v>58</v>
      </c>
      <c r="F17" s="11" t="n">
        <v>16</v>
      </c>
      <c r="G17" s="24" t="n">
        <v>25</v>
      </c>
      <c r="I17" s="34"/>
      <c r="J17" s="132" t="s">
        <v>31</v>
      </c>
      <c r="K17" s="140" t="s">
        <v>234</v>
      </c>
      <c r="L17" s="36" t="s">
        <v>33</v>
      </c>
      <c r="M17" s="135" t="s">
        <v>376</v>
      </c>
      <c r="N17" s="134" t="s">
        <v>31</v>
      </c>
      <c r="O17" s="38" t="s">
        <v>234</v>
      </c>
      <c r="P17" s="11" t="n">
        <v>25</v>
      </c>
      <c r="Q17" s="22" t="s">
        <v>151</v>
      </c>
      <c r="R17" s="23" t="n">
        <v>104</v>
      </c>
      <c r="S17" s="138" t="s">
        <v>132</v>
      </c>
      <c r="T17" s="22" t="s">
        <v>378</v>
      </c>
      <c r="U17" s="11" t="s">
        <v>65</v>
      </c>
      <c r="V17" s="11" t="s">
        <v>65</v>
      </c>
      <c r="W17" s="11" t="s">
        <v>66</v>
      </c>
      <c r="X17" s="11" t="s">
        <v>134</v>
      </c>
      <c r="Y17" s="32" t="n">
        <f aca="false">F17*G17*2</f>
        <v>800</v>
      </c>
      <c r="Z17" s="196" t="n">
        <f aca="false">IF(X17="N",Y17,"0")</f>
        <v>800</v>
      </c>
      <c r="AA17" s="196" t="str">
        <f aca="false">IF(X17="P",Y17,"0")</f>
        <v>0</v>
      </c>
    </row>
    <row r="18" customFormat="false" ht="12.75" hidden="false" customHeight="false" outlineLevel="0" collapsed="false">
      <c r="A18" s="22" t="s">
        <v>374</v>
      </c>
      <c r="B18" s="23" t="n">
        <v>198</v>
      </c>
      <c r="C18" s="22" t="s">
        <v>124</v>
      </c>
      <c r="D18" s="22" t="s">
        <v>179</v>
      </c>
      <c r="E18" s="11" t="s">
        <v>58</v>
      </c>
      <c r="F18" s="11" t="n">
        <v>16</v>
      </c>
      <c r="G18" s="11" t="n">
        <v>25</v>
      </c>
      <c r="I18" s="40"/>
      <c r="J18" s="132" t="s">
        <v>31</v>
      </c>
      <c r="K18" s="137" t="s">
        <v>407</v>
      </c>
      <c r="L18" s="36" t="s">
        <v>33</v>
      </c>
      <c r="M18" s="135" t="s">
        <v>376</v>
      </c>
      <c r="N18" s="134" t="s">
        <v>31</v>
      </c>
      <c r="O18" s="38" t="s">
        <v>407</v>
      </c>
      <c r="P18" s="11" t="n">
        <v>25</v>
      </c>
      <c r="Q18" s="22" t="s">
        <v>151</v>
      </c>
      <c r="R18" s="23" t="n">
        <v>104</v>
      </c>
      <c r="S18" s="138" t="s">
        <v>132</v>
      </c>
      <c r="T18" s="22" t="s">
        <v>378</v>
      </c>
      <c r="U18" s="11" t="s">
        <v>65</v>
      </c>
      <c r="V18" s="11" t="s">
        <v>65</v>
      </c>
      <c r="W18" s="11" t="s">
        <v>66</v>
      </c>
      <c r="X18" s="11" t="s">
        <v>134</v>
      </c>
      <c r="Y18" s="32" t="n">
        <f aca="false">F18*G18*2</f>
        <v>800</v>
      </c>
      <c r="Z18" s="196" t="n">
        <f aca="false">IF(X18="N",Y18,"0")</f>
        <v>800</v>
      </c>
      <c r="AA18" s="196" t="str">
        <f aca="false">IF(X18="P",Y18,"0")</f>
        <v>0</v>
      </c>
    </row>
    <row r="19" customFormat="false" ht="16.5" hidden="false" customHeight="false" outlineLevel="0" collapsed="false">
      <c r="A19" s="120"/>
      <c r="B19" s="120"/>
      <c r="C19" s="120"/>
      <c r="D19" s="120"/>
      <c r="E19" s="120"/>
      <c r="F19" s="120"/>
      <c r="G19" s="141" t="n">
        <f aca="false">SUM(G4:G16)</f>
        <v>283</v>
      </c>
      <c r="H19" s="141"/>
      <c r="I19" s="142"/>
      <c r="J19" s="143"/>
      <c r="K19" s="144"/>
      <c r="L19" s="144"/>
      <c r="M19" s="144" t="n">
        <f aca="false">G19-P19</f>
        <v>0</v>
      </c>
      <c r="N19" s="143"/>
      <c r="O19" s="141"/>
      <c r="P19" s="141" t="n">
        <f aca="false">SUM(P4:P16)</f>
        <v>283</v>
      </c>
      <c r="Q19" s="120"/>
      <c r="R19" s="120"/>
      <c r="S19" s="145"/>
      <c r="T19" s="120"/>
      <c r="U19" s="120"/>
      <c r="V19" s="120"/>
      <c r="W19" s="120"/>
      <c r="X19" s="120"/>
      <c r="Y19" s="32"/>
      <c r="Z19" s="196" t="str">
        <f aca="false">IF(X19="N",Y19,"0")</f>
        <v>0</v>
      </c>
      <c r="AA19" s="196" t="str">
        <f aca="false">IF(X19="P",Y19,"0")</f>
        <v>0</v>
      </c>
    </row>
    <row r="20" customFormat="false" ht="12.75" hidden="false" customHeight="false" outlineLevel="0" collapsed="false">
      <c r="C20" s="21" t="s">
        <v>422</v>
      </c>
      <c r="G20" s="0"/>
      <c r="H20" s="0"/>
      <c r="I20" s="146"/>
      <c r="J20" s="15"/>
      <c r="K20" s="0"/>
      <c r="M20" s="0"/>
      <c r="N20" s="15"/>
      <c r="O20" s="0"/>
      <c r="P20" s="0"/>
      <c r="S20" s="20"/>
      <c r="X20" s="0"/>
      <c r="Y20" s="32"/>
      <c r="Z20" s="196" t="str">
        <f aca="false">IF(X20="N",Y20,"0")</f>
        <v>0</v>
      </c>
      <c r="AA20" s="196" t="str">
        <f aca="false">IF(X20="P",Y20,"0")</f>
        <v>0</v>
      </c>
    </row>
    <row r="21" customFormat="false" ht="12.75" hidden="false" customHeight="false" outlineLevel="0" collapsed="false">
      <c r="A21" s="22" t="s">
        <v>674</v>
      </c>
      <c r="B21" s="23" t="n">
        <v>0</v>
      </c>
      <c r="C21" s="22" t="s">
        <v>56</v>
      </c>
      <c r="D21" s="22" t="s">
        <v>186</v>
      </c>
      <c r="E21" s="11" t="s">
        <v>58</v>
      </c>
      <c r="F21" s="11" t="n">
        <v>8</v>
      </c>
      <c r="G21" s="24" t="n">
        <v>7</v>
      </c>
      <c r="I21" s="25" t="s">
        <v>59</v>
      </c>
      <c r="J21" s="26" t="s">
        <v>31</v>
      </c>
      <c r="K21" s="27" t="s">
        <v>60</v>
      </c>
      <c r="L21" s="28" t="s">
        <v>33</v>
      </c>
      <c r="M21" s="29" t="s">
        <v>61</v>
      </c>
      <c r="N21" s="26" t="s">
        <v>31</v>
      </c>
      <c r="O21" s="30" t="s">
        <v>62</v>
      </c>
      <c r="P21" s="11" t="n">
        <v>7</v>
      </c>
      <c r="Q21" s="22" t="s">
        <v>63</v>
      </c>
      <c r="R21" s="23" t="n">
        <v>19.3</v>
      </c>
      <c r="S21" s="31" t="n">
        <v>12423</v>
      </c>
      <c r="T21" s="22" t="s">
        <v>64</v>
      </c>
      <c r="U21" s="11" t="s">
        <v>65</v>
      </c>
      <c r="V21" s="11" t="s">
        <v>65</v>
      </c>
      <c r="W21" s="11" t="s">
        <v>66</v>
      </c>
      <c r="X21" s="11" t="s">
        <v>67</v>
      </c>
      <c r="Y21" s="32" t="n">
        <f aca="false">F21*G21*2</f>
        <v>112</v>
      </c>
      <c r="Z21" s="196" t="str">
        <f aca="false">IF(X21="N",Y21,"0")</f>
        <v>0</v>
      </c>
      <c r="AA21" s="196" t="n">
        <f aca="false">IF(X21="P",Y21,"0")</f>
        <v>112</v>
      </c>
      <c r="AC21" s="33"/>
    </row>
    <row r="22" customFormat="false" ht="12.75" hidden="false" customHeight="false" outlineLevel="0" collapsed="false">
      <c r="A22" s="22" t="s">
        <v>674</v>
      </c>
      <c r="B22" s="23" t="n">
        <v>0</v>
      </c>
      <c r="C22" s="22" t="s">
        <v>56</v>
      </c>
      <c r="D22" s="22" t="s">
        <v>186</v>
      </c>
      <c r="E22" s="11" t="s">
        <v>58</v>
      </c>
      <c r="F22" s="11" t="n">
        <v>8</v>
      </c>
      <c r="G22" s="24" t="n">
        <v>1</v>
      </c>
      <c r="I22" s="34" t="s">
        <v>59</v>
      </c>
      <c r="J22" s="26" t="s">
        <v>31</v>
      </c>
      <c r="K22" s="35" t="s">
        <v>68</v>
      </c>
      <c r="L22" s="36" t="s">
        <v>33</v>
      </c>
      <c r="M22" s="37" t="s">
        <v>69</v>
      </c>
      <c r="N22" s="26" t="s">
        <v>31</v>
      </c>
      <c r="O22" s="38" t="s">
        <v>424</v>
      </c>
      <c r="P22" s="11" t="n">
        <v>1</v>
      </c>
      <c r="Q22" s="22" t="s">
        <v>63</v>
      </c>
      <c r="R22" s="23" t="n">
        <v>24.01</v>
      </c>
      <c r="S22" s="39" t="s">
        <v>71</v>
      </c>
      <c r="T22" s="22" t="s">
        <v>72</v>
      </c>
      <c r="U22" s="11" t="s">
        <v>65</v>
      </c>
      <c r="V22" s="11" t="s">
        <v>65</v>
      </c>
      <c r="W22" s="11" t="s">
        <v>66</v>
      </c>
      <c r="X22" s="11" t="s">
        <v>67</v>
      </c>
      <c r="Y22" s="32" t="n">
        <f aca="false">F22*G22*2</f>
        <v>16</v>
      </c>
      <c r="Z22" s="196" t="str">
        <f aca="false">IF(X22="N",Y22,"0")</f>
        <v>0</v>
      </c>
      <c r="AA22" s="196" t="n">
        <f aca="false">IF(X22="P",Y22,"0")</f>
        <v>16</v>
      </c>
      <c r="AC22" s="33"/>
    </row>
    <row r="23" customFormat="false" ht="17.25" hidden="false" customHeight="true" outlineLevel="0" collapsed="false">
      <c r="A23" s="22" t="s">
        <v>674</v>
      </c>
      <c r="B23" s="23" t="n">
        <v>0</v>
      </c>
      <c r="C23" s="22" t="s">
        <v>56</v>
      </c>
      <c r="D23" s="22" t="s">
        <v>186</v>
      </c>
      <c r="E23" s="11" t="s">
        <v>58</v>
      </c>
      <c r="F23" s="11" t="n">
        <v>8</v>
      </c>
      <c r="G23" s="24" t="n">
        <v>25</v>
      </c>
      <c r="I23" s="34" t="s">
        <v>59</v>
      </c>
      <c r="J23" s="26" t="s">
        <v>31</v>
      </c>
      <c r="K23" s="35" t="s">
        <v>68</v>
      </c>
      <c r="L23" s="36" t="s">
        <v>33</v>
      </c>
      <c r="M23" s="37" t="s">
        <v>69</v>
      </c>
      <c r="N23" s="26" t="s">
        <v>31</v>
      </c>
      <c r="O23" s="38" t="s">
        <v>675</v>
      </c>
      <c r="P23" s="11" t="n">
        <v>25</v>
      </c>
      <c r="Q23" s="22" t="s">
        <v>63</v>
      </c>
      <c r="R23" s="23" t="n">
        <v>24.01</v>
      </c>
      <c r="S23" s="39" t="s">
        <v>71</v>
      </c>
      <c r="T23" s="22" t="s">
        <v>72</v>
      </c>
      <c r="U23" s="11" t="s">
        <v>65</v>
      </c>
      <c r="V23" s="11" t="s">
        <v>65</v>
      </c>
      <c r="W23" s="11" t="s">
        <v>66</v>
      </c>
      <c r="X23" s="11" t="s">
        <v>67</v>
      </c>
      <c r="Y23" s="32" t="n">
        <f aca="false">F23*G23*2</f>
        <v>400</v>
      </c>
      <c r="Z23" s="196" t="str">
        <f aca="false">IF(X23="N",Y23,"0")</f>
        <v>0</v>
      </c>
      <c r="AA23" s="196" t="n">
        <f aca="false">IF(X23="P",Y23,"0")</f>
        <v>400</v>
      </c>
      <c r="AC23" s="33"/>
    </row>
    <row r="24" customFormat="false" ht="12.75" hidden="false" customHeight="false" outlineLevel="0" collapsed="false">
      <c r="A24" s="22" t="s">
        <v>73</v>
      </c>
      <c r="B24" s="23" t="n">
        <v>56</v>
      </c>
      <c r="C24" s="22" t="s">
        <v>63</v>
      </c>
      <c r="D24" s="22" t="s">
        <v>186</v>
      </c>
      <c r="E24" s="11" t="s">
        <v>58</v>
      </c>
      <c r="F24" s="11" t="n">
        <v>8</v>
      </c>
      <c r="G24" s="11" t="n">
        <v>25</v>
      </c>
      <c r="I24" s="40" t="s">
        <v>676</v>
      </c>
      <c r="J24" s="26" t="s">
        <v>31</v>
      </c>
      <c r="K24" s="41" t="s">
        <v>75</v>
      </c>
      <c r="L24" s="36" t="s">
        <v>33</v>
      </c>
      <c r="M24" s="37" t="s">
        <v>69</v>
      </c>
      <c r="N24" s="26" t="s">
        <v>31</v>
      </c>
      <c r="O24" s="38" t="s">
        <v>424</v>
      </c>
      <c r="P24" s="11" t="n">
        <v>25</v>
      </c>
      <c r="Q24" s="22" t="s">
        <v>63</v>
      </c>
      <c r="R24" s="23" t="n">
        <v>24.01</v>
      </c>
      <c r="S24" s="39" t="s">
        <v>71</v>
      </c>
      <c r="T24" s="22" t="s">
        <v>72</v>
      </c>
      <c r="U24" s="11" t="s">
        <v>65</v>
      </c>
      <c r="V24" s="11" t="s">
        <v>65</v>
      </c>
      <c r="W24" s="11" t="s">
        <v>66</v>
      </c>
      <c r="X24" s="11" t="s">
        <v>67</v>
      </c>
      <c r="Y24" s="32" t="n">
        <f aca="false">F24*G24*2</f>
        <v>400</v>
      </c>
      <c r="Z24" s="196" t="str">
        <f aca="false">IF(X24="N",Y24,"0")</f>
        <v>0</v>
      </c>
      <c r="AA24" s="196" t="n">
        <f aca="false">IF(X24="P",Y24,"0")</f>
        <v>400</v>
      </c>
      <c r="AC24" s="33"/>
    </row>
    <row r="25" customFormat="false" ht="12.75" hidden="false" customHeight="false" outlineLevel="0" collapsed="false">
      <c r="A25" s="22" t="s">
        <v>73</v>
      </c>
      <c r="B25" s="23" t="n">
        <v>56</v>
      </c>
      <c r="C25" s="22" t="s">
        <v>63</v>
      </c>
      <c r="D25" s="22" t="s">
        <v>186</v>
      </c>
      <c r="E25" s="11" t="s">
        <v>58</v>
      </c>
      <c r="F25" s="11" t="n">
        <v>8</v>
      </c>
      <c r="G25" s="11" t="n">
        <v>25</v>
      </c>
      <c r="I25" s="40" t="s">
        <v>676</v>
      </c>
      <c r="J25" s="26" t="s">
        <v>31</v>
      </c>
      <c r="K25" s="41" t="s">
        <v>75</v>
      </c>
      <c r="L25" s="36" t="s">
        <v>33</v>
      </c>
      <c r="M25" s="37" t="s">
        <v>69</v>
      </c>
      <c r="N25" s="26" t="s">
        <v>31</v>
      </c>
      <c r="O25" s="38" t="s">
        <v>424</v>
      </c>
      <c r="P25" s="11" t="n">
        <v>25</v>
      </c>
      <c r="Q25" s="22" t="s">
        <v>63</v>
      </c>
      <c r="R25" s="23" t="n">
        <v>24.01</v>
      </c>
      <c r="S25" s="39" t="s">
        <v>71</v>
      </c>
      <c r="T25" s="22" t="s">
        <v>72</v>
      </c>
      <c r="U25" s="11" t="s">
        <v>65</v>
      </c>
      <c r="V25" s="11" t="s">
        <v>65</v>
      </c>
      <c r="W25" s="11" t="s">
        <v>66</v>
      </c>
      <c r="X25" s="11" t="s">
        <v>67</v>
      </c>
      <c r="Y25" s="32" t="n">
        <f aca="false">F25*G25*2</f>
        <v>400</v>
      </c>
      <c r="Z25" s="196" t="str">
        <f aca="false">IF(X25="N",Y25,"0")</f>
        <v>0</v>
      </c>
      <c r="AA25" s="196" t="n">
        <f aca="false">IF(X25="P",Y25,"0")</f>
        <v>400</v>
      </c>
      <c r="AC25" s="33"/>
    </row>
    <row r="26" customFormat="false" ht="15" hidden="false" customHeight="true" outlineLevel="0" collapsed="false">
      <c r="A26" s="22" t="s">
        <v>86</v>
      </c>
      <c r="B26" s="23" t="n">
        <v>19</v>
      </c>
      <c r="C26" s="22" t="s">
        <v>63</v>
      </c>
      <c r="D26" s="22" t="s">
        <v>186</v>
      </c>
      <c r="E26" s="11" t="s">
        <v>58</v>
      </c>
      <c r="F26" s="11" t="n">
        <v>8</v>
      </c>
      <c r="G26" s="11" t="n">
        <v>25</v>
      </c>
      <c r="I26" s="43" t="s">
        <v>87</v>
      </c>
      <c r="J26" s="26" t="s">
        <v>31</v>
      </c>
      <c r="K26" s="41" t="s">
        <v>88</v>
      </c>
      <c r="L26" s="36" t="s">
        <v>33</v>
      </c>
      <c r="M26" s="37" t="s">
        <v>69</v>
      </c>
      <c r="N26" s="26" t="s">
        <v>31</v>
      </c>
      <c r="O26" s="38" t="s">
        <v>84</v>
      </c>
      <c r="P26" s="11" t="n">
        <v>25</v>
      </c>
      <c r="Q26" s="22" t="s">
        <v>63</v>
      </c>
      <c r="R26" s="23" t="n">
        <v>24.01</v>
      </c>
      <c r="S26" s="39" t="s">
        <v>71</v>
      </c>
      <c r="T26" s="22" t="s">
        <v>72</v>
      </c>
      <c r="U26" s="11" t="s">
        <v>65</v>
      </c>
      <c r="V26" s="11" t="s">
        <v>65</v>
      </c>
      <c r="W26" s="11" t="s">
        <v>66</v>
      </c>
      <c r="X26" s="11" t="s">
        <v>67</v>
      </c>
      <c r="Y26" s="32" t="n">
        <f aca="false">F26*G26*2</f>
        <v>400</v>
      </c>
      <c r="Z26" s="196" t="str">
        <f aca="false">IF(X26="N",Y26,"0")</f>
        <v>0</v>
      </c>
      <c r="AA26" s="196" t="n">
        <f aca="false">IF(X26="P",Y26,"0")</f>
        <v>400</v>
      </c>
      <c r="AC26" s="33"/>
    </row>
    <row r="27" customFormat="false" ht="16.5" hidden="false" customHeight="true" outlineLevel="0" collapsed="false">
      <c r="A27" s="22" t="s">
        <v>81</v>
      </c>
      <c r="B27" s="23" t="n">
        <v>38</v>
      </c>
      <c r="C27" s="22" t="s">
        <v>63</v>
      </c>
      <c r="D27" s="22" t="s">
        <v>186</v>
      </c>
      <c r="E27" s="11" t="s">
        <v>58</v>
      </c>
      <c r="F27" s="11" t="n">
        <v>8</v>
      </c>
      <c r="G27" s="11" t="n">
        <v>25</v>
      </c>
      <c r="I27" s="43" t="s">
        <v>85</v>
      </c>
      <c r="J27" s="26" t="s">
        <v>31</v>
      </c>
      <c r="K27" s="41" t="s">
        <v>83</v>
      </c>
      <c r="L27" s="36" t="s">
        <v>33</v>
      </c>
      <c r="M27" s="37" t="s">
        <v>69</v>
      </c>
      <c r="N27" s="26" t="s">
        <v>31</v>
      </c>
      <c r="O27" s="38" t="s">
        <v>84</v>
      </c>
      <c r="P27" s="11" t="n">
        <v>25</v>
      </c>
      <c r="Q27" s="22" t="s">
        <v>63</v>
      </c>
      <c r="R27" s="23" t="n">
        <v>24.01</v>
      </c>
      <c r="S27" s="39" t="s">
        <v>71</v>
      </c>
      <c r="T27" s="22" t="s">
        <v>72</v>
      </c>
      <c r="U27" s="11" t="s">
        <v>65</v>
      </c>
      <c r="V27" s="11" t="s">
        <v>65</v>
      </c>
      <c r="W27" s="11" t="s">
        <v>66</v>
      </c>
      <c r="X27" s="11" t="s">
        <v>67</v>
      </c>
      <c r="Y27" s="32" t="n">
        <f aca="false">F27*G27*2</f>
        <v>400</v>
      </c>
      <c r="Z27" s="196" t="str">
        <f aca="false">IF(X27="N",Y27,"0")</f>
        <v>0</v>
      </c>
      <c r="AA27" s="196" t="n">
        <f aca="false">IF(X27="P",Y27,"0")</f>
        <v>400</v>
      </c>
      <c r="AC27" s="33"/>
    </row>
    <row r="28" customFormat="false" ht="12.75" hidden="false" customHeight="false" outlineLevel="0" collapsed="false">
      <c r="A28" s="22" t="s">
        <v>81</v>
      </c>
      <c r="B28" s="23" t="n">
        <v>38</v>
      </c>
      <c r="C28" s="22" t="s">
        <v>63</v>
      </c>
      <c r="D28" s="22" t="s">
        <v>186</v>
      </c>
      <c r="E28" s="11" t="s">
        <v>58</v>
      </c>
      <c r="F28" s="11" t="n">
        <v>8</v>
      </c>
      <c r="G28" s="11" t="n">
        <v>25</v>
      </c>
      <c r="I28" s="40" t="s">
        <v>601</v>
      </c>
      <c r="J28" s="26" t="s">
        <v>31</v>
      </c>
      <c r="K28" s="41" t="s">
        <v>83</v>
      </c>
      <c r="L28" s="36" t="s">
        <v>33</v>
      </c>
      <c r="M28" s="37" t="s">
        <v>69</v>
      </c>
      <c r="N28" s="26" t="s">
        <v>31</v>
      </c>
      <c r="O28" s="38" t="s">
        <v>84</v>
      </c>
      <c r="P28" s="11" t="n">
        <v>25</v>
      </c>
      <c r="Q28" s="22" t="s">
        <v>63</v>
      </c>
      <c r="R28" s="23" t="n">
        <v>24.01</v>
      </c>
      <c r="S28" s="39" t="s">
        <v>71</v>
      </c>
      <c r="T28" s="22" t="s">
        <v>72</v>
      </c>
      <c r="U28" s="11" t="s">
        <v>65</v>
      </c>
      <c r="V28" s="11" t="s">
        <v>65</v>
      </c>
      <c r="W28" s="11" t="s">
        <v>66</v>
      </c>
      <c r="X28" s="11" t="s">
        <v>67</v>
      </c>
      <c r="Y28" s="32" t="n">
        <f aca="false">F28*G28*2</f>
        <v>400</v>
      </c>
      <c r="Z28" s="196" t="str">
        <f aca="false">IF(X28="N",Y28,"0")</f>
        <v>0</v>
      </c>
      <c r="AA28" s="196" t="n">
        <f aca="false">IF(X28="P",Y28,"0")</f>
        <v>400</v>
      </c>
      <c r="AC28" s="33"/>
    </row>
    <row r="29" customFormat="false" ht="13.5" hidden="false" customHeight="true" outlineLevel="0" collapsed="false">
      <c r="A29" s="22" t="s">
        <v>89</v>
      </c>
      <c r="B29" s="23" t="n">
        <v>23.25</v>
      </c>
      <c r="C29" s="22" t="s">
        <v>63</v>
      </c>
      <c r="D29" s="22" t="s">
        <v>186</v>
      </c>
      <c r="E29" s="11" t="s">
        <v>58</v>
      </c>
      <c r="F29" s="11" t="n">
        <v>8</v>
      </c>
      <c r="G29" s="11" t="n">
        <v>25</v>
      </c>
      <c r="I29" s="43" t="s">
        <v>90</v>
      </c>
      <c r="J29" s="26" t="s">
        <v>31</v>
      </c>
      <c r="K29" s="41" t="s">
        <v>91</v>
      </c>
      <c r="L29" s="36" t="s">
        <v>33</v>
      </c>
      <c r="M29" s="37" t="s">
        <v>69</v>
      </c>
      <c r="N29" s="26" t="s">
        <v>31</v>
      </c>
      <c r="O29" s="38" t="s">
        <v>84</v>
      </c>
      <c r="P29" s="11" t="n">
        <v>25</v>
      </c>
      <c r="Q29" s="22" t="s">
        <v>63</v>
      </c>
      <c r="R29" s="23" t="n">
        <v>24.01</v>
      </c>
      <c r="S29" s="39" t="s">
        <v>71</v>
      </c>
      <c r="T29" s="22" t="s">
        <v>72</v>
      </c>
      <c r="U29" s="11" t="s">
        <v>65</v>
      </c>
      <c r="V29" s="11" t="s">
        <v>65</v>
      </c>
      <c r="W29" s="11" t="s">
        <v>66</v>
      </c>
      <c r="X29" s="11" t="s">
        <v>67</v>
      </c>
      <c r="Y29" s="32" t="n">
        <f aca="false">F29*G29*2</f>
        <v>400</v>
      </c>
      <c r="Z29" s="196" t="str">
        <f aca="false">IF(X29="N",Y29,"0")</f>
        <v>0</v>
      </c>
      <c r="AA29" s="196" t="n">
        <f aca="false">IF(X29="P",Y29,"0")</f>
        <v>400</v>
      </c>
    </row>
    <row r="30" customFormat="false" ht="16.5" hidden="false" customHeight="true" outlineLevel="0" collapsed="false">
      <c r="A30" s="44"/>
      <c r="B30" s="44"/>
      <c r="C30" s="44"/>
      <c r="D30" s="44"/>
      <c r="E30" s="44"/>
      <c r="F30" s="44"/>
      <c r="G30" s="45" t="n">
        <f aca="false">SUM(G21:G29)</f>
        <v>183</v>
      </c>
      <c r="H30" s="45"/>
      <c r="I30" s="45"/>
      <c r="J30" s="46"/>
      <c r="K30" s="47"/>
      <c r="L30" s="47"/>
      <c r="M30" s="47" t="n">
        <f aca="false">G30-P30</f>
        <v>0</v>
      </c>
      <c r="N30" s="46"/>
      <c r="O30" s="45"/>
      <c r="P30" s="45" t="n">
        <f aca="false">SUM(P21:P29)</f>
        <v>183</v>
      </c>
      <c r="Q30" s="44"/>
      <c r="R30" s="44"/>
      <c r="S30" s="48"/>
      <c r="T30" s="44"/>
      <c r="U30" s="44"/>
      <c r="V30" s="49"/>
      <c r="W30" s="49"/>
      <c r="X30" s="49"/>
      <c r="Y30" s="32"/>
      <c r="Z30" s="196" t="str">
        <f aca="false">IF(X30="N",Y30,"0")</f>
        <v>0</v>
      </c>
      <c r="AA30" s="196" t="str">
        <f aca="false">IF(X30="P",Y30,"0")</f>
        <v>0</v>
      </c>
    </row>
    <row r="31" customFormat="false" ht="12.75" hidden="false" customHeight="false" outlineLevel="0" collapsed="false">
      <c r="A31" s="20"/>
      <c r="C31" s="21" t="s">
        <v>184</v>
      </c>
      <c r="G31" s="0"/>
      <c r="H31" s="0"/>
      <c r="I31" s="0"/>
      <c r="J31" s="15"/>
      <c r="K31" s="0"/>
      <c r="M31" s="0"/>
      <c r="N31" s="15"/>
      <c r="O31" s="0"/>
      <c r="P31" s="0"/>
      <c r="S31" s="20"/>
      <c r="X31" s="0"/>
      <c r="Y31" s="32"/>
      <c r="Z31" s="196" t="str">
        <f aca="false">IF(X31="N",Y31,"0")</f>
        <v>0</v>
      </c>
      <c r="AA31" s="196" t="str">
        <f aca="false">IF(X31="P",Y31,"0")</f>
        <v>0</v>
      </c>
    </row>
    <row r="32" customFormat="false" ht="11.85" hidden="false" customHeight="true" outlineLevel="0" collapsed="false">
      <c r="A32" s="148"/>
      <c r="B32" s="149"/>
      <c r="C32" s="150"/>
      <c r="D32" s="151"/>
      <c r="E32" s="123"/>
      <c r="F32" s="123"/>
      <c r="G32" s="123"/>
      <c r="H32" s="87"/>
      <c r="I32" s="152"/>
      <c r="J32" s="153"/>
      <c r="K32" s="154"/>
      <c r="L32" s="155"/>
      <c r="M32" s="87"/>
      <c r="N32" s="153"/>
      <c r="O32" s="123"/>
      <c r="P32" s="123"/>
      <c r="Q32" s="151"/>
      <c r="R32" s="156"/>
      <c r="S32" s="157"/>
      <c r="T32" s="151"/>
      <c r="U32" s="123"/>
      <c r="V32" s="123"/>
      <c r="W32" s="123"/>
      <c r="X32" s="123"/>
      <c r="Y32" s="32"/>
      <c r="Z32" s="196" t="str">
        <f aca="false">IF(X32="N",Y32,"0")</f>
        <v>0</v>
      </c>
      <c r="AA32" s="196" t="str">
        <f aca="false">IF(X32="P",Y32,"0")</f>
        <v>0</v>
      </c>
    </row>
    <row r="33" customFormat="false" ht="12.75" hidden="false" customHeight="false" outlineLevel="0" collapsed="false">
      <c r="C33" s="21" t="s">
        <v>660</v>
      </c>
      <c r="G33" s="0"/>
      <c r="H33" s="0"/>
      <c r="I33" s="0"/>
      <c r="J33" s="15"/>
      <c r="K33" s="0"/>
      <c r="M33" s="0"/>
      <c r="N33" s="15"/>
      <c r="O33" s="0"/>
      <c r="P33" s="0"/>
      <c r="S33" s="20"/>
      <c r="X33" s="0"/>
      <c r="Y33" s="32"/>
      <c r="Z33" s="196" t="str">
        <f aca="false">IF(X33="N",Y33,"0")</f>
        <v>0</v>
      </c>
      <c r="AA33" s="196" t="str">
        <f aca="false">IF(X33="P",Y33,"0")</f>
        <v>0</v>
      </c>
    </row>
    <row r="34" customFormat="false" ht="12.75" hidden="false" customHeight="false" outlineLevel="0" collapsed="false">
      <c r="A34" s="50" t="s">
        <v>93</v>
      </c>
      <c r="B34" s="51" t="n">
        <v>0</v>
      </c>
      <c r="C34" s="52" t="s">
        <v>677</v>
      </c>
      <c r="D34" s="53" t="s">
        <v>95</v>
      </c>
      <c r="E34" s="11" t="s">
        <v>58</v>
      </c>
      <c r="F34" s="54" t="n">
        <v>1</v>
      </c>
      <c r="G34" s="55" t="n">
        <v>6</v>
      </c>
      <c r="H34" s="56"/>
      <c r="I34" s="34" t="s">
        <v>59</v>
      </c>
      <c r="J34" s="14" t="s">
        <v>31</v>
      </c>
      <c r="K34" s="34" t="s">
        <v>96</v>
      </c>
      <c r="L34" s="53" t="s">
        <v>33</v>
      </c>
      <c r="M34" s="57" t="s">
        <v>97</v>
      </c>
      <c r="N34" s="14" t="s">
        <v>31</v>
      </c>
      <c r="O34" s="58"/>
      <c r="P34" s="55" t="n">
        <v>6</v>
      </c>
      <c r="Q34" s="52" t="s">
        <v>677</v>
      </c>
      <c r="R34" s="23" t="n">
        <v>0</v>
      </c>
      <c r="S34" s="189" t="n">
        <v>13570</v>
      </c>
      <c r="T34" s="22"/>
      <c r="U34" s="11" t="s">
        <v>65</v>
      </c>
      <c r="V34" s="11" t="s">
        <v>65</v>
      </c>
      <c r="W34" s="58" t="s">
        <v>66</v>
      </c>
      <c r="X34" s="58" t="s">
        <v>67</v>
      </c>
      <c r="Y34" s="32" t="n">
        <f aca="false">F34*G34*2</f>
        <v>12</v>
      </c>
      <c r="Z34" s="196" t="str">
        <f aca="false">IF(X34="N",Y34,"0")</f>
        <v>0</v>
      </c>
      <c r="AA34" s="196" t="n">
        <f aca="false">IF(X34="P",Y34,"0")</f>
        <v>12</v>
      </c>
      <c r="AB34" s="60"/>
      <c r="AC34" s="60"/>
      <c r="AD34" s="60"/>
      <c r="AE34" s="60"/>
      <c r="AF34" s="60"/>
      <c r="AG34" s="60"/>
      <c r="AH34" s="60"/>
    </row>
    <row r="35" customFormat="false" ht="12.75" hidden="false" customHeight="false" outlineLevel="0" collapsed="false">
      <c r="A35" s="50" t="s">
        <v>93</v>
      </c>
      <c r="B35" s="51" t="n">
        <v>0</v>
      </c>
      <c r="C35" s="52" t="s">
        <v>677</v>
      </c>
      <c r="D35" s="53" t="s">
        <v>99</v>
      </c>
      <c r="E35" s="11" t="s">
        <v>58</v>
      </c>
      <c r="F35" s="54" t="n">
        <v>1</v>
      </c>
      <c r="G35" s="61" t="n">
        <v>6</v>
      </c>
      <c r="H35" s="56"/>
      <c r="I35" s="34" t="s">
        <v>59</v>
      </c>
      <c r="J35" s="14" t="s">
        <v>31</v>
      </c>
      <c r="K35" s="34" t="s">
        <v>96</v>
      </c>
      <c r="L35" s="53" t="s">
        <v>33</v>
      </c>
      <c r="M35" s="57" t="s">
        <v>97</v>
      </c>
      <c r="N35" s="14" t="s">
        <v>31</v>
      </c>
      <c r="O35" s="58"/>
      <c r="P35" s="61" t="n">
        <v>6</v>
      </c>
      <c r="Q35" s="52" t="s">
        <v>677</v>
      </c>
      <c r="R35" s="23" t="n">
        <v>0</v>
      </c>
      <c r="S35" s="189" t="n">
        <v>13570</v>
      </c>
      <c r="T35" s="22"/>
      <c r="U35" s="11" t="s">
        <v>65</v>
      </c>
      <c r="V35" s="11" t="s">
        <v>65</v>
      </c>
      <c r="W35" s="58" t="s">
        <v>66</v>
      </c>
      <c r="X35" s="58" t="s">
        <v>67</v>
      </c>
      <c r="Y35" s="32" t="n">
        <f aca="false">F35*G35*2</f>
        <v>12</v>
      </c>
      <c r="Z35" s="196" t="str">
        <f aca="false">IF(X35="N",Y35,"0")</f>
        <v>0</v>
      </c>
      <c r="AA35" s="196" t="n">
        <f aca="false">IF(X35="P",Y35,"0")</f>
        <v>12</v>
      </c>
      <c r="AB35" s="60"/>
      <c r="AC35" s="60"/>
      <c r="AD35" s="60"/>
      <c r="AE35" s="60"/>
      <c r="AF35" s="60"/>
      <c r="AG35" s="60"/>
      <c r="AH35" s="60"/>
    </row>
    <row r="36" customFormat="false" ht="12.75" hidden="false" customHeight="false" outlineLevel="0" collapsed="false">
      <c r="A36" s="50" t="s">
        <v>93</v>
      </c>
      <c r="B36" s="51" t="n">
        <v>0</v>
      </c>
      <c r="C36" s="52" t="s">
        <v>677</v>
      </c>
      <c r="D36" s="53" t="s">
        <v>100</v>
      </c>
      <c r="E36" s="11" t="s">
        <v>58</v>
      </c>
      <c r="F36" s="54" t="n">
        <v>1</v>
      </c>
      <c r="G36" s="61" t="n">
        <v>6</v>
      </c>
      <c r="H36" s="56"/>
      <c r="I36" s="34" t="s">
        <v>59</v>
      </c>
      <c r="J36" s="14" t="s">
        <v>31</v>
      </c>
      <c r="K36" s="34" t="s">
        <v>96</v>
      </c>
      <c r="L36" s="53" t="s">
        <v>33</v>
      </c>
      <c r="M36" s="57" t="s">
        <v>97</v>
      </c>
      <c r="N36" s="14" t="s">
        <v>31</v>
      </c>
      <c r="O36" s="58"/>
      <c r="P36" s="61" t="n">
        <v>6</v>
      </c>
      <c r="Q36" s="52" t="s">
        <v>677</v>
      </c>
      <c r="R36" s="23" t="n">
        <v>0</v>
      </c>
      <c r="S36" s="189" t="n">
        <v>13570</v>
      </c>
      <c r="T36" s="22"/>
      <c r="U36" s="11" t="s">
        <v>65</v>
      </c>
      <c r="V36" s="11" t="s">
        <v>65</v>
      </c>
      <c r="W36" s="58" t="s">
        <v>66</v>
      </c>
      <c r="X36" s="58" t="s">
        <v>67</v>
      </c>
      <c r="Y36" s="32" t="n">
        <f aca="false">F36*G36*2</f>
        <v>12</v>
      </c>
      <c r="Z36" s="196" t="str">
        <f aca="false">IF(X36="N",Y36,"0")</f>
        <v>0</v>
      </c>
      <c r="AA36" s="196" t="n">
        <f aca="false">IF(X36="P",Y36,"0")</f>
        <v>12</v>
      </c>
      <c r="AB36" s="60"/>
      <c r="AC36" s="60"/>
      <c r="AD36" s="60"/>
      <c r="AE36" s="60"/>
      <c r="AF36" s="60"/>
      <c r="AG36" s="60"/>
      <c r="AH36" s="60"/>
    </row>
    <row r="37" customFormat="false" ht="12.75" hidden="false" customHeight="false" outlineLevel="0" collapsed="false">
      <c r="A37" s="50" t="s">
        <v>93</v>
      </c>
      <c r="B37" s="51" t="n">
        <v>0</v>
      </c>
      <c r="C37" s="52" t="s">
        <v>677</v>
      </c>
      <c r="D37" s="53" t="s">
        <v>101</v>
      </c>
      <c r="E37" s="11" t="s">
        <v>58</v>
      </c>
      <c r="F37" s="54" t="n">
        <v>1</v>
      </c>
      <c r="G37" s="61" t="n">
        <v>5</v>
      </c>
      <c r="H37" s="56"/>
      <c r="I37" s="34" t="s">
        <v>59</v>
      </c>
      <c r="J37" s="14" t="s">
        <v>31</v>
      </c>
      <c r="K37" s="34" t="s">
        <v>96</v>
      </c>
      <c r="L37" s="53" t="s">
        <v>33</v>
      </c>
      <c r="M37" s="57" t="s">
        <v>97</v>
      </c>
      <c r="N37" s="14" t="s">
        <v>31</v>
      </c>
      <c r="O37" s="58"/>
      <c r="P37" s="61" t="n">
        <v>5</v>
      </c>
      <c r="Q37" s="52" t="s">
        <v>677</v>
      </c>
      <c r="R37" s="23" t="n">
        <v>0</v>
      </c>
      <c r="S37" s="189" t="n">
        <v>13570</v>
      </c>
      <c r="T37" s="22"/>
      <c r="U37" s="11" t="s">
        <v>65</v>
      </c>
      <c r="V37" s="11" t="s">
        <v>65</v>
      </c>
      <c r="W37" s="58" t="s">
        <v>66</v>
      </c>
      <c r="X37" s="58" t="s">
        <v>67</v>
      </c>
      <c r="Y37" s="32" t="n">
        <f aca="false">F37*G37*2</f>
        <v>10</v>
      </c>
      <c r="Z37" s="196" t="str">
        <f aca="false">IF(X37="N",Y37,"0")</f>
        <v>0</v>
      </c>
      <c r="AA37" s="196" t="n">
        <f aca="false">IF(X37="P",Y37,"0")</f>
        <v>10</v>
      </c>
      <c r="AB37" s="60"/>
      <c r="AC37" s="60"/>
      <c r="AD37" s="60"/>
      <c r="AE37" s="60"/>
      <c r="AF37" s="60"/>
      <c r="AG37" s="60"/>
      <c r="AH37" s="60"/>
    </row>
    <row r="38" customFormat="false" ht="12.75" hidden="false" customHeight="false" outlineLevel="0" collapsed="false">
      <c r="A38" s="50" t="s">
        <v>93</v>
      </c>
      <c r="B38" s="51" t="n">
        <v>0</v>
      </c>
      <c r="C38" s="52" t="s">
        <v>677</v>
      </c>
      <c r="D38" s="53" t="s">
        <v>102</v>
      </c>
      <c r="E38" s="11" t="s">
        <v>58</v>
      </c>
      <c r="F38" s="54" t="n">
        <v>1</v>
      </c>
      <c r="G38" s="61" t="n">
        <v>5</v>
      </c>
      <c r="H38" s="56"/>
      <c r="I38" s="34" t="s">
        <v>59</v>
      </c>
      <c r="J38" s="14" t="s">
        <v>31</v>
      </c>
      <c r="K38" s="34" t="s">
        <v>96</v>
      </c>
      <c r="L38" s="53" t="s">
        <v>33</v>
      </c>
      <c r="M38" s="57" t="s">
        <v>97</v>
      </c>
      <c r="N38" s="14" t="s">
        <v>31</v>
      </c>
      <c r="O38" s="58"/>
      <c r="P38" s="61" t="n">
        <v>5</v>
      </c>
      <c r="Q38" s="52" t="s">
        <v>677</v>
      </c>
      <c r="R38" s="23" t="n">
        <v>0</v>
      </c>
      <c r="S38" s="189" t="n">
        <v>13570</v>
      </c>
      <c r="T38" s="22"/>
      <c r="U38" s="11" t="s">
        <v>65</v>
      </c>
      <c r="V38" s="11" t="s">
        <v>65</v>
      </c>
      <c r="W38" s="58" t="s">
        <v>66</v>
      </c>
      <c r="X38" s="58" t="s">
        <v>67</v>
      </c>
      <c r="Y38" s="32" t="n">
        <f aca="false">F38*G38*2</f>
        <v>10</v>
      </c>
      <c r="Z38" s="196" t="str">
        <f aca="false">IF(X38="N",Y38,"0")</f>
        <v>0</v>
      </c>
      <c r="AA38" s="196" t="n">
        <f aca="false">IF(X38="P",Y38,"0")</f>
        <v>10</v>
      </c>
      <c r="AB38" s="60"/>
      <c r="AC38" s="60"/>
      <c r="AD38" s="60"/>
      <c r="AE38" s="60"/>
      <c r="AF38" s="60"/>
      <c r="AG38" s="60"/>
      <c r="AH38" s="60"/>
    </row>
    <row r="39" customFormat="false" ht="12.75" hidden="false" customHeight="false" outlineLevel="0" collapsed="false">
      <c r="A39" s="50" t="s">
        <v>93</v>
      </c>
      <c r="B39" s="51" t="n">
        <v>0</v>
      </c>
      <c r="C39" s="52" t="s">
        <v>677</v>
      </c>
      <c r="D39" s="53" t="s">
        <v>103</v>
      </c>
      <c r="E39" s="11" t="s">
        <v>58</v>
      </c>
      <c r="F39" s="54" t="n">
        <v>1</v>
      </c>
      <c r="G39" s="61" t="n">
        <v>5</v>
      </c>
      <c r="H39" s="56"/>
      <c r="I39" s="34" t="s">
        <v>59</v>
      </c>
      <c r="J39" s="14" t="s">
        <v>31</v>
      </c>
      <c r="K39" s="34" t="s">
        <v>96</v>
      </c>
      <c r="L39" s="53" t="s">
        <v>33</v>
      </c>
      <c r="M39" s="57" t="s">
        <v>97</v>
      </c>
      <c r="N39" s="14" t="s">
        <v>31</v>
      </c>
      <c r="O39" s="58"/>
      <c r="P39" s="61" t="n">
        <v>5</v>
      </c>
      <c r="Q39" s="52" t="s">
        <v>677</v>
      </c>
      <c r="R39" s="23" t="n">
        <v>0</v>
      </c>
      <c r="S39" s="189" t="n">
        <v>13570</v>
      </c>
      <c r="T39" s="22"/>
      <c r="U39" s="11" t="s">
        <v>65</v>
      </c>
      <c r="V39" s="11" t="s">
        <v>65</v>
      </c>
      <c r="W39" s="58" t="s">
        <v>66</v>
      </c>
      <c r="X39" s="58" t="s">
        <v>67</v>
      </c>
      <c r="Y39" s="32" t="n">
        <f aca="false">F39*G39*2</f>
        <v>10</v>
      </c>
      <c r="Z39" s="196" t="str">
        <f aca="false">IF(X39="N",Y39,"0")</f>
        <v>0</v>
      </c>
      <c r="AA39" s="196" t="n">
        <f aca="false">IF(X39="P",Y39,"0")</f>
        <v>10</v>
      </c>
      <c r="AB39" s="60"/>
      <c r="AC39" s="60"/>
      <c r="AD39" s="60"/>
      <c r="AE39" s="60"/>
      <c r="AF39" s="60"/>
      <c r="AG39" s="60"/>
      <c r="AH39" s="60"/>
    </row>
    <row r="40" customFormat="false" ht="12.75" hidden="false" customHeight="false" outlineLevel="0" collapsed="false">
      <c r="A40" s="50" t="s">
        <v>93</v>
      </c>
      <c r="B40" s="51" t="n">
        <v>0</v>
      </c>
      <c r="C40" s="52" t="s">
        <v>677</v>
      </c>
      <c r="D40" s="53" t="s">
        <v>104</v>
      </c>
      <c r="E40" s="11" t="s">
        <v>58</v>
      </c>
      <c r="F40" s="54" t="n">
        <v>1</v>
      </c>
      <c r="G40" s="61" t="n">
        <v>1</v>
      </c>
      <c r="H40" s="56"/>
      <c r="I40" s="34" t="s">
        <v>59</v>
      </c>
      <c r="J40" s="14" t="s">
        <v>31</v>
      </c>
      <c r="K40" s="34" t="s">
        <v>96</v>
      </c>
      <c r="L40" s="53" t="s">
        <v>33</v>
      </c>
      <c r="M40" s="57" t="s">
        <v>97</v>
      </c>
      <c r="N40" s="14" t="s">
        <v>31</v>
      </c>
      <c r="O40" s="58"/>
      <c r="P40" s="61" t="n">
        <v>1</v>
      </c>
      <c r="Q40" s="52" t="s">
        <v>677</v>
      </c>
      <c r="R40" s="23" t="n">
        <v>0</v>
      </c>
      <c r="S40" s="189" t="n">
        <v>13570</v>
      </c>
      <c r="T40" s="22"/>
      <c r="U40" s="11" t="s">
        <v>65</v>
      </c>
      <c r="V40" s="11" t="s">
        <v>65</v>
      </c>
      <c r="W40" s="58" t="s">
        <v>66</v>
      </c>
      <c r="X40" s="58" t="s">
        <v>67</v>
      </c>
      <c r="Y40" s="32" t="n">
        <f aca="false">F40*G40*2</f>
        <v>2</v>
      </c>
      <c r="Z40" s="196" t="str">
        <f aca="false">IF(X40="N",Y40,"0")</f>
        <v>0</v>
      </c>
      <c r="AA40" s="196" t="n">
        <f aca="false">IF(X40="P",Y40,"0")</f>
        <v>2</v>
      </c>
      <c r="AB40" s="60"/>
      <c r="AC40" s="60"/>
      <c r="AD40" s="60"/>
      <c r="AE40" s="60"/>
      <c r="AF40" s="60"/>
      <c r="AG40" s="60"/>
      <c r="AH40" s="60"/>
    </row>
    <row r="41" customFormat="false" ht="12.75" hidden="false" customHeight="false" outlineLevel="0" collapsed="false">
      <c r="A41" s="50" t="s">
        <v>93</v>
      </c>
      <c r="B41" s="51" t="n">
        <v>0</v>
      </c>
      <c r="C41" s="52" t="s">
        <v>677</v>
      </c>
      <c r="D41" s="53" t="s">
        <v>105</v>
      </c>
      <c r="E41" s="11" t="s">
        <v>58</v>
      </c>
      <c r="F41" s="54" t="n">
        <v>1</v>
      </c>
      <c r="G41" s="61" t="n">
        <v>1</v>
      </c>
      <c r="H41" s="56"/>
      <c r="I41" s="34" t="s">
        <v>59</v>
      </c>
      <c r="J41" s="14" t="s">
        <v>31</v>
      </c>
      <c r="K41" s="34" t="s">
        <v>96</v>
      </c>
      <c r="L41" s="53" t="s">
        <v>33</v>
      </c>
      <c r="M41" s="57" t="s">
        <v>97</v>
      </c>
      <c r="N41" s="14" t="s">
        <v>31</v>
      </c>
      <c r="O41" s="58"/>
      <c r="P41" s="61" t="n">
        <v>1</v>
      </c>
      <c r="Q41" s="52" t="s">
        <v>677</v>
      </c>
      <c r="R41" s="23" t="n">
        <v>0</v>
      </c>
      <c r="S41" s="189" t="n">
        <v>13570</v>
      </c>
      <c r="T41" s="22"/>
      <c r="U41" s="11" t="s">
        <v>65</v>
      </c>
      <c r="V41" s="11" t="s">
        <v>65</v>
      </c>
      <c r="W41" s="58" t="s">
        <v>66</v>
      </c>
      <c r="X41" s="58" t="s">
        <v>67</v>
      </c>
      <c r="Y41" s="32" t="n">
        <f aca="false">F41*G41*2</f>
        <v>2</v>
      </c>
      <c r="Z41" s="196" t="str">
        <f aca="false">IF(X41="N",Y41,"0")</f>
        <v>0</v>
      </c>
      <c r="AA41" s="196" t="n">
        <f aca="false">IF(X41="P",Y41,"0")</f>
        <v>2</v>
      </c>
      <c r="AB41" s="60"/>
      <c r="AC41" s="60"/>
      <c r="AD41" s="60"/>
      <c r="AE41" s="60"/>
      <c r="AF41" s="60"/>
      <c r="AG41" s="60"/>
      <c r="AH41" s="60"/>
    </row>
    <row r="42" customFormat="false" ht="12.75" hidden="false" customHeight="false" outlineLevel="0" collapsed="false">
      <c r="A42" s="50" t="s">
        <v>93</v>
      </c>
      <c r="B42" s="51" t="n">
        <v>0</v>
      </c>
      <c r="C42" s="52" t="s">
        <v>677</v>
      </c>
      <c r="D42" s="53" t="s">
        <v>106</v>
      </c>
      <c r="E42" s="11" t="s">
        <v>58</v>
      </c>
      <c r="F42" s="54" t="n">
        <v>1</v>
      </c>
      <c r="G42" s="61" t="n">
        <v>1</v>
      </c>
      <c r="H42" s="56"/>
      <c r="I42" s="34" t="s">
        <v>59</v>
      </c>
      <c r="J42" s="14" t="s">
        <v>31</v>
      </c>
      <c r="K42" s="34" t="s">
        <v>96</v>
      </c>
      <c r="L42" s="53" t="s">
        <v>33</v>
      </c>
      <c r="M42" s="57" t="s">
        <v>97</v>
      </c>
      <c r="N42" s="14" t="s">
        <v>31</v>
      </c>
      <c r="O42" s="58"/>
      <c r="P42" s="61" t="n">
        <v>1</v>
      </c>
      <c r="Q42" s="52" t="s">
        <v>677</v>
      </c>
      <c r="R42" s="23" t="n">
        <v>0</v>
      </c>
      <c r="S42" s="189" t="n">
        <v>13570</v>
      </c>
      <c r="T42" s="22"/>
      <c r="U42" s="11" t="s">
        <v>65</v>
      </c>
      <c r="V42" s="11" t="s">
        <v>65</v>
      </c>
      <c r="W42" s="58" t="s">
        <v>66</v>
      </c>
      <c r="X42" s="58" t="s">
        <v>67</v>
      </c>
      <c r="Y42" s="32" t="n">
        <f aca="false">F42*G42*2</f>
        <v>2</v>
      </c>
      <c r="Z42" s="196" t="str">
        <f aca="false">IF(X42="N",Y42,"0")</f>
        <v>0</v>
      </c>
      <c r="AA42" s="196" t="n">
        <f aca="false">IF(X42="P",Y42,"0")</f>
        <v>2</v>
      </c>
      <c r="AB42" s="60"/>
      <c r="AC42" s="60"/>
      <c r="AD42" s="60"/>
      <c r="AE42" s="60"/>
      <c r="AF42" s="60"/>
      <c r="AG42" s="60"/>
      <c r="AH42" s="60"/>
    </row>
    <row r="43" customFormat="false" ht="12.75" hidden="false" customHeight="false" outlineLevel="0" collapsed="false">
      <c r="A43" s="50" t="s">
        <v>93</v>
      </c>
      <c r="B43" s="51" t="n">
        <v>0</v>
      </c>
      <c r="C43" s="52" t="s">
        <v>677</v>
      </c>
      <c r="D43" s="53" t="s">
        <v>107</v>
      </c>
      <c r="E43" s="11" t="s">
        <v>58</v>
      </c>
      <c r="F43" s="54" t="n">
        <v>1</v>
      </c>
      <c r="G43" s="61" t="n">
        <v>1</v>
      </c>
      <c r="H43" s="56"/>
      <c r="I43" s="34" t="s">
        <v>59</v>
      </c>
      <c r="J43" s="14" t="s">
        <v>31</v>
      </c>
      <c r="K43" s="34" t="s">
        <v>96</v>
      </c>
      <c r="L43" s="53" t="s">
        <v>33</v>
      </c>
      <c r="M43" s="57" t="s">
        <v>97</v>
      </c>
      <c r="N43" s="14" t="s">
        <v>31</v>
      </c>
      <c r="O43" s="58"/>
      <c r="P43" s="61" t="n">
        <v>1</v>
      </c>
      <c r="Q43" s="52" t="s">
        <v>677</v>
      </c>
      <c r="R43" s="23" t="n">
        <v>0</v>
      </c>
      <c r="S43" s="189" t="n">
        <v>13570</v>
      </c>
      <c r="T43" s="22"/>
      <c r="U43" s="11" t="s">
        <v>65</v>
      </c>
      <c r="V43" s="11" t="s">
        <v>65</v>
      </c>
      <c r="W43" s="58" t="s">
        <v>66</v>
      </c>
      <c r="X43" s="58" t="s">
        <v>67</v>
      </c>
      <c r="Y43" s="32" t="n">
        <f aca="false">F43*G43*2</f>
        <v>2</v>
      </c>
      <c r="Z43" s="196" t="str">
        <f aca="false">IF(X43="N",Y43,"0")</f>
        <v>0</v>
      </c>
      <c r="AA43" s="196" t="n">
        <f aca="false">IF(X43="P",Y43,"0")</f>
        <v>2</v>
      </c>
      <c r="AB43" s="60"/>
      <c r="AC43" s="60"/>
      <c r="AD43" s="60"/>
      <c r="AE43" s="60"/>
      <c r="AF43" s="60"/>
      <c r="AG43" s="60"/>
      <c r="AH43" s="60"/>
    </row>
    <row r="44" customFormat="false" ht="12.75" hidden="false" customHeight="false" outlineLevel="0" collapsed="false">
      <c r="A44" s="50" t="s">
        <v>93</v>
      </c>
      <c r="B44" s="51" t="n">
        <v>0</v>
      </c>
      <c r="C44" s="52" t="s">
        <v>677</v>
      </c>
      <c r="D44" s="53" t="s">
        <v>108</v>
      </c>
      <c r="E44" s="11" t="s">
        <v>58</v>
      </c>
      <c r="F44" s="54" t="n">
        <v>1</v>
      </c>
      <c r="G44" s="61" t="n">
        <v>1</v>
      </c>
      <c r="H44" s="56"/>
      <c r="I44" s="34" t="s">
        <v>59</v>
      </c>
      <c r="J44" s="14" t="s">
        <v>31</v>
      </c>
      <c r="K44" s="34" t="s">
        <v>96</v>
      </c>
      <c r="L44" s="53" t="s">
        <v>33</v>
      </c>
      <c r="M44" s="57" t="s">
        <v>97</v>
      </c>
      <c r="N44" s="14" t="s">
        <v>31</v>
      </c>
      <c r="O44" s="58"/>
      <c r="P44" s="61" t="n">
        <v>1</v>
      </c>
      <c r="Q44" s="52" t="s">
        <v>677</v>
      </c>
      <c r="R44" s="23" t="n">
        <v>0</v>
      </c>
      <c r="S44" s="189" t="n">
        <v>13570</v>
      </c>
      <c r="T44" s="22"/>
      <c r="U44" s="11" t="s">
        <v>65</v>
      </c>
      <c r="V44" s="11" t="s">
        <v>65</v>
      </c>
      <c r="W44" s="58" t="s">
        <v>66</v>
      </c>
      <c r="X44" s="58" t="s">
        <v>67</v>
      </c>
      <c r="Y44" s="32" t="n">
        <f aca="false">F44*G44*2</f>
        <v>2</v>
      </c>
      <c r="Z44" s="196" t="str">
        <f aca="false">IF(X44="N",Y44,"0")</f>
        <v>0</v>
      </c>
      <c r="AA44" s="196" t="n">
        <f aca="false">IF(X44="P",Y44,"0")</f>
        <v>2</v>
      </c>
      <c r="AB44" s="60"/>
      <c r="AC44" s="60"/>
      <c r="AD44" s="60"/>
      <c r="AE44" s="60"/>
      <c r="AF44" s="60"/>
      <c r="AG44" s="60"/>
      <c r="AH44" s="60"/>
    </row>
    <row r="45" customFormat="false" ht="12.75" hidden="false" customHeight="false" outlineLevel="0" collapsed="false">
      <c r="A45" s="50" t="s">
        <v>93</v>
      </c>
      <c r="B45" s="51" t="n">
        <v>0</v>
      </c>
      <c r="C45" s="52" t="s">
        <v>677</v>
      </c>
      <c r="D45" s="53" t="s">
        <v>109</v>
      </c>
      <c r="E45" s="11" t="s">
        <v>58</v>
      </c>
      <c r="F45" s="54" t="n">
        <v>1</v>
      </c>
      <c r="G45" s="61" t="n">
        <v>1</v>
      </c>
      <c r="H45" s="56"/>
      <c r="I45" s="34" t="s">
        <v>59</v>
      </c>
      <c r="J45" s="14" t="s">
        <v>31</v>
      </c>
      <c r="K45" s="34" t="s">
        <v>96</v>
      </c>
      <c r="L45" s="53" t="s">
        <v>33</v>
      </c>
      <c r="M45" s="57" t="s">
        <v>97</v>
      </c>
      <c r="N45" s="14" t="s">
        <v>31</v>
      </c>
      <c r="O45" s="58"/>
      <c r="P45" s="61" t="n">
        <v>1</v>
      </c>
      <c r="Q45" s="52" t="s">
        <v>677</v>
      </c>
      <c r="R45" s="23" t="n">
        <v>0</v>
      </c>
      <c r="S45" s="189" t="n">
        <v>13570</v>
      </c>
      <c r="T45" s="22"/>
      <c r="U45" s="11" t="s">
        <v>65</v>
      </c>
      <c r="V45" s="11" t="s">
        <v>65</v>
      </c>
      <c r="W45" s="58" t="s">
        <v>66</v>
      </c>
      <c r="X45" s="58" t="s">
        <v>67</v>
      </c>
      <c r="Y45" s="32" t="n">
        <f aca="false">F45*G45*2</f>
        <v>2</v>
      </c>
      <c r="Z45" s="196" t="str">
        <f aca="false">IF(X45="N",Y45,"0")</f>
        <v>0</v>
      </c>
      <c r="AA45" s="196" t="n">
        <f aca="false">IF(X45="P",Y45,"0")</f>
        <v>2</v>
      </c>
      <c r="AB45" s="60"/>
      <c r="AC45" s="60"/>
      <c r="AD45" s="60"/>
      <c r="AE45" s="60"/>
      <c r="AF45" s="60"/>
      <c r="AG45" s="60"/>
      <c r="AH45" s="60"/>
    </row>
    <row r="46" customFormat="false" ht="12.75" hidden="false" customHeight="false" outlineLevel="0" collapsed="false">
      <c r="A46" s="50" t="s">
        <v>93</v>
      </c>
      <c r="B46" s="51" t="n">
        <v>0</v>
      </c>
      <c r="C46" s="52" t="s">
        <v>677</v>
      </c>
      <c r="D46" s="53" t="s">
        <v>110</v>
      </c>
      <c r="E46" s="11" t="s">
        <v>58</v>
      </c>
      <c r="F46" s="54" t="n">
        <v>1</v>
      </c>
      <c r="G46" s="61" t="n">
        <v>1</v>
      </c>
      <c r="H46" s="56"/>
      <c r="I46" s="34" t="s">
        <v>59</v>
      </c>
      <c r="J46" s="14" t="s">
        <v>31</v>
      </c>
      <c r="K46" s="34" t="s">
        <v>96</v>
      </c>
      <c r="L46" s="53" t="s">
        <v>33</v>
      </c>
      <c r="M46" s="57" t="s">
        <v>97</v>
      </c>
      <c r="N46" s="14" t="s">
        <v>31</v>
      </c>
      <c r="O46" s="58"/>
      <c r="P46" s="61" t="n">
        <v>1</v>
      </c>
      <c r="Q46" s="52" t="s">
        <v>677</v>
      </c>
      <c r="R46" s="23" t="n">
        <v>0</v>
      </c>
      <c r="S46" s="189" t="n">
        <v>13570</v>
      </c>
      <c r="T46" s="22"/>
      <c r="U46" s="11" t="s">
        <v>65</v>
      </c>
      <c r="V46" s="11" t="s">
        <v>65</v>
      </c>
      <c r="W46" s="58" t="s">
        <v>66</v>
      </c>
      <c r="X46" s="58" t="s">
        <v>67</v>
      </c>
      <c r="Y46" s="32" t="n">
        <f aca="false">F46*G46*2</f>
        <v>2</v>
      </c>
      <c r="Z46" s="196" t="str">
        <f aca="false">IF(X46="N",Y46,"0")</f>
        <v>0</v>
      </c>
      <c r="AA46" s="196" t="n">
        <f aca="false">IF(X46="P",Y46,"0")</f>
        <v>2</v>
      </c>
      <c r="AB46" s="60"/>
      <c r="AC46" s="60"/>
      <c r="AD46" s="60"/>
      <c r="AE46" s="60"/>
      <c r="AF46" s="60"/>
      <c r="AG46" s="60"/>
      <c r="AH46" s="60"/>
    </row>
    <row r="47" customFormat="false" ht="12.75" hidden="false" customHeight="false" outlineLevel="0" collapsed="false">
      <c r="A47" s="50" t="s">
        <v>93</v>
      </c>
      <c r="B47" s="51" t="n">
        <v>0</v>
      </c>
      <c r="C47" s="52" t="s">
        <v>677</v>
      </c>
      <c r="D47" s="53" t="s">
        <v>111</v>
      </c>
      <c r="E47" s="11" t="s">
        <v>58</v>
      </c>
      <c r="F47" s="54" t="n">
        <v>1</v>
      </c>
      <c r="G47" s="61" t="n">
        <v>1</v>
      </c>
      <c r="H47" s="56"/>
      <c r="I47" s="34" t="s">
        <v>59</v>
      </c>
      <c r="J47" s="14" t="s">
        <v>31</v>
      </c>
      <c r="K47" s="34" t="s">
        <v>96</v>
      </c>
      <c r="L47" s="53" t="s">
        <v>33</v>
      </c>
      <c r="M47" s="57" t="s">
        <v>97</v>
      </c>
      <c r="N47" s="14" t="s">
        <v>31</v>
      </c>
      <c r="O47" s="58"/>
      <c r="P47" s="61" t="n">
        <v>1</v>
      </c>
      <c r="Q47" s="52" t="s">
        <v>677</v>
      </c>
      <c r="R47" s="23" t="n">
        <v>0</v>
      </c>
      <c r="S47" s="189" t="n">
        <v>13570</v>
      </c>
      <c r="T47" s="22"/>
      <c r="U47" s="11" t="s">
        <v>65</v>
      </c>
      <c r="V47" s="11" t="s">
        <v>65</v>
      </c>
      <c r="W47" s="58" t="s">
        <v>66</v>
      </c>
      <c r="X47" s="58" t="s">
        <v>67</v>
      </c>
      <c r="Y47" s="32" t="n">
        <f aca="false">F47*G47*2</f>
        <v>2</v>
      </c>
      <c r="Z47" s="196" t="str">
        <f aca="false">IF(X47="N",Y47,"0")</f>
        <v>0</v>
      </c>
      <c r="AA47" s="196" t="n">
        <f aca="false">IF(X47="P",Y47,"0")</f>
        <v>2</v>
      </c>
      <c r="AB47" s="60"/>
      <c r="AC47" s="60"/>
      <c r="AD47" s="60"/>
      <c r="AE47" s="60"/>
      <c r="AF47" s="60"/>
      <c r="AG47" s="60"/>
      <c r="AH47" s="60"/>
    </row>
    <row r="48" customFormat="false" ht="12.75" hidden="false" customHeight="false" outlineLevel="0" collapsed="false">
      <c r="A48" s="50" t="s">
        <v>93</v>
      </c>
      <c r="B48" s="51" t="n">
        <v>0</v>
      </c>
      <c r="C48" s="52" t="s">
        <v>677</v>
      </c>
      <c r="D48" s="53" t="s">
        <v>112</v>
      </c>
      <c r="E48" s="11" t="s">
        <v>58</v>
      </c>
      <c r="F48" s="54" t="n">
        <v>1</v>
      </c>
      <c r="G48" s="61" t="n">
        <v>1</v>
      </c>
      <c r="H48" s="56"/>
      <c r="I48" s="34" t="s">
        <v>59</v>
      </c>
      <c r="J48" s="14" t="s">
        <v>31</v>
      </c>
      <c r="K48" s="34" t="s">
        <v>96</v>
      </c>
      <c r="L48" s="53" t="s">
        <v>33</v>
      </c>
      <c r="M48" s="57" t="s">
        <v>97</v>
      </c>
      <c r="N48" s="14" t="s">
        <v>31</v>
      </c>
      <c r="O48" s="58"/>
      <c r="P48" s="61" t="n">
        <v>1</v>
      </c>
      <c r="Q48" s="52" t="s">
        <v>677</v>
      </c>
      <c r="R48" s="23" t="n">
        <v>0</v>
      </c>
      <c r="S48" s="189" t="n">
        <v>13570</v>
      </c>
      <c r="T48" s="22"/>
      <c r="U48" s="11" t="s">
        <v>65</v>
      </c>
      <c r="V48" s="11" t="s">
        <v>65</v>
      </c>
      <c r="W48" s="58" t="s">
        <v>66</v>
      </c>
      <c r="X48" s="58" t="s">
        <v>67</v>
      </c>
      <c r="Y48" s="32" t="n">
        <f aca="false">F48*G48*2</f>
        <v>2</v>
      </c>
      <c r="Z48" s="196" t="str">
        <f aca="false">IF(X48="N",Y48,"0")</f>
        <v>0</v>
      </c>
      <c r="AA48" s="196" t="n">
        <f aca="false">IF(X48="P",Y48,"0")</f>
        <v>2</v>
      </c>
      <c r="AB48" s="60"/>
      <c r="AC48" s="60"/>
      <c r="AD48" s="60"/>
      <c r="AE48" s="60"/>
      <c r="AF48" s="60"/>
      <c r="AG48" s="60"/>
      <c r="AH48" s="60"/>
    </row>
    <row r="49" customFormat="false" ht="12.75" hidden="false" customHeight="false" outlineLevel="0" collapsed="false">
      <c r="A49" s="50" t="s">
        <v>93</v>
      </c>
      <c r="B49" s="51" t="n">
        <v>0</v>
      </c>
      <c r="C49" s="52" t="s">
        <v>677</v>
      </c>
      <c r="D49" s="53" t="s">
        <v>113</v>
      </c>
      <c r="E49" s="11" t="s">
        <v>58</v>
      </c>
      <c r="F49" s="54" t="n">
        <v>1</v>
      </c>
      <c r="G49" s="61" t="n">
        <v>1</v>
      </c>
      <c r="H49" s="56"/>
      <c r="I49" s="34" t="s">
        <v>59</v>
      </c>
      <c r="J49" s="14" t="s">
        <v>31</v>
      </c>
      <c r="K49" s="34" t="s">
        <v>96</v>
      </c>
      <c r="L49" s="53" t="s">
        <v>33</v>
      </c>
      <c r="M49" s="57" t="s">
        <v>97</v>
      </c>
      <c r="N49" s="14" t="s">
        <v>31</v>
      </c>
      <c r="O49" s="58"/>
      <c r="P49" s="61" t="n">
        <v>1</v>
      </c>
      <c r="Q49" s="52" t="s">
        <v>677</v>
      </c>
      <c r="R49" s="23" t="n">
        <v>0</v>
      </c>
      <c r="S49" s="189" t="n">
        <v>13570</v>
      </c>
      <c r="T49" s="22"/>
      <c r="U49" s="11" t="s">
        <v>65</v>
      </c>
      <c r="V49" s="11" t="s">
        <v>65</v>
      </c>
      <c r="W49" s="58" t="s">
        <v>66</v>
      </c>
      <c r="X49" s="58" t="s">
        <v>67</v>
      </c>
      <c r="Y49" s="32" t="n">
        <f aca="false">F49*G49*2</f>
        <v>2</v>
      </c>
      <c r="Z49" s="196" t="str">
        <f aca="false">IF(X49="N",Y49,"0")</f>
        <v>0</v>
      </c>
      <c r="AA49" s="196" t="n">
        <f aca="false">IF(X49="P",Y49,"0")</f>
        <v>2</v>
      </c>
      <c r="AB49" s="60"/>
      <c r="AC49" s="60"/>
      <c r="AD49" s="60"/>
      <c r="AE49" s="60"/>
      <c r="AF49" s="60"/>
      <c r="AG49" s="60"/>
      <c r="AH49" s="60"/>
    </row>
    <row r="50" customFormat="false" ht="12.75" hidden="false" customHeight="false" outlineLevel="0" collapsed="false">
      <c r="A50" s="50" t="s">
        <v>93</v>
      </c>
      <c r="B50" s="51" t="n">
        <v>0</v>
      </c>
      <c r="C50" s="52" t="s">
        <v>677</v>
      </c>
      <c r="D50" s="53" t="s">
        <v>114</v>
      </c>
      <c r="E50" s="11" t="s">
        <v>58</v>
      </c>
      <c r="F50" s="54" t="n">
        <v>1</v>
      </c>
      <c r="G50" s="61" t="n">
        <v>1</v>
      </c>
      <c r="H50" s="56"/>
      <c r="I50" s="34" t="s">
        <v>59</v>
      </c>
      <c r="J50" s="14" t="s">
        <v>31</v>
      </c>
      <c r="K50" s="34" t="s">
        <v>96</v>
      </c>
      <c r="L50" s="53" t="s">
        <v>33</v>
      </c>
      <c r="M50" s="57" t="s">
        <v>97</v>
      </c>
      <c r="N50" s="14" t="s">
        <v>31</v>
      </c>
      <c r="O50" s="58"/>
      <c r="P50" s="61" t="n">
        <v>1</v>
      </c>
      <c r="Q50" s="52" t="s">
        <v>677</v>
      </c>
      <c r="R50" s="23" t="n">
        <v>0</v>
      </c>
      <c r="S50" s="189" t="n">
        <v>13570</v>
      </c>
      <c r="T50" s="22"/>
      <c r="U50" s="11" t="s">
        <v>65</v>
      </c>
      <c r="V50" s="11" t="s">
        <v>65</v>
      </c>
      <c r="W50" s="58" t="s">
        <v>66</v>
      </c>
      <c r="X50" s="58" t="s">
        <v>67</v>
      </c>
      <c r="Y50" s="32" t="n">
        <f aca="false">F50*G50*2</f>
        <v>2</v>
      </c>
      <c r="Z50" s="196" t="str">
        <f aca="false">IF(X50="N",Y50,"0")</f>
        <v>0</v>
      </c>
      <c r="AA50" s="196" t="n">
        <f aca="false">IF(X50="P",Y50,"0")</f>
        <v>2</v>
      </c>
      <c r="AB50" s="60"/>
      <c r="AC50" s="60"/>
      <c r="AD50" s="60"/>
      <c r="AE50" s="60"/>
      <c r="AF50" s="60"/>
      <c r="AG50" s="60"/>
      <c r="AH50" s="60"/>
    </row>
    <row r="51" customFormat="false" ht="12.75" hidden="false" customHeight="false" outlineLevel="0" collapsed="false">
      <c r="A51" s="50" t="s">
        <v>93</v>
      </c>
      <c r="B51" s="51" t="n">
        <v>0</v>
      </c>
      <c r="C51" s="52" t="s">
        <v>677</v>
      </c>
      <c r="D51" s="53" t="s">
        <v>115</v>
      </c>
      <c r="E51" s="11" t="s">
        <v>58</v>
      </c>
      <c r="F51" s="54" t="n">
        <v>1</v>
      </c>
      <c r="G51" s="61" t="n">
        <v>1</v>
      </c>
      <c r="H51" s="56"/>
      <c r="I51" s="34" t="s">
        <v>59</v>
      </c>
      <c r="J51" s="14" t="s">
        <v>31</v>
      </c>
      <c r="K51" s="34" t="s">
        <v>96</v>
      </c>
      <c r="L51" s="53" t="s">
        <v>33</v>
      </c>
      <c r="M51" s="57" t="s">
        <v>97</v>
      </c>
      <c r="N51" s="14" t="s">
        <v>31</v>
      </c>
      <c r="O51" s="58"/>
      <c r="P51" s="61" t="n">
        <v>1</v>
      </c>
      <c r="Q51" s="52" t="s">
        <v>677</v>
      </c>
      <c r="R51" s="23" t="n">
        <v>0</v>
      </c>
      <c r="S51" s="189" t="n">
        <v>13570</v>
      </c>
      <c r="T51" s="22"/>
      <c r="U51" s="11" t="s">
        <v>65</v>
      </c>
      <c r="V51" s="11" t="s">
        <v>65</v>
      </c>
      <c r="W51" s="58" t="s">
        <v>66</v>
      </c>
      <c r="X51" s="58" t="s">
        <v>67</v>
      </c>
      <c r="Y51" s="32" t="n">
        <f aca="false">F51*G51*2</f>
        <v>2</v>
      </c>
      <c r="Z51" s="196" t="str">
        <f aca="false">IF(X51="N",Y51,"0")</f>
        <v>0</v>
      </c>
      <c r="AA51" s="196" t="n">
        <f aca="false">IF(X51="P",Y51,"0")</f>
        <v>2</v>
      </c>
      <c r="AB51" s="60"/>
      <c r="AC51" s="60"/>
      <c r="AD51" s="60"/>
      <c r="AE51" s="60"/>
      <c r="AF51" s="60"/>
      <c r="AG51" s="60"/>
      <c r="AH51" s="60"/>
    </row>
    <row r="52" customFormat="false" ht="12.75" hidden="false" customHeight="false" outlineLevel="0" collapsed="false">
      <c r="A52" s="50" t="s">
        <v>93</v>
      </c>
      <c r="B52" s="51" t="n">
        <v>0</v>
      </c>
      <c r="C52" s="52" t="s">
        <v>677</v>
      </c>
      <c r="D52" s="53" t="s">
        <v>116</v>
      </c>
      <c r="E52" s="11" t="s">
        <v>58</v>
      </c>
      <c r="F52" s="54" t="n">
        <v>1</v>
      </c>
      <c r="G52" s="61" t="n">
        <v>1</v>
      </c>
      <c r="H52" s="56"/>
      <c r="I52" s="34" t="s">
        <v>59</v>
      </c>
      <c r="J52" s="14" t="s">
        <v>31</v>
      </c>
      <c r="K52" s="34" t="s">
        <v>96</v>
      </c>
      <c r="L52" s="53" t="s">
        <v>33</v>
      </c>
      <c r="M52" s="57" t="s">
        <v>97</v>
      </c>
      <c r="N52" s="14" t="s">
        <v>31</v>
      </c>
      <c r="O52" s="58"/>
      <c r="P52" s="61" t="n">
        <v>1</v>
      </c>
      <c r="Q52" s="52" t="s">
        <v>677</v>
      </c>
      <c r="R52" s="23" t="n">
        <v>0</v>
      </c>
      <c r="S52" s="189" t="n">
        <v>13570</v>
      </c>
      <c r="T52" s="22"/>
      <c r="U52" s="11" t="s">
        <v>65</v>
      </c>
      <c r="V52" s="11" t="s">
        <v>65</v>
      </c>
      <c r="W52" s="58" t="s">
        <v>66</v>
      </c>
      <c r="X52" s="58" t="s">
        <v>67</v>
      </c>
      <c r="Y52" s="32" t="n">
        <f aca="false">F52*G52*2</f>
        <v>2</v>
      </c>
      <c r="Z52" s="196" t="str">
        <f aca="false">IF(X52="N",Y52,"0")</f>
        <v>0</v>
      </c>
      <c r="AA52" s="196" t="n">
        <f aca="false">IF(X52="P",Y52,"0")</f>
        <v>2</v>
      </c>
      <c r="AB52" s="60"/>
      <c r="AC52" s="60"/>
      <c r="AD52" s="60"/>
      <c r="AE52" s="60"/>
      <c r="AF52" s="60"/>
      <c r="AG52" s="60"/>
      <c r="AH52" s="60"/>
    </row>
    <row r="53" customFormat="false" ht="12.75" hidden="false" customHeight="false" outlineLevel="0" collapsed="false">
      <c r="A53" s="50" t="s">
        <v>93</v>
      </c>
      <c r="B53" s="51" t="n">
        <v>0</v>
      </c>
      <c r="C53" s="52" t="s">
        <v>677</v>
      </c>
      <c r="D53" s="53" t="s">
        <v>117</v>
      </c>
      <c r="E53" s="11" t="s">
        <v>58</v>
      </c>
      <c r="F53" s="54" t="n">
        <v>1</v>
      </c>
      <c r="G53" s="61" t="n">
        <v>0</v>
      </c>
      <c r="H53" s="56"/>
      <c r="I53" s="34" t="s">
        <v>59</v>
      </c>
      <c r="J53" s="14" t="s">
        <v>31</v>
      </c>
      <c r="K53" s="34" t="s">
        <v>96</v>
      </c>
      <c r="L53" s="53" t="s">
        <v>33</v>
      </c>
      <c r="M53" s="57" t="s">
        <v>97</v>
      </c>
      <c r="N53" s="14" t="s">
        <v>31</v>
      </c>
      <c r="O53" s="58"/>
      <c r="P53" s="61" t="n">
        <v>0</v>
      </c>
      <c r="Q53" s="52" t="s">
        <v>677</v>
      </c>
      <c r="R53" s="23" t="n">
        <v>0</v>
      </c>
      <c r="S53" s="189" t="n">
        <v>13570</v>
      </c>
      <c r="T53" s="22"/>
      <c r="U53" s="11" t="s">
        <v>65</v>
      </c>
      <c r="V53" s="11" t="s">
        <v>65</v>
      </c>
      <c r="W53" s="58" t="s">
        <v>66</v>
      </c>
      <c r="X53" s="58" t="s">
        <v>67</v>
      </c>
      <c r="Y53" s="32" t="n">
        <f aca="false">F53*G53*2</f>
        <v>0</v>
      </c>
      <c r="Z53" s="196" t="str">
        <f aca="false">IF(X53="N",Y53,"0")</f>
        <v>0</v>
      </c>
      <c r="AA53" s="196" t="n">
        <f aca="false">IF(X53="P",Y53,"0")</f>
        <v>0</v>
      </c>
      <c r="AB53" s="60"/>
      <c r="AC53" s="60"/>
      <c r="AD53" s="60"/>
      <c r="AE53" s="60"/>
      <c r="AF53" s="60"/>
      <c r="AG53" s="60"/>
      <c r="AH53" s="60"/>
    </row>
    <row r="54" customFormat="false" ht="12.75" hidden="false" customHeight="false" outlineLevel="0" collapsed="false">
      <c r="A54" s="50" t="s">
        <v>93</v>
      </c>
      <c r="B54" s="51" t="n">
        <v>0</v>
      </c>
      <c r="C54" s="52" t="s">
        <v>677</v>
      </c>
      <c r="D54" s="53" t="s">
        <v>118</v>
      </c>
      <c r="E54" s="11" t="s">
        <v>58</v>
      </c>
      <c r="F54" s="54" t="n">
        <v>1</v>
      </c>
      <c r="G54" s="61" t="n">
        <v>0</v>
      </c>
      <c r="H54" s="56"/>
      <c r="I54" s="34" t="s">
        <v>59</v>
      </c>
      <c r="J54" s="14" t="s">
        <v>31</v>
      </c>
      <c r="K54" s="34" t="s">
        <v>96</v>
      </c>
      <c r="L54" s="53" t="s">
        <v>33</v>
      </c>
      <c r="M54" s="57" t="s">
        <v>97</v>
      </c>
      <c r="N54" s="14" t="s">
        <v>31</v>
      </c>
      <c r="O54" s="58"/>
      <c r="P54" s="61" t="n">
        <v>0</v>
      </c>
      <c r="Q54" s="52" t="s">
        <v>677</v>
      </c>
      <c r="R54" s="23" t="n">
        <v>0</v>
      </c>
      <c r="S54" s="189" t="n">
        <v>13570</v>
      </c>
      <c r="T54" s="22"/>
      <c r="U54" s="11" t="s">
        <v>65</v>
      </c>
      <c r="V54" s="11" t="s">
        <v>65</v>
      </c>
      <c r="W54" s="58" t="s">
        <v>66</v>
      </c>
      <c r="X54" s="58" t="s">
        <v>67</v>
      </c>
      <c r="Y54" s="32" t="n">
        <f aca="false">F54*G54*2</f>
        <v>0</v>
      </c>
      <c r="Z54" s="196" t="str">
        <f aca="false">IF(X54="N",Y54,"0")</f>
        <v>0</v>
      </c>
      <c r="AA54" s="196" t="n">
        <f aca="false">IF(X54="P",Y54,"0")</f>
        <v>0</v>
      </c>
      <c r="AB54" s="60"/>
      <c r="AC54" s="60"/>
      <c r="AD54" s="60"/>
      <c r="AE54" s="60"/>
      <c r="AF54" s="60"/>
      <c r="AG54" s="60"/>
      <c r="AH54" s="60"/>
    </row>
    <row r="55" customFormat="false" ht="12.75" hidden="false" customHeight="false" outlineLevel="0" collapsed="false">
      <c r="A55" s="50" t="s">
        <v>93</v>
      </c>
      <c r="B55" s="51" t="n">
        <v>0</v>
      </c>
      <c r="C55" s="52" t="s">
        <v>677</v>
      </c>
      <c r="D55" s="53" t="s">
        <v>119</v>
      </c>
      <c r="E55" s="11" t="s">
        <v>58</v>
      </c>
      <c r="F55" s="54" t="n">
        <v>1</v>
      </c>
      <c r="G55" s="61" t="n">
        <v>0</v>
      </c>
      <c r="H55" s="56"/>
      <c r="I55" s="34" t="s">
        <v>59</v>
      </c>
      <c r="J55" s="14" t="s">
        <v>31</v>
      </c>
      <c r="K55" s="34" t="s">
        <v>96</v>
      </c>
      <c r="L55" s="53" t="s">
        <v>33</v>
      </c>
      <c r="M55" s="57" t="s">
        <v>97</v>
      </c>
      <c r="N55" s="14" t="s">
        <v>31</v>
      </c>
      <c r="O55" s="58"/>
      <c r="P55" s="61" t="n">
        <v>0</v>
      </c>
      <c r="Q55" s="52" t="s">
        <v>677</v>
      </c>
      <c r="R55" s="23" t="n">
        <v>0</v>
      </c>
      <c r="S55" s="189" t="n">
        <v>13570</v>
      </c>
      <c r="T55" s="22"/>
      <c r="U55" s="11" t="s">
        <v>65</v>
      </c>
      <c r="V55" s="11" t="s">
        <v>65</v>
      </c>
      <c r="W55" s="58" t="s">
        <v>66</v>
      </c>
      <c r="X55" s="58" t="s">
        <v>67</v>
      </c>
      <c r="Y55" s="32" t="n">
        <f aca="false">F55*G55*2</f>
        <v>0</v>
      </c>
      <c r="Z55" s="196" t="str">
        <f aca="false">IF(X55="N",Y55,"0")</f>
        <v>0</v>
      </c>
      <c r="AA55" s="196" t="n">
        <f aca="false">IF(X55="P",Y55,"0")</f>
        <v>0</v>
      </c>
      <c r="AB55" s="60"/>
      <c r="AC55" s="60"/>
      <c r="AD55" s="60"/>
      <c r="AE55" s="60"/>
      <c r="AF55" s="60"/>
      <c r="AG55" s="60"/>
      <c r="AH55" s="60"/>
    </row>
    <row r="56" customFormat="false" ht="12.75" hidden="false" customHeight="false" outlineLevel="0" collapsed="false">
      <c r="A56" s="50" t="s">
        <v>93</v>
      </c>
      <c r="B56" s="51" t="n">
        <v>0</v>
      </c>
      <c r="C56" s="52" t="s">
        <v>677</v>
      </c>
      <c r="D56" s="53" t="s">
        <v>120</v>
      </c>
      <c r="E56" s="11" t="s">
        <v>58</v>
      </c>
      <c r="F56" s="54" t="n">
        <v>1</v>
      </c>
      <c r="G56" s="61" t="n">
        <v>5</v>
      </c>
      <c r="H56" s="56"/>
      <c r="I56" s="34" t="s">
        <v>59</v>
      </c>
      <c r="J56" s="14" t="s">
        <v>31</v>
      </c>
      <c r="K56" s="34" t="s">
        <v>96</v>
      </c>
      <c r="L56" s="53" t="s">
        <v>33</v>
      </c>
      <c r="M56" s="57" t="s">
        <v>97</v>
      </c>
      <c r="N56" s="14" t="s">
        <v>31</v>
      </c>
      <c r="O56" s="58"/>
      <c r="P56" s="61" t="n">
        <v>5</v>
      </c>
      <c r="Q56" s="52" t="s">
        <v>677</v>
      </c>
      <c r="R56" s="23" t="n">
        <v>0</v>
      </c>
      <c r="S56" s="189" t="n">
        <v>13570</v>
      </c>
      <c r="T56" s="22"/>
      <c r="U56" s="11" t="s">
        <v>65</v>
      </c>
      <c r="V56" s="11" t="s">
        <v>65</v>
      </c>
      <c r="W56" s="58" t="s">
        <v>66</v>
      </c>
      <c r="X56" s="58" t="s">
        <v>67</v>
      </c>
      <c r="Y56" s="32" t="n">
        <f aca="false">F56*G56*2</f>
        <v>10</v>
      </c>
      <c r="Z56" s="196" t="str">
        <f aca="false">IF(X56="N",Y56,"0")</f>
        <v>0</v>
      </c>
      <c r="AA56" s="196" t="n">
        <f aca="false">IF(X56="P",Y56,"0")</f>
        <v>10</v>
      </c>
      <c r="AB56" s="60"/>
      <c r="AC56" s="60"/>
      <c r="AD56" s="60"/>
      <c r="AE56" s="60"/>
      <c r="AF56" s="60"/>
      <c r="AG56" s="60"/>
      <c r="AH56" s="60"/>
    </row>
    <row r="57" customFormat="false" ht="12.75" hidden="false" customHeight="false" outlineLevel="0" collapsed="false">
      <c r="A57" s="50" t="s">
        <v>93</v>
      </c>
      <c r="B57" s="51" t="n">
        <v>0</v>
      </c>
      <c r="C57" s="52" t="s">
        <v>677</v>
      </c>
      <c r="D57" s="53" t="s">
        <v>121</v>
      </c>
      <c r="E57" s="11" t="s">
        <v>58</v>
      </c>
      <c r="F57" s="54" t="n">
        <v>1</v>
      </c>
      <c r="G57" s="62" t="n">
        <v>5</v>
      </c>
      <c r="H57" s="56"/>
      <c r="I57" s="34" t="s">
        <v>59</v>
      </c>
      <c r="J57" s="14" t="s">
        <v>31</v>
      </c>
      <c r="K57" s="34" t="s">
        <v>96</v>
      </c>
      <c r="L57" s="53" t="s">
        <v>33</v>
      </c>
      <c r="M57" s="57" t="s">
        <v>97</v>
      </c>
      <c r="N57" s="14" t="s">
        <v>31</v>
      </c>
      <c r="O57" s="58"/>
      <c r="P57" s="62" t="n">
        <v>5</v>
      </c>
      <c r="Q57" s="52" t="s">
        <v>677</v>
      </c>
      <c r="R57" s="23" t="n">
        <v>0</v>
      </c>
      <c r="S57" s="189" t="n">
        <v>13570</v>
      </c>
      <c r="T57" s="22"/>
      <c r="U57" s="11" t="s">
        <v>65</v>
      </c>
      <c r="V57" s="11" t="s">
        <v>65</v>
      </c>
      <c r="W57" s="58" t="s">
        <v>66</v>
      </c>
      <c r="X57" s="58" t="s">
        <v>67</v>
      </c>
      <c r="Y57" s="32" t="n">
        <f aca="false">F57*G57*2</f>
        <v>10</v>
      </c>
      <c r="Z57" s="196" t="str">
        <f aca="false">IF(X57="N",Y57,"0")</f>
        <v>0</v>
      </c>
      <c r="AA57" s="196" t="n">
        <f aca="false">IF(X57="P",Y57,"0")</f>
        <v>10</v>
      </c>
      <c r="AB57" s="60"/>
      <c r="AC57" s="60"/>
      <c r="AD57" s="60"/>
      <c r="AE57" s="60"/>
      <c r="AF57" s="60"/>
      <c r="AG57" s="60"/>
      <c r="AH57" s="60"/>
    </row>
    <row r="58" customFormat="false" ht="12.75" hidden="false" customHeight="false" outlineLevel="0" collapsed="false">
      <c r="A58" s="63"/>
      <c r="B58" s="64"/>
      <c r="C58" s="63"/>
      <c r="D58" s="63"/>
      <c r="E58" s="63"/>
      <c r="F58" s="63"/>
      <c r="G58" s="64" t="n">
        <f aca="false">SUM(G34:G57)</f>
        <v>56</v>
      </c>
      <c r="H58" s="63"/>
      <c r="I58" s="63"/>
      <c r="J58" s="65"/>
      <c r="K58" s="63"/>
      <c r="L58" s="63"/>
      <c r="M58" s="66" t="n">
        <f aca="false">G58-P58</f>
        <v>0</v>
      </c>
      <c r="N58" s="65"/>
      <c r="O58" s="63"/>
      <c r="P58" s="64" t="n">
        <f aca="false">SUM(P34:P57)</f>
        <v>56</v>
      </c>
      <c r="Q58" s="63"/>
      <c r="R58" s="63"/>
      <c r="S58" s="67"/>
      <c r="T58" s="63"/>
      <c r="U58" s="63"/>
      <c r="V58" s="63"/>
      <c r="W58" s="63"/>
      <c r="X58" s="63"/>
      <c r="Y58" s="32"/>
      <c r="Z58" s="196" t="str">
        <f aca="false">IF(X58="N",Y58,"0")</f>
        <v>0</v>
      </c>
      <c r="AA58" s="196" t="str">
        <f aca="false">IF(X58="P",Y58,"0")</f>
        <v>0</v>
      </c>
      <c r="AB58" s="63"/>
      <c r="AC58" s="63"/>
      <c r="AD58" s="63"/>
      <c r="AE58" s="63"/>
      <c r="AF58" s="63"/>
      <c r="AG58" s="63"/>
      <c r="AH58" s="63"/>
    </row>
    <row r="59" customFormat="false" ht="11.85" hidden="false" customHeight="true" outlineLevel="0" collapsed="false">
      <c r="A59" s="89"/>
      <c r="B59" s="89"/>
      <c r="C59" s="69" t="s">
        <v>430</v>
      </c>
      <c r="D59" s="89"/>
      <c r="E59" s="89"/>
      <c r="F59" s="89"/>
      <c r="G59" s="77"/>
      <c r="H59" s="77"/>
      <c r="I59" s="77"/>
      <c r="J59" s="77"/>
      <c r="K59" s="77"/>
      <c r="L59" s="92"/>
      <c r="M59" s="77"/>
      <c r="N59" s="77"/>
      <c r="O59" s="77"/>
      <c r="P59" s="77"/>
      <c r="Q59" s="77"/>
      <c r="R59" s="77"/>
      <c r="S59" s="104"/>
      <c r="T59" s="77"/>
      <c r="U59" s="89"/>
      <c r="V59" s="89"/>
      <c r="W59" s="89"/>
      <c r="X59" s="77"/>
      <c r="Y59" s="32"/>
      <c r="Z59" s="196" t="str">
        <f aca="false">IF(X59="N",Y59,"0")</f>
        <v>0</v>
      </c>
      <c r="AA59" s="196" t="str">
        <f aca="false">IF(X59="P",Y59,"0")</f>
        <v>0</v>
      </c>
    </row>
    <row r="60" customFormat="false" ht="11.85" hidden="false" customHeight="true" outlineLevel="0" collapsed="false">
      <c r="A60" s="158" t="s">
        <v>123</v>
      </c>
      <c r="B60" s="76" t="n">
        <v>25</v>
      </c>
      <c r="C60" s="75" t="s">
        <v>124</v>
      </c>
      <c r="D60" s="75" t="s">
        <v>179</v>
      </c>
      <c r="E60" s="77" t="s">
        <v>58</v>
      </c>
      <c r="F60" s="77" t="n">
        <v>16</v>
      </c>
      <c r="G60" s="77" t="n">
        <v>18</v>
      </c>
      <c r="H60" s="77" t="s">
        <v>125</v>
      </c>
      <c r="I60" s="78" t="s">
        <v>126</v>
      </c>
      <c r="J60" s="77" t="s">
        <v>31</v>
      </c>
      <c r="K60" s="78" t="s">
        <v>127</v>
      </c>
      <c r="L60" s="75" t="s">
        <v>33</v>
      </c>
      <c r="M60" s="77" t="s">
        <v>128</v>
      </c>
      <c r="N60" s="77" t="s">
        <v>31</v>
      </c>
      <c r="O60" s="77"/>
      <c r="P60" s="77" t="n">
        <v>18</v>
      </c>
      <c r="Q60" s="75" t="s">
        <v>63</v>
      </c>
      <c r="R60" s="76" t="n">
        <v>0</v>
      </c>
      <c r="S60" s="79" t="n">
        <v>13571</v>
      </c>
      <c r="T60" s="75" t="s">
        <v>431</v>
      </c>
      <c r="U60" s="77" t="s">
        <v>130</v>
      </c>
      <c r="V60" s="77" t="s">
        <v>130</v>
      </c>
      <c r="W60" s="77" t="s">
        <v>66</v>
      </c>
      <c r="X60" s="77" t="s">
        <v>67</v>
      </c>
      <c r="Y60" s="32" t="n">
        <f aca="false">F60*G60*2</f>
        <v>576</v>
      </c>
      <c r="Z60" s="196" t="str">
        <f aca="false">IF(X60="N",Y60,"0")</f>
        <v>0</v>
      </c>
      <c r="AA60" s="196" t="n">
        <f aca="false">IF(X60="P",Y60,"0")</f>
        <v>576</v>
      </c>
      <c r="AC60" s="80"/>
    </row>
    <row r="61" customFormat="false" ht="11.85" hidden="false" customHeight="true" outlineLevel="0" collapsed="false">
      <c r="A61" s="22" t="s">
        <v>678</v>
      </c>
      <c r="B61" s="23" t="n">
        <v>0</v>
      </c>
      <c r="C61" s="22" t="s">
        <v>672</v>
      </c>
      <c r="D61" s="22" t="s">
        <v>179</v>
      </c>
      <c r="E61" s="11" t="s">
        <v>58</v>
      </c>
      <c r="F61" s="11" t="n">
        <v>16</v>
      </c>
      <c r="G61" s="77" t="n">
        <v>23</v>
      </c>
      <c r="H61" s="77" t="s">
        <v>125</v>
      </c>
      <c r="I61" s="81"/>
      <c r="J61" s="77" t="s">
        <v>31</v>
      </c>
      <c r="K61" s="81" t="s">
        <v>128</v>
      </c>
      <c r="L61" s="75" t="s">
        <v>33</v>
      </c>
      <c r="M61" s="77" t="s">
        <v>128</v>
      </c>
      <c r="N61" s="77" t="s">
        <v>31</v>
      </c>
      <c r="O61" s="77"/>
      <c r="P61" s="77" t="n">
        <v>23</v>
      </c>
      <c r="Q61" s="75" t="s">
        <v>63</v>
      </c>
      <c r="R61" s="76" t="n">
        <v>88.5</v>
      </c>
      <c r="S61" s="82" t="s">
        <v>132</v>
      </c>
      <c r="T61" s="75" t="s">
        <v>133</v>
      </c>
      <c r="U61" s="77" t="s">
        <v>130</v>
      </c>
      <c r="V61" s="77" t="s">
        <v>130</v>
      </c>
      <c r="W61" s="77" t="s">
        <v>66</v>
      </c>
      <c r="X61" s="77" t="s">
        <v>134</v>
      </c>
      <c r="Y61" s="32" t="n">
        <f aca="false">F61*G61*2</f>
        <v>736</v>
      </c>
      <c r="Z61" s="196" t="n">
        <f aca="false">IF(X61="N",Y61,"0")</f>
        <v>736</v>
      </c>
      <c r="AA61" s="196" t="str">
        <f aca="false">IF(X61="P",Y61,"0")</f>
        <v>0</v>
      </c>
      <c r="AC61" s="80"/>
    </row>
    <row r="62" customFormat="false" ht="11.85" hidden="false" customHeight="true" outlineLevel="0" collapsed="false">
      <c r="A62" s="22" t="s">
        <v>679</v>
      </c>
      <c r="B62" s="23" t="n">
        <v>205</v>
      </c>
      <c r="C62" s="22" t="s">
        <v>56</v>
      </c>
      <c r="D62" s="22" t="s">
        <v>179</v>
      </c>
      <c r="E62" s="11" t="s">
        <v>58</v>
      </c>
      <c r="F62" s="11" t="n">
        <v>16</v>
      </c>
      <c r="G62" s="77" t="n">
        <v>5</v>
      </c>
      <c r="H62" s="77" t="s">
        <v>125</v>
      </c>
      <c r="I62" s="81"/>
      <c r="J62" s="77" t="s">
        <v>31</v>
      </c>
      <c r="K62" s="81" t="s">
        <v>128</v>
      </c>
      <c r="L62" s="75" t="s">
        <v>33</v>
      </c>
      <c r="M62" s="77" t="s">
        <v>128</v>
      </c>
      <c r="N62" s="77" t="s">
        <v>31</v>
      </c>
      <c r="O62" s="77"/>
      <c r="P62" s="77" t="n">
        <v>5</v>
      </c>
      <c r="Q62" s="75" t="s">
        <v>63</v>
      </c>
      <c r="R62" s="76" t="n">
        <v>0</v>
      </c>
      <c r="S62" s="82" t="s">
        <v>132</v>
      </c>
      <c r="T62" s="75" t="s">
        <v>431</v>
      </c>
      <c r="U62" s="77" t="s">
        <v>130</v>
      </c>
      <c r="V62" s="77" t="s">
        <v>130</v>
      </c>
      <c r="W62" s="77" t="s">
        <v>66</v>
      </c>
      <c r="X62" s="77" t="s">
        <v>134</v>
      </c>
      <c r="Y62" s="32" t="n">
        <f aca="false">F62*G62*2</f>
        <v>160</v>
      </c>
      <c r="Z62" s="196" t="n">
        <f aca="false">IF(X62="N",Y62,"0")</f>
        <v>160</v>
      </c>
      <c r="AA62" s="196" t="str">
        <f aca="false">IF(X62="P",Y62,"0")</f>
        <v>0</v>
      </c>
      <c r="AC62" s="80"/>
    </row>
    <row r="63" customFormat="false" ht="11.85" hidden="false" customHeight="true" outlineLevel="0" collapsed="false">
      <c r="A63" s="159"/>
      <c r="B63" s="160"/>
      <c r="C63" s="159"/>
      <c r="D63" s="159"/>
      <c r="E63" s="161"/>
      <c r="F63" s="161"/>
      <c r="G63" s="162" t="n">
        <f aca="false">SUM(G59:G62)</f>
        <v>46</v>
      </c>
      <c r="H63" s="162"/>
      <c r="I63" s="162"/>
      <c r="J63" s="162"/>
      <c r="K63" s="163"/>
      <c r="L63" s="164"/>
      <c r="M63" s="162" t="n">
        <f aca="false">G63-P63</f>
        <v>0</v>
      </c>
      <c r="N63" s="162"/>
      <c r="O63" s="162"/>
      <c r="P63" s="162" t="n">
        <f aca="false">SUM(P59:P62)</f>
        <v>46</v>
      </c>
      <c r="Q63" s="159"/>
      <c r="R63" s="160"/>
      <c r="S63" s="165"/>
      <c r="T63" s="159"/>
      <c r="U63" s="161"/>
      <c r="V63" s="166"/>
      <c r="W63" s="166"/>
      <c r="X63" s="161"/>
      <c r="Y63" s="32"/>
      <c r="Z63" s="196" t="str">
        <f aca="false">IF(X63="N",Y63,"0")</f>
        <v>0</v>
      </c>
      <c r="AA63" s="196" t="str">
        <f aca="false">IF(X63="P",Y63,"0")</f>
        <v>0</v>
      </c>
    </row>
    <row r="64" customFormat="false" ht="11.85" hidden="false" customHeight="true" outlineLevel="0" collapsed="false">
      <c r="A64" s="53"/>
      <c r="B64" s="68"/>
      <c r="C64" s="69" t="s">
        <v>122</v>
      </c>
      <c r="D64" s="53"/>
      <c r="E64" s="56"/>
      <c r="F64" s="56"/>
      <c r="G64" s="70"/>
      <c r="H64" s="70"/>
      <c r="I64" s="70"/>
      <c r="J64" s="70"/>
      <c r="K64" s="71"/>
      <c r="L64" s="72"/>
      <c r="M64" s="70"/>
      <c r="N64" s="70"/>
      <c r="O64" s="70"/>
      <c r="P64" s="70"/>
      <c r="Q64" s="53"/>
      <c r="R64" s="68"/>
      <c r="S64" s="73"/>
      <c r="T64" s="53"/>
      <c r="U64" s="56"/>
      <c r="V64" s="74"/>
      <c r="W64" s="74"/>
      <c r="X64" s="56"/>
      <c r="Y64" s="32"/>
      <c r="Z64" s="196" t="str">
        <f aca="false">IF(X64="N",Y64,"0")</f>
        <v>0</v>
      </c>
      <c r="AA64" s="196" t="str">
        <f aca="false">IF(X64="P",Y64,"0")</f>
        <v>0</v>
      </c>
    </row>
    <row r="65" customFormat="false" ht="11.85" hidden="false" customHeight="true" outlineLevel="0" collapsed="false">
      <c r="A65" s="75" t="s">
        <v>123</v>
      </c>
      <c r="B65" s="76" t="n">
        <v>25</v>
      </c>
      <c r="C65" s="75" t="s">
        <v>124</v>
      </c>
      <c r="D65" s="75" t="s">
        <v>186</v>
      </c>
      <c r="E65" s="77" t="s">
        <v>58</v>
      </c>
      <c r="F65" s="77" t="n">
        <v>8</v>
      </c>
      <c r="G65" s="77" t="n">
        <v>23</v>
      </c>
      <c r="H65" s="77" t="s">
        <v>125</v>
      </c>
      <c r="I65" s="78" t="s">
        <v>126</v>
      </c>
      <c r="J65" s="77" t="s">
        <v>31</v>
      </c>
      <c r="K65" s="78" t="s">
        <v>127</v>
      </c>
      <c r="L65" s="75" t="s">
        <v>33</v>
      </c>
      <c r="M65" s="77" t="s">
        <v>128</v>
      </c>
      <c r="N65" s="77" t="s">
        <v>31</v>
      </c>
      <c r="O65" s="77"/>
      <c r="P65" s="77" t="n">
        <v>23</v>
      </c>
      <c r="Q65" s="75" t="s">
        <v>63</v>
      </c>
      <c r="R65" s="76" t="n">
        <v>0</v>
      </c>
      <c r="S65" s="79" t="n">
        <v>13571</v>
      </c>
      <c r="T65" s="75" t="s">
        <v>129</v>
      </c>
      <c r="U65" s="77" t="s">
        <v>130</v>
      </c>
      <c r="V65" s="77" t="s">
        <v>130</v>
      </c>
      <c r="W65" s="77" t="s">
        <v>66</v>
      </c>
      <c r="X65" s="77" t="s">
        <v>67</v>
      </c>
      <c r="Y65" s="32" t="n">
        <f aca="false">F65*G65*2</f>
        <v>368</v>
      </c>
      <c r="Z65" s="196" t="str">
        <f aca="false">IF(X65="N",Y65,"0")</f>
        <v>0</v>
      </c>
      <c r="AA65" s="196" t="n">
        <f aca="false">IF(X65="P",Y65,"0")</f>
        <v>368</v>
      </c>
      <c r="AC65" s="80"/>
    </row>
    <row r="66" customFormat="false" ht="11.85" hidden="false" customHeight="true" outlineLevel="0" collapsed="false">
      <c r="A66" s="22" t="s">
        <v>680</v>
      </c>
      <c r="B66" s="23" t="n">
        <v>0</v>
      </c>
      <c r="C66" s="22" t="s">
        <v>672</v>
      </c>
      <c r="D66" s="22" t="s">
        <v>186</v>
      </c>
      <c r="E66" s="11" t="s">
        <v>58</v>
      </c>
      <c r="F66" s="11" t="n">
        <v>8</v>
      </c>
      <c r="G66" s="77" t="n">
        <v>23</v>
      </c>
      <c r="H66" s="77" t="s">
        <v>125</v>
      </c>
      <c r="I66" s="81"/>
      <c r="J66" s="77" t="s">
        <v>31</v>
      </c>
      <c r="K66" s="81" t="s">
        <v>128</v>
      </c>
      <c r="L66" s="75" t="s">
        <v>33</v>
      </c>
      <c r="M66" s="77" t="s">
        <v>128</v>
      </c>
      <c r="N66" s="77" t="s">
        <v>31</v>
      </c>
      <c r="O66" s="77"/>
      <c r="P66" s="77" t="n">
        <v>23</v>
      </c>
      <c r="Q66" s="75" t="s">
        <v>63</v>
      </c>
      <c r="R66" s="76" t="n">
        <v>88.5</v>
      </c>
      <c r="S66" s="82" t="s">
        <v>132</v>
      </c>
      <c r="T66" s="75" t="s">
        <v>133</v>
      </c>
      <c r="U66" s="77" t="s">
        <v>130</v>
      </c>
      <c r="V66" s="77" t="s">
        <v>130</v>
      </c>
      <c r="W66" s="77" t="s">
        <v>66</v>
      </c>
      <c r="X66" s="77" t="s">
        <v>134</v>
      </c>
      <c r="Y66" s="32" t="n">
        <f aca="false">F66*G66*2</f>
        <v>368</v>
      </c>
      <c r="Z66" s="196" t="n">
        <f aca="false">IF(X66="N",Y66,"0")</f>
        <v>368</v>
      </c>
      <c r="AA66" s="196" t="str">
        <f aca="false">IF(X66="P",Y66,"0")</f>
        <v>0</v>
      </c>
      <c r="AC66" s="80"/>
    </row>
    <row r="67" customFormat="false" ht="11.85" hidden="false" customHeight="true" outlineLevel="0" collapsed="false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22" t="s">
        <v>33</v>
      </c>
      <c r="M67" s="77"/>
      <c r="N67" s="77"/>
      <c r="O67" s="77"/>
      <c r="P67" s="77"/>
      <c r="Q67" s="75"/>
      <c r="R67" s="76"/>
      <c r="S67" s="83"/>
      <c r="T67" s="75"/>
      <c r="U67" s="77"/>
      <c r="V67" s="77"/>
      <c r="W67" s="77"/>
      <c r="X67" s="77"/>
      <c r="Y67" s="32"/>
      <c r="Z67" s="196" t="str">
        <f aca="false">IF(X67="N",Y67,"0")</f>
        <v>0</v>
      </c>
      <c r="AA67" s="196" t="str">
        <f aca="false">IF(X67="P",Y67,"0")</f>
        <v>0</v>
      </c>
      <c r="AC67" s="80"/>
    </row>
    <row r="68" customFormat="false" ht="11.85" hidden="false" customHeight="true" outlineLevel="0" collapsed="false">
      <c r="A68" s="84"/>
      <c r="B68" s="84"/>
      <c r="C68" s="84"/>
      <c r="D68" s="84"/>
      <c r="E68" s="84"/>
      <c r="F68" s="84"/>
      <c r="G68" s="85" t="n">
        <f aca="false">SUM(G64:G67)</f>
        <v>46</v>
      </c>
      <c r="H68" s="85"/>
      <c r="I68" s="85"/>
      <c r="J68" s="85"/>
      <c r="K68" s="85"/>
      <c r="L68" s="86"/>
      <c r="M68" s="85" t="n">
        <f aca="false">G68-P68</f>
        <v>0</v>
      </c>
      <c r="N68" s="85"/>
      <c r="O68" s="85"/>
      <c r="P68" s="85" t="n">
        <f aca="false">SUM(P64:P67)</f>
        <v>46</v>
      </c>
      <c r="Q68" s="87"/>
      <c r="R68" s="87"/>
      <c r="S68" s="88"/>
      <c r="T68" s="87"/>
      <c r="U68" s="84"/>
      <c r="V68" s="84"/>
      <c r="W68" s="84"/>
      <c r="X68" s="87"/>
      <c r="Y68" s="32"/>
      <c r="Z68" s="196" t="str">
        <f aca="false">IF(X68="N",Y68,"0")</f>
        <v>0</v>
      </c>
      <c r="AA68" s="196" t="str">
        <f aca="false">IF(X68="P",Y68,"0")</f>
        <v>0</v>
      </c>
    </row>
    <row r="69" customFormat="false" ht="11.85" hidden="false" customHeight="true" outlineLevel="0" collapsed="false">
      <c r="A69" s="89"/>
      <c r="B69" s="89"/>
      <c r="C69" s="90" t="s">
        <v>433</v>
      </c>
      <c r="D69" s="89"/>
      <c r="E69" s="89"/>
      <c r="F69" s="89"/>
      <c r="G69" s="77"/>
      <c r="H69" s="77"/>
      <c r="I69" s="91"/>
      <c r="J69" s="77"/>
      <c r="K69" s="77"/>
      <c r="L69" s="92"/>
      <c r="M69" s="77"/>
      <c r="N69" s="77"/>
      <c r="O69" s="77"/>
      <c r="P69" s="77"/>
      <c r="Q69" s="77"/>
      <c r="R69" s="77"/>
      <c r="S69" s="93"/>
      <c r="T69" s="77"/>
      <c r="U69" s="89"/>
      <c r="V69" s="89"/>
      <c r="W69" s="89"/>
      <c r="X69" s="77"/>
      <c r="Y69" s="32"/>
      <c r="Z69" s="196" t="str">
        <f aca="false">IF(X69="N",Y69,"0")</f>
        <v>0</v>
      </c>
      <c r="AA69" s="196" t="str">
        <f aca="false">IF(X69="P",Y69,"0")</f>
        <v>0</v>
      </c>
    </row>
    <row r="70" customFormat="false" ht="11.85" hidden="false" customHeight="true" outlineLevel="0" collapsed="false">
      <c r="A70" s="75" t="s">
        <v>136</v>
      </c>
      <c r="B70" s="76" t="n">
        <v>24</v>
      </c>
      <c r="C70" s="75" t="s">
        <v>124</v>
      </c>
      <c r="D70" s="75" t="s">
        <v>179</v>
      </c>
      <c r="E70" s="77" t="s">
        <v>58</v>
      </c>
      <c r="F70" s="77" t="n">
        <v>16</v>
      </c>
      <c r="G70" s="77" t="n">
        <v>2</v>
      </c>
      <c r="H70" s="77" t="s">
        <v>125</v>
      </c>
      <c r="I70" s="78" t="s">
        <v>137</v>
      </c>
      <c r="J70" s="77" t="s">
        <v>31</v>
      </c>
      <c r="K70" s="78" t="s">
        <v>127</v>
      </c>
      <c r="L70" s="75" t="s">
        <v>33</v>
      </c>
      <c r="M70" s="94" t="s">
        <v>138</v>
      </c>
      <c r="N70" s="77" t="s">
        <v>31</v>
      </c>
      <c r="O70" s="94" t="s">
        <v>139</v>
      </c>
      <c r="P70" s="77" t="n">
        <v>2</v>
      </c>
      <c r="Q70" s="22" t="s">
        <v>56</v>
      </c>
      <c r="R70" s="23" t="n">
        <v>0</v>
      </c>
      <c r="S70" s="79" t="n">
        <v>13572</v>
      </c>
      <c r="T70" s="22" t="s">
        <v>681</v>
      </c>
      <c r="U70" s="11" t="s">
        <v>141</v>
      </c>
      <c r="V70" s="77" t="s">
        <v>141</v>
      </c>
      <c r="W70" s="77" t="s">
        <v>66</v>
      </c>
      <c r="X70" s="77" t="s">
        <v>67</v>
      </c>
      <c r="Y70" s="32" t="n">
        <f aca="false">F70*G70*2</f>
        <v>64</v>
      </c>
      <c r="Z70" s="196" t="str">
        <f aca="false">IF(X70="N",Y70,"0")</f>
        <v>0</v>
      </c>
      <c r="AA70" s="196" t="n">
        <f aca="false">IF(X70="P",Y70,"0")</f>
        <v>64</v>
      </c>
      <c r="AC70" s="80"/>
    </row>
    <row r="71" customFormat="false" ht="11.85" hidden="false" customHeight="true" outlineLevel="0" collapsed="false">
      <c r="A71" s="75" t="s">
        <v>123</v>
      </c>
      <c r="B71" s="76" t="n">
        <v>25</v>
      </c>
      <c r="C71" s="75" t="s">
        <v>124</v>
      </c>
      <c r="D71" s="75" t="s">
        <v>179</v>
      </c>
      <c r="E71" s="77" t="s">
        <v>58</v>
      </c>
      <c r="F71" s="77" t="n">
        <v>16</v>
      </c>
      <c r="G71" s="77" t="n">
        <v>7</v>
      </c>
      <c r="H71" s="77" t="s">
        <v>125</v>
      </c>
      <c r="I71" s="78" t="s">
        <v>126</v>
      </c>
      <c r="J71" s="77" t="s">
        <v>31</v>
      </c>
      <c r="K71" s="78" t="s">
        <v>127</v>
      </c>
      <c r="L71" s="75" t="s">
        <v>33</v>
      </c>
      <c r="M71" s="94" t="s">
        <v>138</v>
      </c>
      <c r="N71" s="77" t="s">
        <v>31</v>
      </c>
      <c r="O71" s="94" t="s">
        <v>435</v>
      </c>
      <c r="P71" s="77" t="n">
        <v>7</v>
      </c>
      <c r="Q71" s="22" t="s">
        <v>56</v>
      </c>
      <c r="R71" s="76" t="n">
        <v>0</v>
      </c>
      <c r="S71" s="79" t="n">
        <v>13572</v>
      </c>
      <c r="T71" s="22" t="s">
        <v>681</v>
      </c>
      <c r="U71" s="77" t="s">
        <v>141</v>
      </c>
      <c r="V71" s="77" t="s">
        <v>141</v>
      </c>
      <c r="W71" s="77" t="s">
        <v>66</v>
      </c>
      <c r="X71" s="77" t="s">
        <v>67</v>
      </c>
      <c r="Y71" s="32" t="n">
        <f aca="false">F71*G71*2</f>
        <v>224</v>
      </c>
      <c r="Z71" s="196" t="str">
        <f aca="false">IF(X71="N",Y71,"0")</f>
        <v>0</v>
      </c>
      <c r="AA71" s="196" t="n">
        <f aca="false">IF(X71="P",Y71,"0")</f>
        <v>224</v>
      </c>
      <c r="AC71" s="80"/>
    </row>
    <row r="72" customFormat="false" ht="11.85" hidden="false" customHeight="true" outlineLevel="0" collapsed="false">
      <c r="A72" s="158"/>
      <c r="B72" s="76"/>
      <c r="C72" s="96"/>
      <c r="D72" s="75"/>
      <c r="E72" s="77"/>
      <c r="F72" s="77"/>
      <c r="G72" s="77"/>
      <c r="H72" s="77"/>
      <c r="I72" s="81"/>
      <c r="J72" s="77"/>
      <c r="K72" s="81"/>
      <c r="L72" s="75"/>
      <c r="M72" s="94"/>
      <c r="N72" s="77"/>
      <c r="O72" s="94"/>
      <c r="P72" s="77"/>
      <c r="Q72" s="96"/>
      <c r="R72" s="76"/>
      <c r="S72" s="79"/>
      <c r="T72" s="75"/>
      <c r="U72" s="77"/>
      <c r="V72" s="77"/>
      <c r="W72" s="77"/>
      <c r="X72" s="77"/>
      <c r="Y72" s="32"/>
      <c r="Z72" s="196" t="str">
        <f aca="false">IF(X72="N",Y72,"0")</f>
        <v>0</v>
      </c>
      <c r="AA72" s="196" t="str">
        <f aca="false">IF(X72="P",Y72,"0")</f>
        <v>0</v>
      </c>
      <c r="AC72" s="80"/>
    </row>
    <row r="73" customFormat="false" ht="11.85" hidden="false" customHeight="true" outlineLevel="0" collapsed="false">
      <c r="A73" s="166"/>
      <c r="B73" s="166"/>
      <c r="C73" s="166"/>
      <c r="D73" s="166"/>
      <c r="E73" s="166"/>
      <c r="F73" s="166"/>
      <c r="G73" s="162" t="n">
        <f aca="false">SUM(G69:G72)</f>
        <v>9</v>
      </c>
      <c r="H73" s="162"/>
      <c r="I73" s="162"/>
      <c r="J73" s="162"/>
      <c r="K73" s="162"/>
      <c r="L73" s="167"/>
      <c r="M73" s="162" t="n">
        <f aca="false">G73-P73</f>
        <v>0</v>
      </c>
      <c r="N73" s="162"/>
      <c r="O73" s="162"/>
      <c r="P73" s="162" t="n">
        <f aca="false">SUM(P69:P72)</f>
        <v>9</v>
      </c>
      <c r="Q73" s="161"/>
      <c r="R73" s="161"/>
      <c r="S73" s="168"/>
      <c r="T73" s="161"/>
      <c r="U73" s="166"/>
      <c r="V73" s="166"/>
      <c r="W73" s="166"/>
      <c r="X73" s="161"/>
      <c r="Y73" s="32"/>
      <c r="Z73" s="196" t="str">
        <f aca="false">IF(X73="N",Y73,"0")</f>
        <v>0</v>
      </c>
      <c r="AA73" s="196" t="str">
        <f aca="false">IF(X73="P",Y73,"0")</f>
        <v>0</v>
      </c>
    </row>
    <row r="74" customFormat="false" ht="11.85" hidden="false" customHeight="true" outlineLevel="0" collapsed="false">
      <c r="A74" s="89"/>
      <c r="B74" s="89"/>
      <c r="C74" s="90" t="s">
        <v>135</v>
      </c>
      <c r="D74" s="89"/>
      <c r="E74" s="89"/>
      <c r="F74" s="89"/>
      <c r="G74" s="77"/>
      <c r="H74" s="77"/>
      <c r="I74" s="91"/>
      <c r="J74" s="77"/>
      <c r="K74" s="77"/>
      <c r="L74" s="92"/>
      <c r="M74" s="77"/>
      <c r="N74" s="77"/>
      <c r="O74" s="77"/>
      <c r="P74" s="77"/>
      <c r="Q74" s="77"/>
      <c r="R74" s="77"/>
      <c r="S74" s="93"/>
      <c r="T74" s="77"/>
      <c r="U74" s="89"/>
      <c r="V74" s="89"/>
      <c r="W74" s="89"/>
      <c r="X74" s="77"/>
      <c r="Y74" s="32"/>
      <c r="Z74" s="196" t="str">
        <f aca="false">IF(X74="N",Y74,"0")</f>
        <v>0</v>
      </c>
      <c r="AA74" s="196" t="str">
        <f aca="false">IF(X74="P",Y74,"0")</f>
        <v>0</v>
      </c>
    </row>
    <row r="75" customFormat="false" ht="11.85" hidden="false" customHeight="true" outlineLevel="0" collapsed="false">
      <c r="A75" s="109" t="n">
        <v>483067.1</v>
      </c>
      <c r="B75" s="76" t="n">
        <v>0</v>
      </c>
      <c r="C75" s="77" t="s">
        <v>151</v>
      </c>
      <c r="D75" s="75" t="s">
        <v>186</v>
      </c>
      <c r="E75" s="77" t="s">
        <v>58</v>
      </c>
      <c r="F75" s="77" t="n">
        <v>8</v>
      </c>
      <c r="G75" s="77" t="n">
        <v>25</v>
      </c>
      <c r="H75" s="77" t="n">
        <v>782297</v>
      </c>
      <c r="I75" s="81" t="s">
        <v>606</v>
      </c>
      <c r="J75" s="77" t="s">
        <v>31</v>
      </c>
      <c r="K75" s="81" t="s">
        <v>607</v>
      </c>
      <c r="L75" s="75" t="s">
        <v>33</v>
      </c>
      <c r="M75" s="94" t="s">
        <v>138</v>
      </c>
      <c r="N75" s="77" t="s">
        <v>31</v>
      </c>
      <c r="O75" s="77"/>
      <c r="P75" s="77" t="n">
        <v>25</v>
      </c>
      <c r="Q75" s="22" t="s">
        <v>56</v>
      </c>
      <c r="R75" s="23" t="n">
        <v>0</v>
      </c>
      <c r="S75" s="79" t="n">
        <v>13573</v>
      </c>
      <c r="T75" s="22" t="s">
        <v>682</v>
      </c>
      <c r="U75" s="11" t="s">
        <v>141</v>
      </c>
      <c r="V75" s="77"/>
      <c r="W75" s="77" t="s">
        <v>66</v>
      </c>
      <c r="X75" s="77" t="s">
        <v>67</v>
      </c>
      <c r="Y75" s="32" t="n">
        <f aca="false">F75*G75*2</f>
        <v>400</v>
      </c>
      <c r="Z75" s="196" t="str">
        <f aca="false">IF(X75="N",Y75,"0")</f>
        <v>0</v>
      </c>
      <c r="AA75" s="196" t="n">
        <f aca="false">IF(X75="P",Y75,"0")</f>
        <v>400</v>
      </c>
    </row>
    <row r="76" customFormat="false" ht="11.25" hidden="false" customHeight="true" outlineLevel="0" collapsed="false">
      <c r="A76" s="75" t="s">
        <v>136</v>
      </c>
      <c r="B76" s="76" t="n">
        <v>24</v>
      </c>
      <c r="C76" s="75" t="s">
        <v>124</v>
      </c>
      <c r="D76" s="75" t="s">
        <v>186</v>
      </c>
      <c r="E76" s="77" t="s">
        <v>58</v>
      </c>
      <c r="F76" s="77" t="n">
        <v>8</v>
      </c>
      <c r="G76" s="77" t="n">
        <v>12</v>
      </c>
      <c r="H76" s="77"/>
      <c r="I76" s="78" t="s">
        <v>137</v>
      </c>
      <c r="J76" s="77" t="s">
        <v>31</v>
      </c>
      <c r="K76" s="78" t="s">
        <v>127</v>
      </c>
      <c r="L76" s="75" t="s">
        <v>33</v>
      </c>
      <c r="M76" s="94" t="s">
        <v>138</v>
      </c>
      <c r="N76" s="77" t="s">
        <v>31</v>
      </c>
      <c r="O76" s="94" t="s">
        <v>139</v>
      </c>
      <c r="P76" s="77" t="n">
        <v>12</v>
      </c>
      <c r="Q76" s="22" t="s">
        <v>56</v>
      </c>
      <c r="R76" s="23" t="n">
        <v>0</v>
      </c>
      <c r="S76" s="79" t="n">
        <v>13574</v>
      </c>
      <c r="T76" s="22" t="s">
        <v>682</v>
      </c>
      <c r="U76" s="11" t="s">
        <v>141</v>
      </c>
      <c r="V76" s="11" t="s">
        <v>141</v>
      </c>
      <c r="W76" s="77" t="s">
        <v>66</v>
      </c>
      <c r="X76" s="77" t="s">
        <v>67</v>
      </c>
      <c r="Y76" s="32" t="n">
        <f aca="false">F76*G76*2</f>
        <v>192</v>
      </c>
      <c r="Z76" s="196" t="str">
        <f aca="false">IF(X76="N",Y76,"0")</f>
        <v>0</v>
      </c>
      <c r="AA76" s="196" t="n">
        <f aca="false">IF(X76="P",Y76,"0")</f>
        <v>192</v>
      </c>
      <c r="AC76" s="80"/>
    </row>
    <row r="77" customFormat="false" ht="11.85" hidden="false" customHeight="true" outlineLevel="0" collapsed="false">
      <c r="A77" s="53" t="s">
        <v>123</v>
      </c>
      <c r="B77" s="68" t="n">
        <v>25</v>
      </c>
      <c r="C77" s="53" t="s">
        <v>124</v>
      </c>
      <c r="D77" s="53" t="s">
        <v>186</v>
      </c>
      <c r="E77" s="56" t="s">
        <v>58</v>
      </c>
      <c r="F77" s="56" t="n">
        <v>8</v>
      </c>
      <c r="G77" s="56" t="n">
        <v>2</v>
      </c>
      <c r="H77" s="56" t="s">
        <v>125</v>
      </c>
      <c r="I77" s="95" t="s">
        <v>126</v>
      </c>
      <c r="J77" s="77" t="s">
        <v>31</v>
      </c>
      <c r="K77" s="95" t="s">
        <v>127</v>
      </c>
      <c r="L77" s="75" t="s">
        <v>33</v>
      </c>
      <c r="M77" s="94" t="s">
        <v>138</v>
      </c>
      <c r="N77" s="77" t="s">
        <v>31</v>
      </c>
      <c r="O77" s="94" t="s">
        <v>139</v>
      </c>
      <c r="P77" s="56" t="n">
        <v>2</v>
      </c>
      <c r="Q77" s="22" t="s">
        <v>56</v>
      </c>
      <c r="R77" s="23" t="n">
        <v>0</v>
      </c>
      <c r="S77" s="79" t="n">
        <v>13574</v>
      </c>
      <c r="T77" s="22" t="s">
        <v>682</v>
      </c>
      <c r="U77" s="11" t="s">
        <v>141</v>
      </c>
      <c r="V77" s="11" t="s">
        <v>141</v>
      </c>
      <c r="W77" s="77" t="s">
        <v>66</v>
      </c>
      <c r="X77" s="77" t="s">
        <v>67</v>
      </c>
      <c r="Y77" s="32" t="n">
        <f aca="false">F77*G77*2</f>
        <v>32</v>
      </c>
      <c r="Z77" s="196" t="str">
        <f aca="false">IF(X77="N",Y77,"0")</f>
        <v>0</v>
      </c>
      <c r="AA77" s="196" t="n">
        <f aca="false">IF(X77="P",Y77,"0")</f>
        <v>32</v>
      </c>
      <c r="AC77" s="80"/>
    </row>
    <row r="78" customFormat="false" ht="11.85" hidden="false" customHeight="true" outlineLevel="0" collapsed="false">
      <c r="A78" s="75"/>
      <c r="B78" s="76"/>
      <c r="C78" s="75"/>
      <c r="D78" s="75"/>
      <c r="E78" s="77"/>
      <c r="F78" s="77"/>
      <c r="G78" s="77"/>
      <c r="H78" s="77"/>
      <c r="I78" s="78"/>
      <c r="J78" s="77"/>
      <c r="K78" s="78"/>
      <c r="L78" s="75"/>
      <c r="M78" s="94"/>
      <c r="N78" s="77"/>
      <c r="O78" s="94"/>
      <c r="P78" s="77"/>
      <c r="Q78" s="96"/>
      <c r="R78" s="76"/>
      <c r="S78" s="93"/>
      <c r="T78" s="75"/>
      <c r="U78" s="77"/>
      <c r="V78" s="77"/>
      <c r="W78" s="77"/>
      <c r="X78" s="77"/>
      <c r="Y78" s="32"/>
      <c r="Z78" s="196" t="str">
        <f aca="false">IF(X78="N",Y78,"0")</f>
        <v>0</v>
      </c>
      <c r="AA78" s="196" t="str">
        <f aca="false">IF(X78="P",Y78,"0")</f>
        <v>0</v>
      </c>
      <c r="AC78" s="80"/>
    </row>
    <row r="79" customFormat="false" ht="11.85" hidden="false" customHeight="true" outlineLevel="0" collapsed="false">
      <c r="A79" s="84"/>
      <c r="B79" s="84"/>
      <c r="C79" s="84"/>
      <c r="D79" s="84"/>
      <c r="E79" s="84"/>
      <c r="F79" s="84"/>
      <c r="G79" s="85" t="n">
        <f aca="false">SUM(G74:G78)</f>
        <v>39</v>
      </c>
      <c r="H79" s="85"/>
      <c r="I79" s="85"/>
      <c r="J79" s="85"/>
      <c r="K79" s="85"/>
      <c r="L79" s="97"/>
      <c r="M79" s="85" t="n">
        <f aca="false">G79-P79</f>
        <v>0</v>
      </c>
      <c r="N79" s="85"/>
      <c r="O79" s="85"/>
      <c r="P79" s="85" t="n">
        <f aca="false">SUM(P74:P78)</f>
        <v>39</v>
      </c>
      <c r="Q79" s="87"/>
      <c r="R79" s="87"/>
      <c r="S79" s="88"/>
      <c r="T79" s="87"/>
      <c r="U79" s="84"/>
      <c r="V79" s="84"/>
      <c r="W79" s="84"/>
      <c r="X79" s="87"/>
      <c r="Y79" s="32"/>
      <c r="Z79" s="196" t="str">
        <f aca="false">IF(X79="N",Y79,"0")</f>
        <v>0</v>
      </c>
      <c r="AA79" s="196" t="str">
        <f aca="false">IF(X79="P",Y79,"0")</f>
        <v>0</v>
      </c>
    </row>
    <row r="80" customFormat="false" ht="12.75" hidden="false" customHeight="false" outlineLevel="0" collapsed="false">
      <c r="A80" s="89"/>
      <c r="B80" s="89"/>
      <c r="C80" s="21" t="s">
        <v>142</v>
      </c>
      <c r="D80" s="89"/>
      <c r="E80" s="89"/>
      <c r="F80" s="89"/>
      <c r="G80" s="89"/>
      <c r="H80" s="89"/>
      <c r="I80" s="98"/>
      <c r="J80" s="92"/>
      <c r="K80" s="89"/>
      <c r="L80" s="89"/>
      <c r="M80" s="89"/>
      <c r="N80" s="92"/>
      <c r="O80" s="89"/>
      <c r="P80" s="89"/>
      <c r="Q80" s="89"/>
      <c r="R80" s="89"/>
      <c r="S80" s="99"/>
      <c r="T80" s="89"/>
      <c r="U80" s="89"/>
      <c r="V80" s="89"/>
      <c r="W80" s="89"/>
      <c r="X80" s="89"/>
      <c r="Y80" s="32"/>
      <c r="Z80" s="196" t="str">
        <f aca="false">IF(X80="N",Y80,"0")</f>
        <v>0</v>
      </c>
      <c r="AA80" s="196" t="str">
        <f aca="false">IF(X80="P",Y80,"0")</f>
        <v>0</v>
      </c>
    </row>
    <row r="81" customFormat="false" ht="12.75" hidden="false" customHeight="false" outlineLevel="0" collapsed="false">
      <c r="A81" s="109" t="n">
        <v>436147.1</v>
      </c>
      <c r="B81" s="76" t="n">
        <v>0</v>
      </c>
      <c r="C81" s="77" t="s">
        <v>151</v>
      </c>
      <c r="D81" s="75" t="s">
        <v>179</v>
      </c>
      <c r="E81" s="77" t="s">
        <v>58</v>
      </c>
      <c r="F81" s="77" t="n">
        <v>16</v>
      </c>
      <c r="G81" s="94" t="n">
        <v>12</v>
      </c>
      <c r="H81" s="77" t="n">
        <v>882286</v>
      </c>
      <c r="I81" s="81" t="s">
        <v>683</v>
      </c>
      <c r="J81" s="125" t="s">
        <v>31</v>
      </c>
      <c r="K81" s="81" t="s">
        <v>607</v>
      </c>
      <c r="L81" s="53" t="s">
        <v>33</v>
      </c>
      <c r="M81" s="77" t="s">
        <v>191</v>
      </c>
      <c r="N81" s="125" t="s">
        <v>31</v>
      </c>
      <c r="O81" s="197" t="s">
        <v>684</v>
      </c>
      <c r="P81" s="94" t="n">
        <v>37</v>
      </c>
      <c r="Q81" s="77"/>
      <c r="R81" s="77"/>
      <c r="S81" s="109"/>
      <c r="T81" s="89"/>
      <c r="U81" s="89"/>
      <c r="V81" s="89"/>
      <c r="W81" s="89"/>
      <c r="X81" s="89"/>
      <c r="Y81" s="32"/>
      <c r="Z81" s="196" t="str">
        <f aca="false">IF(X81="N",Y81,"0")</f>
        <v>0</v>
      </c>
      <c r="AA81" s="196" t="str">
        <f aca="false">IF(X81="P",Y81,"0")</f>
        <v>0</v>
      </c>
    </row>
    <row r="82" customFormat="false" ht="12.75" hidden="false" customHeight="false" outlineLevel="0" collapsed="false">
      <c r="A82" s="109" t="n">
        <v>436147.1</v>
      </c>
      <c r="B82" s="76" t="n">
        <v>0</v>
      </c>
      <c r="C82" s="77" t="s">
        <v>151</v>
      </c>
      <c r="D82" s="75" t="s">
        <v>179</v>
      </c>
      <c r="E82" s="77" t="s">
        <v>58</v>
      </c>
      <c r="F82" s="77" t="n">
        <v>16</v>
      </c>
      <c r="G82" s="94" t="n">
        <v>25</v>
      </c>
      <c r="H82" s="77" t="n">
        <v>782297</v>
      </c>
      <c r="I82" s="81" t="s">
        <v>683</v>
      </c>
      <c r="J82" s="125" t="s">
        <v>31</v>
      </c>
      <c r="K82" s="81" t="s">
        <v>607</v>
      </c>
      <c r="L82" s="53" t="s">
        <v>33</v>
      </c>
      <c r="M82" s="77" t="s">
        <v>138</v>
      </c>
      <c r="N82" s="125" t="s">
        <v>31</v>
      </c>
      <c r="O82" s="197" t="s">
        <v>684</v>
      </c>
      <c r="P82" s="94" t="n">
        <v>37</v>
      </c>
      <c r="Q82" s="77"/>
      <c r="R82" s="77"/>
      <c r="S82" s="109"/>
      <c r="T82" s="89"/>
      <c r="U82" s="89"/>
      <c r="V82" s="89"/>
      <c r="W82" s="89"/>
      <c r="X82" s="89"/>
      <c r="Y82" s="32"/>
      <c r="Z82" s="196" t="str">
        <f aca="false">IF(X82="N",Y82,"0")</f>
        <v>0</v>
      </c>
      <c r="AA82" s="196" t="str">
        <f aca="false">IF(X82="P",Y82,"0")</f>
        <v>0</v>
      </c>
    </row>
    <row r="83" customFormat="false" ht="12.75" hidden="false" customHeight="false" outlineLevel="0" collapsed="false">
      <c r="A83" s="99"/>
      <c r="B83" s="89"/>
      <c r="C83" s="21" t="s">
        <v>143</v>
      </c>
      <c r="D83" s="89"/>
      <c r="E83" s="89"/>
      <c r="F83" s="89"/>
      <c r="G83" s="89"/>
      <c r="H83" s="100"/>
      <c r="I83" s="98"/>
      <c r="J83" s="92"/>
      <c r="K83" s="101"/>
      <c r="L83" s="89"/>
      <c r="M83" s="89"/>
      <c r="N83" s="92"/>
      <c r="O83" s="100"/>
      <c r="P83" s="89"/>
      <c r="Q83" s="89"/>
      <c r="R83" s="89"/>
      <c r="S83" s="99"/>
      <c r="T83" s="89"/>
      <c r="U83" s="89"/>
      <c r="V83" s="89"/>
      <c r="W83" s="89"/>
      <c r="X83" s="89"/>
      <c r="Y83" s="32"/>
      <c r="Z83" s="196" t="str">
        <f aca="false">IF(X83="N",Y83,"0")</f>
        <v>0</v>
      </c>
      <c r="AA83" s="196" t="str">
        <f aca="false">IF(X83="P",Y83,"0")</f>
        <v>0</v>
      </c>
    </row>
    <row r="84" customFormat="false" ht="12.75" hidden="false" customHeight="false" outlineLevel="0" collapsed="false">
      <c r="A84" s="109" t="n">
        <v>436147.1</v>
      </c>
      <c r="B84" s="76" t="n">
        <v>0</v>
      </c>
      <c r="C84" s="77" t="s">
        <v>151</v>
      </c>
      <c r="D84" s="75" t="s">
        <v>186</v>
      </c>
      <c r="E84" s="77" t="s">
        <v>58</v>
      </c>
      <c r="F84" s="77" t="n">
        <v>8</v>
      </c>
      <c r="G84" s="94" t="n">
        <v>30</v>
      </c>
      <c r="H84" s="77" t="n">
        <v>782297</v>
      </c>
      <c r="I84" s="81" t="s">
        <v>683</v>
      </c>
      <c r="J84" s="125" t="s">
        <v>31</v>
      </c>
      <c r="K84" s="81" t="s">
        <v>607</v>
      </c>
      <c r="L84" s="53" t="s">
        <v>33</v>
      </c>
      <c r="M84" s="77" t="s">
        <v>138</v>
      </c>
      <c r="N84" s="125" t="s">
        <v>31</v>
      </c>
      <c r="O84" s="197" t="s">
        <v>684</v>
      </c>
      <c r="P84" s="94" t="n">
        <v>30</v>
      </c>
      <c r="Q84" s="77"/>
      <c r="R84" s="77"/>
      <c r="S84" s="109"/>
      <c r="T84" s="89"/>
      <c r="U84" s="89"/>
      <c r="V84" s="89"/>
      <c r="W84" s="89"/>
      <c r="X84" s="89"/>
      <c r="Y84" s="32"/>
      <c r="Z84" s="196" t="str">
        <f aca="false">IF(X84="N",Y84,"0")</f>
        <v>0</v>
      </c>
      <c r="AA84" s="196" t="str">
        <f aca="false">IF(X84="P",Y84,"0")</f>
        <v>0</v>
      </c>
    </row>
    <row r="85" customFormat="false" ht="12.75" hidden="false" customHeight="false" outlineLevel="0" collapsed="false">
      <c r="A85" s="109" t="n">
        <v>436147.1</v>
      </c>
      <c r="B85" s="76" t="n">
        <v>0</v>
      </c>
      <c r="C85" s="77" t="s">
        <v>151</v>
      </c>
      <c r="D85" s="75" t="s">
        <v>186</v>
      </c>
      <c r="E85" s="77" t="s">
        <v>58</v>
      </c>
      <c r="F85" s="77" t="n">
        <v>8</v>
      </c>
      <c r="G85" s="94" t="n">
        <v>45</v>
      </c>
      <c r="H85" s="77" t="n">
        <v>882286</v>
      </c>
      <c r="I85" s="81" t="s">
        <v>683</v>
      </c>
      <c r="J85" s="125" t="s">
        <v>31</v>
      </c>
      <c r="K85" s="81" t="s">
        <v>607</v>
      </c>
      <c r="L85" s="53" t="s">
        <v>33</v>
      </c>
      <c r="M85" s="77" t="s">
        <v>191</v>
      </c>
      <c r="N85" s="125" t="s">
        <v>31</v>
      </c>
      <c r="O85" s="197" t="s">
        <v>684</v>
      </c>
      <c r="P85" s="94" t="n">
        <v>45</v>
      </c>
      <c r="Q85" s="77"/>
      <c r="R85" s="77"/>
      <c r="S85" s="109"/>
      <c r="T85" s="89"/>
      <c r="U85" s="89"/>
      <c r="V85" s="89"/>
      <c r="W85" s="89"/>
      <c r="X85" s="89"/>
      <c r="Y85" s="32"/>
      <c r="Z85" s="196" t="str">
        <f aca="false">IF(X85="N",Y85,"0")</f>
        <v>0</v>
      </c>
      <c r="AA85" s="196" t="str">
        <f aca="false">IF(X85="P",Y85,"0")</f>
        <v>0</v>
      </c>
    </row>
    <row r="86" customFormat="false" ht="12.75" hidden="false" customHeight="false" outlineLevel="0" collapsed="false">
      <c r="C86" s="102" t="s">
        <v>144</v>
      </c>
      <c r="G86" s="0"/>
      <c r="H86" s="0"/>
      <c r="I86" s="0"/>
      <c r="J86" s="15"/>
      <c r="K86" s="0"/>
      <c r="M86" s="0"/>
      <c r="N86" s="15"/>
      <c r="O86" s="0"/>
      <c r="P86" s="0"/>
      <c r="S86" s="20"/>
      <c r="X86" s="0"/>
      <c r="Y86" s="32"/>
      <c r="Z86" s="196" t="str">
        <f aca="false">IF(X86="N",Y86,"0")</f>
        <v>0</v>
      </c>
      <c r="AA86" s="196" t="str">
        <f aca="false">IF(X86="P",Y86,"0")</f>
        <v>0</v>
      </c>
    </row>
    <row r="87" customFormat="false" ht="12.75" hidden="false" customHeight="false" outlineLevel="0" collapsed="false">
      <c r="C87" s="102" t="s">
        <v>145</v>
      </c>
      <c r="G87" s="0"/>
      <c r="H87" s="0"/>
      <c r="I87" s="0"/>
      <c r="J87" s="15"/>
      <c r="K87" s="0"/>
      <c r="M87" s="0"/>
      <c r="N87" s="15"/>
      <c r="O87" s="0"/>
      <c r="P87" s="0"/>
      <c r="S87" s="20"/>
      <c r="X87" s="0"/>
      <c r="Y87" s="32"/>
      <c r="Z87" s="196" t="str">
        <f aca="false">IF(X87="N",Y87,"0")</f>
        <v>0</v>
      </c>
      <c r="AA87" s="196" t="str">
        <f aca="false">IF(X87="P",Y87,"0")</f>
        <v>0</v>
      </c>
    </row>
    <row r="88" customFormat="false" ht="11.85" hidden="false" customHeight="true" outlineLevel="0" collapsed="false">
      <c r="A88" s="22" t="s">
        <v>437</v>
      </c>
      <c r="B88" s="23" t="n">
        <v>77.95</v>
      </c>
      <c r="C88" s="22" t="s">
        <v>63</v>
      </c>
      <c r="D88" s="22" t="s">
        <v>179</v>
      </c>
      <c r="E88" s="11" t="s">
        <v>58</v>
      </c>
      <c r="F88" s="11" t="n">
        <v>16</v>
      </c>
      <c r="G88" s="11" t="n">
        <v>25</v>
      </c>
      <c r="I88" s="169"/>
      <c r="J88" s="134" t="s">
        <v>31</v>
      </c>
      <c r="K88" s="103" t="s">
        <v>438</v>
      </c>
      <c r="L88" s="28" t="s">
        <v>33</v>
      </c>
      <c r="M88" s="29" t="s">
        <v>438</v>
      </c>
      <c r="N88" s="132" t="s">
        <v>31</v>
      </c>
      <c r="P88" s="11" t="n">
        <v>25</v>
      </c>
      <c r="Q88" s="22" t="s">
        <v>439</v>
      </c>
      <c r="R88" s="23" t="n">
        <v>300</v>
      </c>
      <c r="S88" s="170" t="s">
        <v>132</v>
      </c>
      <c r="T88" s="22" t="s">
        <v>440</v>
      </c>
      <c r="U88" s="11" t="s">
        <v>65</v>
      </c>
      <c r="V88" s="11" t="s">
        <v>65</v>
      </c>
      <c r="W88" s="12" t="s">
        <v>340</v>
      </c>
      <c r="X88" s="11" t="s">
        <v>134</v>
      </c>
      <c r="Y88" s="32" t="n">
        <f aca="false">F88*G88*2</f>
        <v>800</v>
      </c>
      <c r="Z88" s="196" t="n">
        <f aca="false">IF(X88="N",Y88,"0")</f>
        <v>800</v>
      </c>
      <c r="AA88" s="196" t="str">
        <f aca="false">IF(X88="P",Y88,"0")</f>
        <v>0</v>
      </c>
      <c r="AC88" s="33" t="n">
        <v>36851.6256134259</v>
      </c>
      <c r="AF88" s="11" t="n">
        <v>2110456</v>
      </c>
    </row>
    <row r="89" customFormat="false" ht="12.75" hidden="false" customHeight="false" outlineLevel="0" collapsed="false">
      <c r="A89" s="22" t="s">
        <v>437</v>
      </c>
      <c r="B89" s="23" t="n">
        <v>77.95</v>
      </c>
      <c r="C89" s="22" t="s">
        <v>63</v>
      </c>
      <c r="D89" s="22" t="s">
        <v>179</v>
      </c>
      <c r="E89" s="11" t="s">
        <v>58</v>
      </c>
      <c r="F89" s="11" t="n">
        <v>16</v>
      </c>
      <c r="G89" s="11" t="n">
        <v>25</v>
      </c>
      <c r="I89" s="169"/>
      <c r="J89" s="134" t="s">
        <v>31</v>
      </c>
      <c r="K89" s="103" t="s">
        <v>438</v>
      </c>
      <c r="L89" s="28" t="s">
        <v>33</v>
      </c>
      <c r="M89" s="29" t="s">
        <v>438</v>
      </c>
      <c r="N89" s="132" t="s">
        <v>31</v>
      </c>
      <c r="P89" s="11" t="n">
        <v>25</v>
      </c>
      <c r="Q89" s="22" t="s">
        <v>439</v>
      </c>
      <c r="R89" s="23" t="n">
        <v>300.05</v>
      </c>
      <c r="S89" s="170" t="s">
        <v>132</v>
      </c>
      <c r="T89" s="22" t="s">
        <v>441</v>
      </c>
      <c r="U89" s="11" t="s">
        <v>65</v>
      </c>
      <c r="V89" s="11" t="s">
        <v>65</v>
      </c>
      <c r="W89" s="12" t="s">
        <v>340</v>
      </c>
      <c r="X89" s="11" t="s">
        <v>134</v>
      </c>
      <c r="Y89" s="32" t="n">
        <f aca="false">F89*G89*2</f>
        <v>800</v>
      </c>
      <c r="Z89" s="196" t="n">
        <f aca="false">IF(X89="N",Y89,"0")</f>
        <v>800</v>
      </c>
      <c r="AA89" s="196" t="str">
        <f aca="false">IF(X89="P",Y89,"0")</f>
        <v>0</v>
      </c>
      <c r="AB89" s="11"/>
      <c r="AC89" s="33" t="n">
        <v>36851.6256134259</v>
      </c>
      <c r="AD89" s="11"/>
      <c r="AE89" s="11" t="n">
        <v>2140901</v>
      </c>
      <c r="AF89" s="11"/>
    </row>
    <row r="90" customFormat="false" ht="11.85" hidden="false" customHeight="true" outlineLevel="0" collapsed="false">
      <c r="A90" s="22" t="s">
        <v>442</v>
      </c>
      <c r="B90" s="23" t="n">
        <v>300</v>
      </c>
      <c r="C90" s="22" t="s">
        <v>439</v>
      </c>
      <c r="D90" s="22" t="s">
        <v>179</v>
      </c>
      <c r="E90" s="11" t="s">
        <v>58</v>
      </c>
      <c r="F90" s="11" t="n">
        <v>16</v>
      </c>
      <c r="G90" s="11" t="n">
        <v>25</v>
      </c>
      <c r="I90" s="169"/>
      <c r="J90" s="134" t="s">
        <v>31</v>
      </c>
      <c r="K90" s="171" t="s">
        <v>71</v>
      </c>
      <c r="L90" s="28" t="s">
        <v>33</v>
      </c>
      <c r="M90" s="29" t="s">
        <v>71</v>
      </c>
      <c r="N90" s="132" t="s">
        <v>31</v>
      </c>
      <c r="P90" s="11" t="n">
        <v>25</v>
      </c>
      <c r="Q90" s="22" t="s">
        <v>63</v>
      </c>
      <c r="R90" s="23" t="n">
        <v>24.01</v>
      </c>
      <c r="S90" s="172" t="s">
        <v>132</v>
      </c>
      <c r="T90" s="22" t="s">
        <v>72</v>
      </c>
      <c r="U90" s="11" t="s">
        <v>65</v>
      </c>
      <c r="V90" s="11" t="s">
        <v>65</v>
      </c>
      <c r="W90" s="12" t="s">
        <v>340</v>
      </c>
      <c r="X90" s="11" t="s">
        <v>134</v>
      </c>
      <c r="Y90" s="32" t="n">
        <f aca="false">F90*G90*2</f>
        <v>800</v>
      </c>
      <c r="Z90" s="196" t="n">
        <f aca="false">IF(X90="N",Y90,"0")</f>
        <v>800</v>
      </c>
      <c r="AA90" s="196" t="str">
        <f aca="false">IF(X90="P",Y90,"0")</f>
        <v>0</v>
      </c>
      <c r="AC90" s="33"/>
    </row>
    <row r="91" customFormat="false" ht="12.75" hidden="false" customHeight="false" outlineLevel="0" collapsed="false">
      <c r="A91" s="22" t="s">
        <v>443</v>
      </c>
      <c r="B91" s="23" t="n">
        <v>273</v>
      </c>
      <c r="C91" s="22" t="s">
        <v>124</v>
      </c>
      <c r="D91" s="22" t="s">
        <v>179</v>
      </c>
      <c r="E91" s="11" t="s">
        <v>58</v>
      </c>
      <c r="F91" s="11" t="n">
        <v>16</v>
      </c>
      <c r="G91" s="11" t="n">
        <v>25</v>
      </c>
      <c r="I91" s="173"/>
      <c r="J91" s="134" t="s">
        <v>31</v>
      </c>
      <c r="K91" s="171" t="s">
        <v>444</v>
      </c>
      <c r="L91" s="28" t="s">
        <v>33</v>
      </c>
      <c r="M91" s="29" t="s">
        <v>88</v>
      </c>
      <c r="N91" s="132" t="s">
        <v>31</v>
      </c>
      <c r="O91" s="11" t="s">
        <v>445</v>
      </c>
      <c r="P91" s="11" t="n">
        <v>25</v>
      </c>
      <c r="Q91" s="139" t="s">
        <v>398</v>
      </c>
      <c r="R91" s="23" t="n">
        <v>310</v>
      </c>
      <c r="S91" s="174" t="s">
        <v>132</v>
      </c>
      <c r="T91" s="22" t="s">
        <v>446</v>
      </c>
      <c r="U91" s="11" t="s">
        <v>65</v>
      </c>
      <c r="V91" s="11" t="s">
        <v>65</v>
      </c>
      <c r="W91" s="12" t="s">
        <v>340</v>
      </c>
      <c r="X91" s="11" t="s">
        <v>134</v>
      </c>
      <c r="Y91" s="32" t="n">
        <f aca="false">F91*G91*2</f>
        <v>800</v>
      </c>
      <c r="Z91" s="196" t="n">
        <f aca="false">IF(X91="N",Y91,"0")</f>
        <v>800</v>
      </c>
      <c r="AA91" s="196" t="str">
        <f aca="false">IF(X91="P",Y91,"0")</f>
        <v>0</v>
      </c>
      <c r="AB91" s="11"/>
      <c r="AC91" s="33"/>
      <c r="AD91" s="11"/>
      <c r="AE91" s="11"/>
      <c r="AF91" s="11"/>
    </row>
    <row r="92" customFormat="false" ht="11.85" hidden="false" customHeight="true" outlineLevel="0" collapsed="false">
      <c r="A92" s="22" t="s">
        <v>437</v>
      </c>
      <c r="B92" s="23" t="n">
        <v>77.95</v>
      </c>
      <c r="C92" s="22" t="s">
        <v>63</v>
      </c>
      <c r="D92" s="22" t="s">
        <v>179</v>
      </c>
      <c r="E92" s="11" t="s">
        <v>58</v>
      </c>
      <c r="F92" s="11" t="n">
        <v>16</v>
      </c>
      <c r="G92" s="11" t="n">
        <v>25</v>
      </c>
      <c r="I92" s="43"/>
      <c r="J92" s="134" t="s">
        <v>31</v>
      </c>
      <c r="K92" s="171" t="s">
        <v>438</v>
      </c>
      <c r="L92" s="28" t="s">
        <v>33</v>
      </c>
      <c r="M92" s="29" t="s">
        <v>438</v>
      </c>
      <c r="N92" s="132" t="s">
        <v>31</v>
      </c>
      <c r="O92" s="38"/>
      <c r="P92" s="11" t="n">
        <v>25</v>
      </c>
      <c r="Q92" s="22" t="s">
        <v>420</v>
      </c>
      <c r="R92" s="23" t="n">
        <v>800</v>
      </c>
      <c r="S92" s="174" t="s">
        <v>132</v>
      </c>
      <c r="T92" s="22" t="s">
        <v>447</v>
      </c>
      <c r="U92" s="11" t="s">
        <v>65</v>
      </c>
      <c r="V92" s="11" t="s">
        <v>65</v>
      </c>
      <c r="W92" s="12" t="s">
        <v>340</v>
      </c>
      <c r="X92" s="11" t="s">
        <v>134</v>
      </c>
      <c r="Y92" s="32" t="n">
        <f aca="false">F92*G92*2</f>
        <v>800</v>
      </c>
      <c r="Z92" s="196" t="n">
        <f aca="false">IF(X92="N",Y92,"0")</f>
        <v>800</v>
      </c>
      <c r="AA92" s="196" t="str">
        <f aca="false">IF(X92="P",Y92,"0")</f>
        <v>0</v>
      </c>
      <c r="AC92" s="33"/>
    </row>
    <row r="93" customFormat="false" ht="11.85" hidden="false" customHeight="true" outlineLevel="0" collapsed="false">
      <c r="A93" s="22" t="s">
        <v>448</v>
      </c>
      <c r="B93" s="23" t="n">
        <v>125.5</v>
      </c>
      <c r="C93" s="22" t="s">
        <v>63</v>
      </c>
      <c r="D93" s="22" t="s">
        <v>179</v>
      </c>
      <c r="E93" s="11" t="s">
        <v>58</v>
      </c>
      <c r="F93" s="11" t="n">
        <v>16</v>
      </c>
      <c r="G93" s="11" t="n">
        <v>25</v>
      </c>
      <c r="I93" s="43"/>
      <c r="J93" s="134" t="s">
        <v>31</v>
      </c>
      <c r="K93" s="171" t="s">
        <v>438</v>
      </c>
      <c r="L93" s="28" t="s">
        <v>33</v>
      </c>
      <c r="M93" s="29" t="s">
        <v>438</v>
      </c>
      <c r="N93" s="132" t="s">
        <v>31</v>
      </c>
      <c r="O93" s="38"/>
      <c r="P93" s="11" t="n">
        <v>25</v>
      </c>
      <c r="Q93" s="22" t="s">
        <v>420</v>
      </c>
      <c r="R93" s="23" t="n">
        <v>1100</v>
      </c>
      <c r="S93" s="174" t="s">
        <v>132</v>
      </c>
      <c r="T93" s="22" t="s">
        <v>449</v>
      </c>
      <c r="U93" s="11" t="s">
        <v>65</v>
      </c>
      <c r="V93" s="11" t="s">
        <v>65</v>
      </c>
      <c r="W93" s="12" t="s">
        <v>340</v>
      </c>
      <c r="X93" s="11" t="s">
        <v>134</v>
      </c>
      <c r="Y93" s="32" t="n">
        <f aca="false">F93*G93*2</f>
        <v>800</v>
      </c>
      <c r="Z93" s="196" t="n">
        <f aca="false">IF(X93="N",Y93,"0")</f>
        <v>800</v>
      </c>
      <c r="AA93" s="196" t="str">
        <f aca="false">IF(X93="P",Y93,"0")</f>
        <v>0</v>
      </c>
      <c r="AC93" s="33"/>
    </row>
    <row r="94" customFormat="false" ht="11.85" hidden="false" customHeight="true" outlineLevel="0" collapsed="false">
      <c r="A94" s="50" t="s">
        <v>450</v>
      </c>
      <c r="B94" s="23" t="n">
        <v>1180</v>
      </c>
      <c r="C94" s="22" t="s">
        <v>420</v>
      </c>
      <c r="D94" s="22" t="s">
        <v>179</v>
      </c>
      <c r="E94" s="11" t="s">
        <v>58</v>
      </c>
      <c r="F94" s="11" t="n">
        <v>16</v>
      </c>
      <c r="G94" s="11" t="n">
        <v>25</v>
      </c>
      <c r="I94" s="175"/>
      <c r="J94" s="132" t="s">
        <v>31</v>
      </c>
      <c r="K94" s="171" t="s">
        <v>234</v>
      </c>
      <c r="L94" s="28" t="s">
        <v>33</v>
      </c>
      <c r="M94" s="29" t="s">
        <v>234</v>
      </c>
      <c r="N94" s="132" t="s">
        <v>31</v>
      </c>
      <c r="O94" s="38"/>
      <c r="P94" s="11" t="n">
        <v>25</v>
      </c>
      <c r="Q94" s="22" t="s">
        <v>124</v>
      </c>
      <c r="R94" s="23" t="n">
        <v>94.5</v>
      </c>
      <c r="S94" s="31" t="s">
        <v>132</v>
      </c>
      <c r="T94" s="22" t="s">
        <v>451</v>
      </c>
      <c r="U94" s="11" t="s">
        <v>65</v>
      </c>
      <c r="V94" s="11" t="s">
        <v>65</v>
      </c>
      <c r="W94" s="12" t="s">
        <v>340</v>
      </c>
      <c r="X94" s="11" t="s">
        <v>134</v>
      </c>
      <c r="Y94" s="32" t="n">
        <f aca="false">F94*G94*2</f>
        <v>800</v>
      </c>
      <c r="Z94" s="196" t="n">
        <f aca="false">IF(X94="N",Y94,"0")</f>
        <v>800</v>
      </c>
      <c r="AA94" s="196" t="str">
        <f aca="false">IF(X94="P",Y94,"0")</f>
        <v>0</v>
      </c>
      <c r="AC94" s="33"/>
    </row>
    <row r="95" customFormat="false" ht="12.75" hidden="false" customHeight="false" outlineLevel="0" collapsed="false">
      <c r="C95" s="102"/>
      <c r="G95" s="0"/>
      <c r="H95" s="0"/>
      <c r="I95" s="0"/>
      <c r="J95" s="15"/>
      <c r="K95" s="0"/>
      <c r="M95" s="0"/>
      <c r="N95" s="15"/>
      <c r="O95" s="0"/>
      <c r="P95" s="0"/>
      <c r="S95" s="20"/>
      <c r="X95" s="0"/>
      <c r="Y95" s="32"/>
      <c r="Z95" s="196" t="str">
        <f aca="false">IF(X95="N",Y95,"0")</f>
        <v>0</v>
      </c>
      <c r="AA95" s="196" t="str">
        <f aca="false">IF(X95="P",Y95,"0")</f>
        <v>0</v>
      </c>
    </row>
    <row r="96" customFormat="false" ht="12.75" hidden="false" customHeight="false" outlineLevel="0" collapsed="false">
      <c r="C96" s="102" t="s">
        <v>146</v>
      </c>
      <c r="G96" s="0"/>
      <c r="H96" s="0"/>
      <c r="I96" s="0"/>
      <c r="J96" s="15"/>
      <c r="K96" s="0"/>
      <c r="M96" s="0"/>
      <c r="N96" s="15"/>
      <c r="O96" s="0"/>
      <c r="P96" s="0"/>
      <c r="S96" s="20"/>
      <c r="X96" s="0"/>
      <c r="Y96" s="32"/>
      <c r="Z96" s="196" t="str">
        <f aca="false">IF(X96="N",Y96,"0")</f>
        <v>0</v>
      </c>
      <c r="AA96" s="196" t="str">
        <f aca="false">IF(X96="P",Y96,"0")</f>
        <v>0</v>
      </c>
    </row>
    <row r="97" customFormat="false" ht="12.75" hidden="false" customHeight="false" outlineLevel="0" collapsed="false">
      <c r="A97" s="22" t="s">
        <v>147</v>
      </c>
      <c r="B97" s="23" t="n">
        <v>24.75</v>
      </c>
      <c r="C97" s="22" t="s">
        <v>63</v>
      </c>
      <c r="D97" s="22" t="s">
        <v>186</v>
      </c>
      <c r="E97" s="11" t="s">
        <v>58</v>
      </c>
      <c r="F97" s="11" t="n">
        <v>8</v>
      </c>
      <c r="G97" s="11" t="n">
        <v>25</v>
      </c>
      <c r="I97" s="43" t="s">
        <v>148</v>
      </c>
      <c r="J97" s="26" t="s">
        <v>31</v>
      </c>
      <c r="K97" s="103" t="s">
        <v>127</v>
      </c>
      <c r="L97" s="28" t="s">
        <v>33</v>
      </c>
      <c r="M97" s="29" t="s">
        <v>149</v>
      </c>
      <c r="N97" s="26" t="s">
        <v>31</v>
      </c>
      <c r="O97" s="12" t="s">
        <v>150</v>
      </c>
      <c r="P97" s="11" t="n">
        <v>25</v>
      </c>
      <c r="Q97" s="22" t="s">
        <v>151</v>
      </c>
      <c r="R97" s="23" t="n">
        <v>29.5</v>
      </c>
      <c r="S97" s="31" t="s">
        <v>152</v>
      </c>
      <c r="T97" s="22" t="s">
        <v>153</v>
      </c>
      <c r="U97" s="11" t="s">
        <v>65</v>
      </c>
      <c r="V97" s="11" t="s">
        <v>65</v>
      </c>
      <c r="W97" s="11" t="s">
        <v>66</v>
      </c>
      <c r="X97" s="11" t="s">
        <v>67</v>
      </c>
      <c r="Y97" s="32" t="n">
        <f aca="false">F97*G97*2</f>
        <v>400</v>
      </c>
      <c r="Z97" s="196" t="str">
        <f aca="false">IF(X97="N",Y97,"0")</f>
        <v>0</v>
      </c>
      <c r="AA97" s="196" t="n">
        <f aca="false">IF(X97="P",Y97,"0")</f>
        <v>400</v>
      </c>
    </row>
    <row r="98" customFormat="false" ht="12.75" hidden="false" customHeight="false" outlineLevel="0" collapsed="false">
      <c r="A98" s="22" t="s">
        <v>154</v>
      </c>
      <c r="B98" s="23" t="n">
        <v>24.25</v>
      </c>
      <c r="C98" s="22" t="s">
        <v>63</v>
      </c>
      <c r="D98" s="22" t="s">
        <v>186</v>
      </c>
      <c r="E98" s="11" t="s">
        <v>58</v>
      </c>
      <c r="F98" s="11" t="n">
        <v>8</v>
      </c>
      <c r="G98" s="11" t="n">
        <v>25</v>
      </c>
      <c r="I98" s="43" t="s">
        <v>155</v>
      </c>
      <c r="J98" s="26" t="s">
        <v>31</v>
      </c>
      <c r="K98" s="103" t="s">
        <v>127</v>
      </c>
      <c r="L98" s="28" t="s">
        <v>33</v>
      </c>
      <c r="M98" s="29" t="s">
        <v>149</v>
      </c>
      <c r="N98" s="26" t="s">
        <v>31</v>
      </c>
      <c r="O98" s="12" t="s">
        <v>156</v>
      </c>
      <c r="P98" s="11" t="n">
        <v>25</v>
      </c>
      <c r="Q98" s="22" t="s">
        <v>124</v>
      </c>
      <c r="R98" s="23" t="n">
        <v>30.35</v>
      </c>
      <c r="S98" s="31" t="s">
        <v>157</v>
      </c>
      <c r="T98" s="22" t="s">
        <v>158</v>
      </c>
      <c r="U98" s="11" t="s">
        <v>65</v>
      </c>
      <c r="V98" s="11" t="s">
        <v>65</v>
      </c>
      <c r="W98" s="11" t="s">
        <v>66</v>
      </c>
      <c r="X98" s="11" t="s">
        <v>67</v>
      </c>
      <c r="Y98" s="32" t="n">
        <f aca="false">F98*G98*2</f>
        <v>400</v>
      </c>
      <c r="Z98" s="196" t="str">
        <f aca="false">IF(X98="N",Y98,"0")</f>
        <v>0</v>
      </c>
      <c r="AA98" s="196" t="n">
        <f aca="false">IF(X98="P",Y98,"0")</f>
        <v>400</v>
      </c>
    </row>
    <row r="99" customFormat="false" ht="12.75" hidden="false" customHeight="false" outlineLevel="0" collapsed="false">
      <c r="A99" s="22" t="s">
        <v>159</v>
      </c>
      <c r="B99" s="23" t="n">
        <v>72</v>
      </c>
      <c r="C99" s="22" t="s">
        <v>63</v>
      </c>
      <c r="D99" s="22" t="s">
        <v>186</v>
      </c>
      <c r="E99" s="11" t="s">
        <v>58</v>
      </c>
      <c r="F99" s="11" t="n">
        <v>8</v>
      </c>
      <c r="G99" s="11" t="n">
        <v>25</v>
      </c>
      <c r="I99" s="43" t="s">
        <v>160</v>
      </c>
      <c r="J99" s="26" t="s">
        <v>31</v>
      </c>
      <c r="K99" s="103" t="s">
        <v>161</v>
      </c>
      <c r="L99" s="28" t="s">
        <v>33</v>
      </c>
      <c r="M99" s="29" t="s">
        <v>149</v>
      </c>
      <c r="N99" s="26" t="s">
        <v>31</v>
      </c>
      <c r="O99" s="104" t="s">
        <v>162</v>
      </c>
      <c r="P99" s="11" t="n">
        <v>25</v>
      </c>
      <c r="Q99" s="22" t="s">
        <v>124</v>
      </c>
      <c r="R99" s="23" t="n">
        <v>30.35</v>
      </c>
      <c r="S99" s="31" t="s">
        <v>163</v>
      </c>
      <c r="T99" s="22" t="s">
        <v>158</v>
      </c>
      <c r="U99" s="11" t="s">
        <v>65</v>
      </c>
      <c r="V99" s="11" t="s">
        <v>65</v>
      </c>
      <c r="W99" s="11" t="s">
        <v>66</v>
      </c>
      <c r="X99" s="11" t="s">
        <v>67</v>
      </c>
      <c r="Y99" s="32" t="n">
        <f aca="false">F99*G99*2</f>
        <v>400</v>
      </c>
      <c r="Z99" s="196" t="str">
        <f aca="false">IF(X99="N",Y99,"0")</f>
        <v>0</v>
      </c>
      <c r="AA99" s="196" t="n">
        <f aca="false">IF(X99="P",Y99,"0")</f>
        <v>400</v>
      </c>
    </row>
    <row r="100" customFormat="false" ht="12.75" hidden="false" customHeight="false" outlineLevel="0" collapsed="false">
      <c r="A100" s="22" t="s">
        <v>164</v>
      </c>
      <c r="B100" s="23" t="n">
        <v>20</v>
      </c>
      <c r="C100" s="22" t="s">
        <v>63</v>
      </c>
      <c r="D100" s="22" t="s">
        <v>186</v>
      </c>
      <c r="E100" s="11" t="s">
        <v>58</v>
      </c>
      <c r="F100" s="11" t="n">
        <v>8</v>
      </c>
      <c r="G100" s="11" t="n">
        <v>25</v>
      </c>
      <c r="I100" s="43" t="s">
        <v>165</v>
      </c>
      <c r="J100" s="26" t="s">
        <v>31</v>
      </c>
      <c r="K100" s="103" t="s">
        <v>166</v>
      </c>
      <c r="L100" s="28" t="s">
        <v>33</v>
      </c>
      <c r="M100" s="29" t="s">
        <v>149</v>
      </c>
      <c r="N100" s="26" t="s">
        <v>31</v>
      </c>
      <c r="O100" s="104" t="s">
        <v>167</v>
      </c>
      <c r="P100" s="11" t="n">
        <v>25</v>
      </c>
      <c r="Q100" s="22" t="s">
        <v>151</v>
      </c>
      <c r="R100" s="23" t="n">
        <v>29.5</v>
      </c>
      <c r="S100" s="105" t="s">
        <v>168</v>
      </c>
      <c r="T100" s="22" t="s">
        <v>153</v>
      </c>
      <c r="U100" s="11" t="s">
        <v>65</v>
      </c>
      <c r="V100" s="11" t="s">
        <v>65</v>
      </c>
      <c r="W100" s="11" t="s">
        <v>66</v>
      </c>
      <c r="X100" s="11" t="s">
        <v>67</v>
      </c>
      <c r="Y100" s="32" t="n">
        <f aca="false">F100*G100*2</f>
        <v>400</v>
      </c>
      <c r="Z100" s="196" t="str">
        <f aca="false">IF(X100="N",Y100,"0")</f>
        <v>0</v>
      </c>
      <c r="AA100" s="196" t="n">
        <f aca="false">IF(X100="P",Y100,"0")</f>
        <v>400</v>
      </c>
      <c r="AB100" s="11"/>
      <c r="AC100" s="33" t="n">
        <v>36851.6256134259</v>
      </c>
      <c r="AD100" s="11"/>
      <c r="AE100" s="11" t="s">
        <v>685</v>
      </c>
      <c r="AF100" s="11"/>
    </row>
    <row r="101" customFormat="false" ht="12.75" hidden="false" customHeight="false" outlineLevel="0" collapsed="false">
      <c r="A101" s="75" t="s">
        <v>169</v>
      </c>
      <c r="B101" s="76" t="n">
        <v>27</v>
      </c>
      <c r="C101" s="75" t="s">
        <v>170</v>
      </c>
      <c r="D101" s="75" t="s">
        <v>186</v>
      </c>
      <c r="E101" s="77" t="s">
        <v>58</v>
      </c>
      <c r="F101" s="77" t="n">
        <v>8</v>
      </c>
      <c r="G101" s="77" t="n">
        <v>50</v>
      </c>
      <c r="H101" s="77"/>
      <c r="I101" s="78" t="s">
        <v>171</v>
      </c>
      <c r="J101" s="106" t="s">
        <v>31</v>
      </c>
      <c r="K101" s="103" t="s">
        <v>127</v>
      </c>
      <c r="L101" s="28" t="s">
        <v>33</v>
      </c>
      <c r="M101" s="29" t="s">
        <v>149</v>
      </c>
      <c r="N101" s="26" t="s">
        <v>31</v>
      </c>
      <c r="O101" s="104" t="s">
        <v>172</v>
      </c>
      <c r="P101" s="77" t="n">
        <v>50</v>
      </c>
      <c r="Q101" s="75" t="s">
        <v>124</v>
      </c>
      <c r="R101" s="76" t="n">
        <v>28</v>
      </c>
      <c r="S101" s="105" t="s">
        <v>173</v>
      </c>
      <c r="T101" s="75" t="s">
        <v>174</v>
      </c>
      <c r="U101" s="77" t="s">
        <v>65</v>
      </c>
      <c r="V101" s="11" t="s">
        <v>65</v>
      </c>
      <c r="W101" s="11" t="s">
        <v>66</v>
      </c>
      <c r="X101" s="11" t="s">
        <v>67</v>
      </c>
      <c r="Y101" s="32" t="n">
        <f aca="false">F101*G101*2</f>
        <v>800</v>
      </c>
      <c r="Z101" s="196" t="str">
        <f aca="false">IF(X101="N",Y101,"0")</f>
        <v>0</v>
      </c>
      <c r="AA101" s="196" t="n">
        <f aca="false">IF(X101="P",Y101,"0")</f>
        <v>800</v>
      </c>
      <c r="AB101" s="77"/>
      <c r="AC101" s="80"/>
      <c r="AD101" s="77"/>
      <c r="AE101" s="77"/>
      <c r="AF101" s="77"/>
    </row>
    <row r="102" customFormat="false" ht="12.75" hidden="false" customHeight="false" outlineLevel="0" collapsed="false">
      <c r="C102" s="102" t="s">
        <v>175</v>
      </c>
      <c r="G102" s="0"/>
      <c r="H102" s="0"/>
      <c r="I102" s="0"/>
      <c r="J102" s="15"/>
      <c r="K102" s="0"/>
      <c r="M102" s="0"/>
      <c r="N102" s="15"/>
      <c r="O102" s="0"/>
      <c r="P102" s="0"/>
      <c r="S102" s="20"/>
      <c r="X102" s="0"/>
      <c r="Y102" s="32"/>
      <c r="Z102" s="196" t="str">
        <f aca="false">IF(X102="N",Y102,"0")</f>
        <v>0</v>
      </c>
      <c r="AA102" s="196" t="str">
        <f aca="false">IF(X102="P",Y102,"0")</f>
        <v>0</v>
      </c>
    </row>
    <row r="103" customFormat="false" ht="12.75" hidden="false" customHeight="false" outlineLevel="0" collapsed="false">
      <c r="C103" s="102" t="s">
        <v>176</v>
      </c>
      <c r="G103" s="0"/>
      <c r="H103" s="0"/>
      <c r="I103" s="0"/>
      <c r="J103" s="15"/>
      <c r="K103" s="0"/>
      <c r="M103" s="0"/>
      <c r="N103" s="15"/>
      <c r="O103" s="0"/>
      <c r="P103" s="0"/>
      <c r="S103" s="20"/>
      <c r="X103" s="0"/>
      <c r="Y103" s="32"/>
      <c r="Z103" s="196" t="str">
        <f aca="false">IF(X103="N",Y103,"0")</f>
        <v>0</v>
      </c>
      <c r="AA103" s="196" t="str">
        <f aca="false">IF(X103="P",Y103,"0")</f>
        <v>0</v>
      </c>
    </row>
    <row r="104" customFormat="false" ht="11.85" hidden="false" customHeight="true" outlineLevel="0" collapsed="false">
      <c r="A104" s="22" t="s">
        <v>177</v>
      </c>
      <c r="B104" s="23" t="n">
        <v>650</v>
      </c>
      <c r="C104" s="22" t="s">
        <v>178</v>
      </c>
      <c r="D104" s="22" t="s">
        <v>179</v>
      </c>
      <c r="E104" s="11" t="s">
        <v>58</v>
      </c>
      <c r="F104" s="11" t="n">
        <v>16</v>
      </c>
      <c r="G104" s="11" t="n">
        <v>25</v>
      </c>
      <c r="H104" s="77"/>
      <c r="I104" s="11" t="s">
        <v>180</v>
      </c>
      <c r="J104" s="14" t="s">
        <v>31</v>
      </c>
      <c r="K104" s="103" t="s">
        <v>181</v>
      </c>
      <c r="L104" s="107" t="s">
        <v>33</v>
      </c>
      <c r="M104" s="29" t="s">
        <v>161</v>
      </c>
      <c r="N104" s="14" t="s">
        <v>31</v>
      </c>
      <c r="O104" s="11" t="s">
        <v>182</v>
      </c>
      <c r="P104" s="11" t="n">
        <v>25</v>
      </c>
      <c r="Q104" s="22" t="s">
        <v>178</v>
      </c>
      <c r="R104" s="23" t="n">
        <v>575</v>
      </c>
      <c r="S104" s="12" t="s">
        <v>161</v>
      </c>
      <c r="T104" s="22" t="s">
        <v>183</v>
      </c>
      <c r="U104" s="11" t="s">
        <v>184</v>
      </c>
      <c r="V104" s="11" t="s">
        <v>184</v>
      </c>
      <c r="W104" s="58" t="s">
        <v>66</v>
      </c>
      <c r="X104" s="58" t="s">
        <v>67</v>
      </c>
      <c r="Y104" s="32" t="n">
        <f aca="false">F104*G104*2</f>
        <v>800</v>
      </c>
      <c r="Z104" s="196" t="str">
        <f aca="false">IF(X104="N",Y104,"0")</f>
        <v>0</v>
      </c>
      <c r="AA104" s="196" t="n">
        <f aca="false">IF(X104="P",Y104,"0")</f>
        <v>800</v>
      </c>
    </row>
    <row r="105" customFormat="false" ht="11.85" hidden="false" customHeight="true" outlineLevel="0" collapsed="false">
      <c r="A105" s="22" t="s">
        <v>185</v>
      </c>
      <c r="B105" s="23" t="n">
        <v>475</v>
      </c>
      <c r="C105" s="22" t="s">
        <v>178</v>
      </c>
      <c r="D105" s="22" t="s">
        <v>186</v>
      </c>
      <c r="E105" s="11" t="s">
        <v>58</v>
      </c>
      <c r="F105" s="11" t="n">
        <v>8</v>
      </c>
      <c r="G105" s="11" t="n">
        <v>25</v>
      </c>
      <c r="H105" s="77"/>
      <c r="I105" s="11" t="s">
        <v>180</v>
      </c>
      <c r="J105" s="14" t="s">
        <v>31</v>
      </c>
      <c r="K105" s="103" t="s">
        <v>181</v>
      </c>
      <c r="L105" s="107" t="s">
        <v>33</v>
      </c>
      <c r="M105" s="29" t="s">
        <v>161</v>
      </c>
      <c r="N105" s="14" t="s">
        <v>31</v>
      </c>
      <c r="O105" s="11" t="s">
        <v>182</v>
      </c>
      <c r="P105" s="11" t="n">
        <v>25</v>
      </c>
      <c r="Q105" s="22" t="s">
        <v>178</v>
      </c>
      <c r="R105" s="23" t="n">
        <v>575</v>
      </c>
      <c r="S105" s="12" t="s">
        <v>161</v>
      </c>
      <c r="T105" s="22" t="s">
        <v>183</v>
      </c>
      <c r="U105" s="11" t="s">
        <v>184</v>
      </c>
      <c r="V105" s="11" t="s">
        <v>184</v>
      </c>
      <c r="W105" s="58" t="s">
        <v>66</v>
      </c>
      <c r="X105" s="58" t="s">
        <v>67</v>
      </c>
      <c r="Y105" s="32" t="n">
        <f aca="false">F105*G105*2</f>
        <v>400</v>
      </c>
      <c r="Z105" s="196" t="str">
        <f aca="false">IF(X105="N",Y105,"0")</f>
        <v>0</v>
      </c>
      <c r="AA105" s="196" t="n">
        <f aca="false">IF(X105="P",Y105,"0")</f>
        <v>400</v>
      </c>
    </row>
    <row r="106" customFormat="false" ht="11.85" hidden="false" customHeight="true" outlineLevel="0" collapsed="false">
      <c r="A106" s="60"/>
      <c r="B106" s="129"/>
      <c r="C106" s="176" t="s">
        <v>452</v>
      </c>
      <c r="D106" s="127"/>
      <c r="E106" s="60"/>
      <c r="F106" s="128"/>
      <c r="G106" s="128"/>
      <c r="H106" s="60"/>
      <c r="I106" s="60"/>
      <c r="J106" s="60"/>
      <c r="K106" s="60"/>
      <c r="L106" s="60"/>
      <c r="M106" s="60"/>
      <c r="N106" s="60"/>
      <c r="O106" s="60"/>
      <c r="P106" s="128"/>
      <c r="Q106" s="60"/>
      <c r="R106" s="129"/>
      <c r="S106" s="60"/>
      <c r="T106" s="60"/>
      <c r="U106" s="60"/>
      <c r="V106" s="60"/>
      <c r="W106" s="60"/>
      <c r="X106" s="60"/>
      <c r="Y106" s="32"/>
      <c r="Z106" s="196" t="str">
        <f aca="false">IF(X106="N",Y106,"0")</f>
        <v>0</v>
      </c>
      <c r="AA106" s="196" t="str">
        <f aca="false">IF(X106="P",Y106,"0")</f>
        <v>0</v>
      </c>
      <c r="AB106" s="60"/>
      <c r="AC106" s="60"/>
      <c r="AD106" s="60"/>
      <c r="AE106" s="60"/>
      <c r="AF106" s="60"/>
      <c r="AG106" s="60"/>
      <c r="AH106" s="60"/>
    </row>
    <row r="107" customFormat="false" ht="11.85" hidden="false" customHeight="true" outlineLevel="0" collapsed="false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98" t="s">
        <v>33</v>
      </c>
      <c r="M107" s="199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32"/>
      <c r="Z107" s="196" t="str">
        <f aca="false">IF(X107="N",Y107,"0")</f>
        <v>0</v>
      </c>
      <c r="AA107" s="196" t="str">
        <f aca="false">IF(X107="P",Y107,"0")</f>
        <v>0</v>
      </c>
      <c r="AC107" s="200"/>
    </row>
    <row r="108" customFormat="false" ht="11.85" hidden="false" customHeight="true" outlineLevel="0" collapsed="false">
      <c r="A108" s="198" t="s">
        <v>686</v>
      </c>
      <c r="B108" s="201" t="n">
        <v>250</v>
      </c>
      <c r="C108" s="202" t="s">
        <v>672</v>
      </c>
      <c r="D108" s="198" t="s">
        <v>179</v>
      </c>
      <c r="E108" s="134" t="s">
        <v>58</v>
      </c>
      <c r="F108" s="134" t="n">
        <v>16</v>
      </c>
      <c r="G108" s="203" t="n">
        <v>25</v>
      </c>
      <c r="H108" s="134"/>
      <c r="I108" s="204" t="s">
        <v>687</v>
      </c>
      <c r="J108" s="178" t="s">
        <v>31</v>
      </c>
      <c r="K108" s="40" t="s">
        <v>334</v>
      </c>
      <c r="L108" s="205" t="s">
        <v>33</v>
      </c>
      <c r="M108" s="134" t="s">
        <v>334</v>
      </c>
      <c r="N108" s="178" t="s">
        <v>31</v>
      </c>
      <c r="O108" s="199"/>
      <c r="P108" s="134" t="n">
        <v>25</v>
      </c>
      <c r="Q108" s="198" t="s">
        <v>124</v>
      </c>
      <c r="R108" s="201" t="n">
        <v>90.25</v>
      </c>
      <c r="S108" s="206" t="s">
        <v>132</v>
      </c>
      <c r="T108" s="198" t="s">
        <v>485</v>
      </c>
      <c r="U108" s="134" t="s">
        <v>194</v>
      </c>
      <c r="V108" s="178" t="s">
        <v>194</v>
      </c>
      <c r="W108" s="178" t="s">
        <v>66</v>
      </c>
      <c r="X108" s="134" t="s">
        <v>134</v>
      </c>
      <c r="Y108" s="32" t="n">
        <f aca="false">F108*G108*2</f>
        <v>800</v>
      </c>
      <c r="Z108" s="196" t="n">
        <f aca="false">IF(X108="N",Y108,"0")</f>
        <v>800</v>
      </c>
      <c r="AA108" s="196" t="str">
        <f aca="false">IF(X108="P",Y108,"0")</f>
        <v>0</v>
      </c>
      <c r="AC108" s="207"/>
    </row>
    <row r="109" customFormat="false" ht="11.85" hidden="false" customHeight="true" outlineLevel="0" collapsed="false">
      <c r="A109" s="205" t="s">
        <v>136</v>
      </c>
      <c r="B109" s="208" t="n">
        <v>24</v>
      </c>
      <c r="C109" s="205" t="s">
        <v>124</v>
      </c>
      <c r="D109" s="205" t="s">
        <v>179</v>
      </c>
      <c r="E109" s="178" t="s">
        <v>58</v>
      </c>
      <c r="F109" s="178" t="n">
        <v>16</v>
      </c>
      <c r="G109" s="178" t="n">
        <v>2</v>
      </c>
      <c r="H109" s="178" t="s">
        <v>125</v>
      </c>
      <c r="I109" s="78" t="s">
        <v>453</v>
      </c>
      <c r="J109" s="178" t="s">
        <v>31</v>
      </c>
      <c r="K109" s="78" t="s">
        <v>127</v>
      </c>
      <c r="L109" s="205" t="s">
        <v>33</v>
      </c>
      <c r="M109" s="178" t="s">
        <v>235</v>
      </c>
      <c r="N109" s="178" t="s">
        <v>31</v>
      </c>
      <c r="O109" s="178" t="s">
        <v>454</v>
      </c>
      <c r="P109" s="209" t="n">
        <v>2</v>
      </c>
      <c r="Q109" s="205" t="s">
        <v>63</v>
      </c>
      <c r="R109" s="208" t="n">
        <v>26.65</v>
      </c>
      <c r="S109" s="206" t="s">
        <v>349</v>
      </c>
      <c r="T109" s="205" t="s">
        <v>455</v>
      </c>
      <c r="U109" s="178" t="s">
        <v>194</v>
      </c>
      <c r="V109" s="178" t="s">
        <v>194</v>
      </c>
      <c r="W109" s="178" t="s">
        <v>66</v>
      </c>
      <c r="X109" s="134" t="s">
        <v>67</v>
      </c>
      <c r="Y109" s="32" t="n">
        <f aca="false">F109*G109*2</f>
        <v>64</v>
      </c>
      <c r="Z109" s="196" t="str">
        <f aca="false">IF(X109="N",Y109,"0")</f>
        <v>0</v>
      </c>
      <c r="AA109" s="196" t="n">
        <f aca="false">IF(X109="P",Y109,"0")</f>
        <v>64</v>
      </c>
      <c r="AC109" s="207"/>
    </row>
    <row r="110" customFormat="false" ht="11.85" hidden="false" customHeight="true" outlineLevel="0" collapsed="false">
      <c r="A110" s="205" t="s">
        <v>136</v>
      </c>
      <c r="B110" s="208" t="n">
        <v>24</v>
      </c>
      <c r="C110" s="205" t="s">
        <v>124</v>
      </c>
      <c r="D110" s="205" t="s">
        <v>179</v>
      </c>
      <c r="E110" s="178" t="s">
        <v>58</v>
      </c>
      <c r="F110" s="178" t="n">
        <v>16</v>
      </c>
      <c r="G110" s="178" t="n">
        <v>5</v>
      </c>
      <c r="H110" s="178" t="s">
        <v>125</v>
      </c>
      <c r="I110" s="78" t="s">
        <v>137</v>
      </c>
      <c r="J110" s="178" t="s">
        <v>31</v>
      </c>
      <c r="K110" s="78" t="s">
        <v>127</v>
      </c>
      <c r="L110" s="205" t="s">
        <v>33</v>
      </c>
      <c r="M110" s="178" t="s">
        <v>138</v>
      </c>
      <c r="N110" s="178" t="s">
        <v>31</v>
      </c>
      <c r="O110" s="210" t="s">
        <v>197</v>
      </c>
      <c r="P110" s="209" t="n">
        <v>5</v>
      </c>
      <c r="Q110" s="205" t="s">
        <v>63</v>
      </c>
      <c r="R110" s="208" t="n">
        <v>0</v>
      </c>
      <c r="S110" s="211" t="s">
        <v>688</v>
      </c>
      <c r="T110" s="205" t="s">
        <v>457</v>
      </c>
      <c r="U110" s="178" t="s">
        <v>194</v>
      </c>
      <c r="V110" s="178" t="s">
        <v>194</v>
      </c>
      <c r="W110" s="178" t="s">
        <v>66</v>
      </c>
      <c r="X110" s="178" t="s">
        <v>67</v>
      </c>
      <c r="Y110" s="32" t="n">
        <f aca="false">F110*G110*2</f>
        <v>160</v>
      </c>
      <c r="Z110" s="196" t="str">
        <f aca="false">IF(X110="N",Y110,"0")</f>
        <v>0</v>
      </c>
      <c r="AA110" s="196" t="n">
        <f aca="false">IF(X110="P",Y110,"0")</f>
        <v>160</v>
      </c>
      <c r="AC110" s="207"/>
    </row>
    <row r="111" customFormat="false" ht="11.85" hidden="false" customHeight="true" outlineLevel="0" collapsed="false">
      <c r="A111" s="205" t="s">
        <v>195</v>
      </c>
      <c r="B111" s="208" t="n">
        <v>24</v>
      </c>
      <c r="C111" s="205" t="s">
        <v>124</v>
      </c>
      <c r="D111" s="205" t="s">
        <v>179</v>
      </c>
      <c r="E111" s="178" t="s">
        <v>58</v>
      </c>
      <c r="F111" s="178" t="n">
        <v>16</v>
      </c>
      <c r="G111" s="178" t="n">
        <v>25</v>
      </c>
      <c r="H111" s="178"/>
      <c r="I111" s="78" t="s">
        <v>196</v>
      </c>
      <c r="J111" s="178" t="s">
        <v>31</v>
      </c>
      <c r="K111" s="78" t="s">
        <v>127</v>
      </c>
      <c r="L111" s="205" t="s">
        <v>33</v>
      </c>
      <c r="M111" s="178" t="s">
        <v>138</v>
      </c>
      <c r="N111" s="178" t="s">
        <v>31</v>
      </c>
      <c r="O111" s="210" t="s">
        <v>197</v>
      </c>
      <c r="P111" s="178" t="n">
        <v>25</v>
      </c>
      <c r="Q111" s="205" t="s">
        <v>63</v>
      </c>
      <c r="R111" s="208" t="n">
        <v>0</v>
      </c>
      <c r="S111" s="211" t="s">
        <v>689</v>
      </c>
      <c r="T111" s="205" t="s">
        <v>457</v>
      </c>
      <c r="U111" s="178" t="s">
        <v>194</v>
      </c>
      <c r="V111" s="178" t="s">
        <v>194</v>
      </c>
      <c r="W111" s="178" t="s">
        <v>66</v>
      </c>
      <c r="X111" s="178" t="s">
        <v>67</v>
      </c>
      <c r="Y111" s="32" t="n">
        <f aca="false">F111*G111*2</f>
        <v>800</v>
      </c>
      <c r="Z111" s="196" t="str">
        <f aca="false">IF(X111="N",Y111,"0")</f>
        <v>0</v>
      </c>
      <c r="AA111" s="196" t="n">
        <f aca="false">IF(X111="P",Y111,"0")</f>
        <v>800</v>
      </c>
      <c r="AC111" s="207"/>
    </row>
    <row r="112" customFormat="false" ht="11.85" hidden="false" customHeight="true" outlineLevel="0" collapsed="false">
      <c r="A112" s="205" t="s">
        <v>136</v>
      </c>
      <c r="B112" s="208" t="n">
        <v>24</v>
      </c>
      <c r="C112" s="205" t="s">
        <v>124</v>
      </c>
      <c r="D112" s="205" t="s">
        <v>179</v>
      </c>
      <c r="E112" s="178" t="s">
        <v>58</v>
      </c>
      <c r="F112" s="178" t="n">
        <v>16</v>
      </c>
      <c r="G112" s="178" t="n">
        <v>3</v>
      </c>
      <c r="H112" s="178" t="s">
        <v>125</v>
      </c>
      <c r="I112" s="78" t="s">
        <v>137</v>
      </c>
      <c r="J112" s="178" t="s">
        <v>31</v>
      </c>
      <c r="K112" s="78" t="s">
        <v>127</v>
      </c>
      <c r="L112" s="205" t="s">
        <v>33</v>
      </c>
      <c r="M112" s="178" t="s">
        <v>191</v>
      </c>
      <c r="N112" s="178" t="s">
        <v>31</v>
      </c>
      <c r="O112" s="113"/>
      <c r="P112" s="209" t="n">
        <v>3</v>
      </c>
      <c r="Q112" s="205" t="s">
        <v>328</v>
      </c>
      <c r="R112" s="208" t="n">
        <v>255</v>
      </c>
      <c r="S112" s="211" t="s">
        <v>690</v>
      </c>
      <c r="T112" s="205" t="s">
        <v>459</v>
      </c>
      <c r="U112" s="178" t="s">
        <v>194</v>
      </c>
      <c r="V112" s="178" t="s">
        <v>194</v>
      </c>
      <c r="W112" s="178" t="s">
        <v>66</v>
      </c>
      <c r="X112" s="178" t="s">
        <v>67</v>
      </c>
      <c r="Y112" s="32" t="n">
        <f aca="false">F112*G112*2</f>
        <v>96</v>
      </c>
      <c r="Z112" s="196" t="str">
        <f aca="false">IF(X112="N",Y112,"0")</f>
        <v>0</v>
      </c>
      <c r="AA112" s="196" t="n">
        <f aca="false">IF(X112="P",Y112,"0")</f>
        <v>96</v>
      </c>
      <c r="AC112" s="207"/>
    </row>
    <row r="113" customFormat="false" ht="11.85" hidden="false" customHeight="true" outlineLevel="0" collapsed="false">
      <c r="A113" s="205" t="s">
        <v>200</v>
      </c>
      <c r="B113" s="208" t="n">
        <v>27.3</v>
      </c>
      <c r="C113" s="205" t="s">
        <v>63</v>
      </c>
      <c r="D113" s="205" t="s">
        <v>179</v>
      </c>
      <c r="E113" s="178" t="s">
        <v>58</v>
      </c>
      <c r="F113" s="178" t="n">
        <v>16</v>
      </c>
      <c r="G113" s="178" t="n">
        <v>25</v>
      </c>
      <c r="H113" s="178"/>
      <c r="I113" s="78" t="s">
        <v>201</v>
      </c>
      <c r="J113" s="178" t="s">
        <v>31</v>
      </c>
      <c r="K113" s="78" t="s">
        <v>127</v>
      </c>
      <c r="L113" s="205" t="s">
        <v>33</v>
      </c>
      <c r="M113" s="113" t="s">
        <v>482</v>
      </c>
      <c r="N113" s="178" t="s">
        <v>31</v>
      </c>
      <c r="O113" s="209" t="s">
        <v>687</v>
      </c>
      <c r="P113" s="212" t="n">
        <v>25</v>
      </c>
      <c r="Q113" s="202" t="s">
        <v>672</v>
      </c>
      <c r="R113" s="208" t="n">
        <v>250</v>
      </c>
      <c r="S113" s="211" t="s">
        <v>691</v>
      </c>
      <c r="T113" s="198" t="s">
        <v>692</v>
      </c>
      <c r="U113" s="178" t="s">
        <v>194</v>
      </c>
      <c r="V113" s="178" t="s">
        <v>194</v>
      </c>
      <c r="W113" s="178" t="s">
        <v>66</v>
      </c>
      <c r="X113" s="178" t="s">
        <v>67</v>
      </c>
      <c r="Y113" s="32" t="n">
        <f aca="false">F113*G113*2</f>
        <v>800</v>
      </c>
      <c r="Z113" s="196" t="str">
        <f aca="false">IF(X113="N",Y113,"0")</f>
        <v>0</v>
      </c>
      <c r="AA113" s="196" t="n">
        <f aca="false">IF(X113="P",Y113,"0")</f>
        <v>800</v>
      </c>
      <c r="AC113" s="207"/>
    </row>
    <row r="114" customFormat="false" ht="11.85" hidden="false" customHeight="true" outlineLevel="0" collapsed="false">
      <c r="A114" s="198" t="s">
        <v>693</v>
      </c>
      <c r="B114" s="208" t="n">
        <v>250</v>
      </c>
      <c r="C114" s="202" t="s">
        <v>672</v>
      </c>
      <c r="D114" s="205" t="s">
        <v>179</v>
      </c>
      <c r="E114" s="178" t="s">
        <v>58</v>
      </c>
      <c r="F114" s="178" t="n">
        <v>16</v>
      </c>
      <c r="G114" s="212" t="n">
        <v>25</v>
      </c>
      <c r="H114" s="178"/>
      <c r="I114" s="213" t="s">
        <v>687</v>
      </c>
      <c r="J114" s="178" t="s">
        <v>31</v>
      </c>
      <c r="K114" s="81" t="s">
        <v>515</v>
      </c>
      <c r="L114" s="205" t="s">
        <v>33</v>
      </c>
      <c r="M114" s="178" t="s">
        <v>515</v>
      </c>
      <c r="N114" s="178" t="s">
        <v>31</v>
      </c>
      <c r="O114" s="113"/>
      <c r="P114" s="178" t="n">
        <v>25</v>
      </c>
      <c r="Q114" s="205" t="s">
        <v>124</v>
      </c>
      <c r="R114" s="208" t="n">
        <v>91.25</v>
      </c>
      <c r="S114" s="206" t="s">
        <v>132</v>
      </c>
      <c r="T114" s="205" t="s">
        <v>517</v>
      </c>
      <c r="U114" s="178" t="s">
        <v>194</v>
      </c>
      <c r="V114" s="178" t="s">
        <v>194</v>
      </c>
      <c r="W114" s="178" t="s">
        <v>66</v>
      </c>
      <c r="X114" s="134" t="s">
        <v>134</v>
      </c>
      <c r="Y114" s="32" t="n">
        <f aca="false">F114*G114*2</f>
        <v>800</v>
      </c>
      <c r="Z114" s="196" t="n">
        <f aca="false">IF(X114="N",Y114,"0")</f>
        <v>800</v>
      </c>
      <c r="AA114" s="196" t="str">
        <f aca="false">IF(X114="P",Y114,"0")</f>
        <v>0</v>
      </c>
      <c r="AC114" s="207"/>
    </row>
    <row r="115" customFormat="false" ht="11.85" hidden="false" customHeight="true" outlineLevel="0" collapsed="false">
      <c r="A115" s="198" t="s">
        <v>694</v>
      </c>
      <c r="B115" s="208" t="n">
        <v>250</v>
      </c>
      <c r="C115" s="202" t="s">
        <v>672</v>
      </c>
      <c r="D115" s="205" t="s">
        <v>179</v>
      </c>
      <c r="E115" s="178" t="s">
        <v>58</v>
      </c>
      <c r="F115" s="178" t="n">
        <v>16</v>
      </c>
      <c r="G115" s="212" t="n">
        <v>25</v>
      </c>
      <c r="H115" s="178"/>
      <c r="I115" s="213" t="s">
        <v>687</v>
      </c>
      <c r="J115" s="178" t="s">
        <v>31</v>
      </c>
      <c r="K115" s="81" t="s">
        <v>190</v>
      </c>
      <c r="L115" s="205" t="s">
        <v>33</v>
      </c>
      <c r="M115" s="178" t="s">
        <v>190</v>
      </c>
      <c r="N115" s="178" t="s">
        <v>31</v>
      </c>
      <c r="O115" s="178"/>
      <c r="P115" s="178" t="n">
        <v>25</v>
      </c>
      <c r="Q115" s="205" t="s">
        <v>63</v>
      </c>
      <c r="R115" s="208" t="n">
        <v>79</v>
      </c>
      <c r="S115" s="206" t="s">
        <v>132</v>
      </c>
      <c r="T115" s="205" t="s">
        <v>480</v>
      </c>
      <c r="U115" s="178" t="s">
        <v>194</v>
      </c>
      <c r="V115" s="178" t="s">
        <v>194</v>
      </c>
      <c r="W115" s="178" t="s">
        <v>66</v>
      </c>
      <c r="X115" s="134" t="s">
        <v>134</v>
      </c>
      <c r="Y115" s="32" t="n">
        <f aca="false">F115*G115*2</f>
        <v>800</v>
      </c>
      <c r="Z115" s="196" t="n">
        <f aca="false">IF(X115="N",Y115,"0")</f>
        <v>800</v>
      </c>
      <c r="AA115" s="196" t="str">
        <f aca="false">IF(X115="P",Y115,"0")</f>
        <v>0</v>
      </c>
      <c r="AC115" s="207"/>
    </row>
    <row r="116" customFormat="false" ht="11.85" hidden="false" customHeight="true" outlineLevel="0" collapsed="false">
      <c r="A116" s="109" t="n">
        <v>485278.1</v>
      </c>
      <c r="B116" s="208" t="n">
        <v>0</v>
      </c>
      <c r="C116" s="202" t="s">
        <v>672</v>
      </c>
      <c r="D116" s="205" t="s">
        <v>179</v>
      </c>
      <c r="E116" s="178" t="s">
        <v>58</v>
      </c>
      <c r="F116" s="178" t="n">
        <v>16</v>
      </c>
      <c r="G116" s="113" t="n">
        <v>25</v>
      </c>
      <c r="H116" s="178"/>
      <c r="I116" s="81" t="s">
        <v>695</v>
      </c>
      <c r="J116" s="178" t="s">
        <v>31</v>
      </c>
      <c r="K116" s="81" t="s">
        <v>607</v>
      </c>
      <c r="L116" s="198" t="s">
        <v>33</v>
      </c>
      <c r="M116" s="178" t="s">
        <v>235</v>
      </c>
      <c r="N116" s="178" t="s">
        <v>31</v>
      </c>
      <c r="O116" s="113" t="s">
        <v>348</v>
      </c>
      <c r="P116" s="178" t="n">
        <v>25</v>
      </c>
      <c r="Q116" s="205" t="s">
        <v>63</v>
      </c>
      <c r="R116" s="208" t="n">
        <v>29.48</v>
      </c>
      <c r="S116" s="206" t="s">
        <v>349</v>
      </c>
      <c r="T116" s="205" t="s">
        <v>492</v>
      </c>
      <c r="U116" s="178" t="s">
        <v>194</v>
      </c>
      <c r="V116" s="178" t="s">
        <v>194</v>
      </c>
      <c r="W116" s="178" t="s">
        <v>66</v>
      </c>
      <c r="X116" s="134" t="s">
        <v>67</v>
      </c>
      <c r="Y116" s="32" t="n">
        <f aca="false">F116*G116*2</f>
        <v>800</v>
      </c>
      <c r="Z116" s="196" t="str">
        <f aca="false">IF(X116="N",Y116,"0")</f>
        <v>0</v>
      </c>
      <c r="AA116" s="196" t="n">
        <f aca="false">IF(X116="P",Y116,"0")</f>
        <v>800</v>
      </c>
      <c r="AB116" s="109" t="n">
        <v>485338.1</v>
      </c>
      <c r="AC116" s="207"/>
    </row>
    <row r="117" customFormat="false" ht="11.85" hidden="false" customHeight="true" outlineLevel="0" collapsed="false">
      <c r="A117" s="109" t="n">
        <v>485280.1</v>
      </c>
      <c r="B117" s="208" t="n">
        <v>0</v>
      </c>
      <c r="C117" s="202" t="s">
        <v>672</v>
      </c>
      <c r="D117" s="205" t="s">
        <v>179</v>
      </c>
      <c r="E117" s="178" t="s">
        <v>58</v>
      </c>
      <c r="F117" s="178" t="n">
        <v>16</v>
      </c>
      <c r="G117" s="113" t="n">
        <v>12</v>
      </c>
      <c r="H117" s="178" t="s">
        <v>125</v>
      </c>
      <c r="I117" s="81" t="s">
        <v>696</v>
      </c>
      <c r="J117" s="178" t="s">
        <v>31</v>
      </c>
      <c r="K117" s="81" t="s">
        <v>607</v>
      </c>
      <c r="L117" s="205" t="s">
        <v>33</v>
      </c>
      <c r="M117" s="178" t="s">
        <v>191</v>
      </c>
      <c r="N117" s="178" t="s">
        <v>31</v>
      </c>
      <c r="O117" s="113"/>
      <c r="P117" s="209" t="n">
        <v>12</v>
      </c>
      <c r="Q117" s="205" t="s">
        <v>328</v>
      </c>
      <c r="R117" s="208" t="n">
        <v>255</v>
      </c>
      <c r="S117" s="211" t="s">
        <v>697</v>
      </c>
      <c r="T117" s="205" t="s">
        <v>459</v>
      </c>
      <c r="U117" s="178" t="s">
        <v>194</v>
      </c>
      <c r="V117" s="178" t="s">
        <v>194</v>
      </c>
      <c r="W117" s="178" t="s">
        <v>66</v>
      </c>
      <c r="X117" s="178" t="s">
        <v>67</v>
      </c>
      <c r="Y117" s="32" t="n">
        <f aca="false">F117*G117*2</f>
        <v>384</v>
      </c>
      <c r="Z117" s="196" t="str">
        <f aca="false">IF(X117="N",Y117,"0")</f>
        <v>0</v>
      </c>
      <c r="AA117" s="196" t="n">
        <f aca="false">IF(X117="P",Y117,"0")</f>
        <v>384</v>
      </c>
      <c r="AB117" s="109" t="n">
        <v>485337.1</v>
      </c>
      <c r="AC117" s="207"/>
    </row>
    <row r="118" customFormat="false" ht="11.85" hidden="false" customHeight="true" outlineLevel="0" collapsed="false">
      <c r="A118" s="198" t="s">
        <v>698</v>
      </c>
      <c r="B118" s="201" t="n">
        <v>425</v>
      </c>
      <c r="C118" s="198" t="s">
        <v>699</v>
      </c>
      <c r="D118" s="198" t="s">
        <v>179</v>
      </c>
      <c r="E118" s="134" t="s">
        <v>58</v>
      </c>
      <c r="F118" s="134" t="n">
        <v>16</v>
      </c>
      <c r="G118" s="199" t="n">
        <v>25</v>
      </c>
      <c r="H118" s="134"/>
      <c r="I118" s="134"/>
      <c r="J118" s="134" t="s">
        <v>31</v>
      </c>
      <c r="K118" s="40" t="s">
        <v>222</v>
      </c>
      <c r="L118" s="205" t="s">
        <v>33</v>
      </c>
      <c r="M118" s="134" t="s">
        <v>334</v>
      </c>
      <c r="N118" s="178" t="s">
        <v>31</v>
      </c>
      <c r="O118" s="113" t="s">
        <v>222</v>
      </c>
      <c r="P118" s="214" t="n">
        <v>25</v>
      </c>
      <c r="Q118" s="198" t="s">
        <v>63</v>
      </c>
      <c r="R118" s="201" t="n">
        <v>20.25</v>
      </c>
      <c r="S118" s="206" t="s">
        <v>132</v>
      </c>
      <c r="T118" s="198" t="s">
        <v>478</v>
      </c>
      <c r="U118" s="178" t="s">
        <v>194</v>
      </c>
      <c r="V118" s="178" t="s">
        <v>194</v>
      </c>
      <c r="W118" s="178" t="s">
        <v>66</v>
      </c>
      <c r="X118" s="134" t="s">
        <v>134</v>
      </c>
      <c r="Y118" s="32" t="n">
        <f aca="false">F118*G118*2</f>
        <v>800</v>
      </c>
      <c r="Z118" s="196" t="n">
        <f aca="false">IF(X118="N",Y118,"0")</f>
        <v>800</v>
      </c>
      <c r="AA118" s="196" t="str">
        <f aca="false">IF(X118="P",Y118,"0")</f>
        <v>0</v>
      </c>
      <c r="AC118" s="207"/>
    </row>
    <row r="119" customFormat="false" ht="11.85" hidden="false" customHeight="true" outlineLevel="0" collapsed="false">
      <c r="A119" s="198" t="s">
        <v>700</v>
      </c>
      <c r="B119" s="201" t="n">
        <v>425</v>
      </c>
      <c r="C119" s="198" t="s">
        <v>699</v>
      </c>
      <c r="D119" s="198" t="s">
        <v>179</v>
      </c>
      <c r="E119" s="134" t="s">
        <v>58</v>
      </c>
      <c r="F119" s="134" t="n">
        <v>16</v>
      </c>
      <c r="G119" s="199" t="n">
        <v>25</v>
      </c>
      <c r="H119" s="134"/>
      <c r="I119" s="134"/>
      <c r="J119" s="134" t="s">
        <v>31</v>
      </c>
      <c r="K119" s="40" t="s">
        <v>222</v>
      </c>
      <c r="L119" s="205" t="s">
        <v>33</v>
      </c>
      <c r="M119" s="178" t="s">
        <v>222</v>
      </c>
      <c r="N119" s="134" t="s">
        <v>31</v>
      </c>
      <c r="O119" s="178"/>
      <c r="P119" s="178" t="n">
        <v>25</v>
      </c>
      <c r="Q119" s="205" t="s">
        <v>352</v>
      </c>
      <c r="R119" s="208" t="n">
        <v>775</v>
      </c>
      <c r="S119" s="206" t="s">
        <v>132</v>
      </c>
      <c r="T119" s="205" t="s">
        <v>586</v>
      </c>
      <c r="U119" s="178" t="s">
        <v>194</v>
      </c>
      <c r="V119" s="178" t="s">
        <v>194</v>
      </c>
      <c r="W119" s="178" t="s">
        <v>66</v>
      </c>
      <c r="X119" s="134" t="s">
        <v>134</v>
      </c>
      <c r="Y119" s="32" t="n">
        <f aca="false">F119*G119*2</f>
        <v>800</v>
      </c>
      <c r="Z119" s="196" t="n">
        <f aca="false">IF(X119="N",Y119,"0")</f>
        <v>800</v>
      </c>
      <c r="AA119" s="196" t="str">
        <f aca="false">IF(X119="P",Y119,"0")</f>
        <v>0</v>
      </c>
      <c r="AC119" s="207"/>
    </row>
    <row r="120" customFormat="false" ht="11.85" hidden="false" customHeight="true" outlineLevel="0" collapsed="false">
      <c r="A120" s="198" t="s">
        <v>701</v>
      </c>
      <c r="B120" s="201" t="n">
        <v>425</v>
      </c>
      <c r="C120" s="198" t="s">
        <v>699</v>
      </c>
      <c r="D120" s="198" t="s">
        <v>179</v>
      </c>
      <c r="E120" s="134" t="s">
        <v>58</v>
      </c>
      <c r="F120" s="134" t="n">
        <v>16</v>
      </c>
      <c r="G120" s="113" t="n">
        <v>25</v>
      </c>
      <c r="H120" s="178"/>
      <c r="I120" s="81" t="s">
        <v>702</v>
      </c>
      <c r="J120" s="178" t="s">
        <v>31</v>
      </c>
      <c r="K120" s="81" t="s">
        <v>222</v>
      </c>
      <c r="L120" s="205" t="s">
        <v>33</v>
      </c>
      <c r="M120" s="178" t="s">
        <v>91</v>
      </c>
      <c r="N120" s="178" t="s">
        <v>31</v>
      </c>
      <c r="O120" s="113"/>
      <c r="P120" s="214" t="n">
        <v>25</v>
      </c>
      <c r="Q120" s="205" t="s">
        <v>63</v>
      </c>
      <c r="R120" s="208" t="n">
        <v>24.65</v>
      </c>
      <c r="S120" s="211" t="s">
        <v>703</v>
      </c>
      <c r="T120" s="205" t="s">
        <v>494</v>
      </c>
      <c r="U120" s="178" t="s">
        <v>194</v>
      </c>
      <c r="V120" s="178" t="s">
        <v>194</v>
      </c>
      <c r="W120" s="178" t="s">
        <v>66</v>
      </c>
      <c r="X120" s="178" t="s">
        <v>67</v>
      </c>
      <c r="Y120" s="32" t="n">
        <f aca="false">F120*G120*2</f>
        <v>800</v>
      </c>
      <c r="Z120" s="196" t="str">
        <f aca="false">IF(X120="N",Y120,"0")</f>
        <v>0</v>
      </c>
      <c r="AA120" s="196" t="n">
        <f aca="false">IF(X120="P",Y120,"0")</f>
        <v>800</v>
      </c>
      <c r="AC120" s="207"/>
    </row>
    <row r="121" customFormat="false" ht="11.85" hidden="false" customHeight="true" outlineLevel="0" collapsed="false">
      <c r="A121" s="158" t="s">
        <v>495</v>
      </c>
      <c r="B121" s="208" t="n">
        <v>0</v>
      </c>
      <c r="C121" s="205" t="s">
        <v>328</v>
      </c>
      <c r="D121" s="205" t="s">
        <v>179</v>
      </c>
      <c r="E121" s="178" t="s">
        <v>58</v>
      </c>
      <c r="F121" s="178" t="n">
        <v>16</v>
      </c>
      <c r="G121" s="209" t="n">
        <v>6</v>
      </c>
      <c r="H121" s="178" t="s">
        <v>125</v>
      </c>
      <c r="I121" s="177" t="s">
        <v>496</v>
      </c>
      <c r="J121" s="178" t="s">
        <v>31</v>
      </c>
      <c r="K121" s="78" t="s">
        <v>138</v>
      </c>
      <c r="L121" s="205" t="s">
        <v>33</v>
      </c>
      <c r="M121" s="178" t="s">
        <v>482</v>
      </c>
      <c r="N121" s="178" t="s">
        <v>31</v>
      </c>
      <c r="O121" s="113"/>
      <c r="P121" s="178" t="n">
        <v>6</v>
      </c>
      <c r="Q121" s="205" t="s">
        <v>63</v>
      </c>
      <c r="R121" s="208" t="n">
        <v>70</v>
      </c>
      <c r="S121" s="211" t="s">
        <v>704</v>
      </c>
      <c r="T121" s="205" t="s">
        <v>483</v>
      </c>
      <c r="U121" s="178" t="s">
        <v>194</v>
      </c>
      <c r="V121" s="178" t="s">
        <v>194</v>
      </c>
      <c r="W121" s="178" t="s">
        <v>66</v>
      </c>
      <c r="X121" s="178" t="s">
        <v>67</v>
      </c>
      <c r="Y121" s="32" t="n">
        <f aca="false">F121*G121*2</f>
        <v>192</v>
      </c>
      <c r="Z121" s="196" t="str">
        <f aca="false">IF(X121="N",Y121,"0")</f>
        <v>0</v>
      </c>
      <c r="AA121" s="196" t="n">
        <f aca="false">IF(X121="P",Y121,"0")</f>
        <v>192</v>
      </c>
      <c r="AC121" s="207"/>
    </row>
    <row r="122" customFormat="false" ht="11.85" hidden="false" customHeight="true" outlineLevel="0" collapsed="false">
      <c r="A122" s="198" t="s">
        <v>705</v>
      </c>
      <c r="B122" s="201" t="n">
        <v>385</v>
      </c>
      <c r="C122" s="198" t="s">
        <v>699</v>
      </c>
      <c r="D122" s="198" t="s">
        <v>179</v>
      </c>
      <c r="E122" s="134" t="s">
        <v>58</v>
      </c>
      <c r="F122" s="134" t="n">
        <v>16</v>
      </c>
      <c r="G122" s="199" t="n">
        <v>25</v>
      </c>
      <c r="H122" s="134"/>
      <c r="I122" s="40" t="s">
        <v>706</v>
      </c>
      <c r="J122" s="134" t="s">
        <v>31</v>
      </c>
      <c r="K122" s="40" t="s">
        <v>707</v>
      </c>
      <c r="L122" s="205" t="s">
        <v>33</v>
      </c>
      <c r="M122" s="178" t="s">
        <v>222</v>
      </c>
      <c r="N122" s="178" t="s">
        <v>31</v>
      </c>
      <c r="O122" s="113"/>
      <c r="P122" s="178" t="n">
        <v>25</v>
      </c>
      <c r="Q122" s="205" t="s">
        <v>487</v>
      </c>
      <c r="R122" s="208" t="n">
        <v>300.05</v>
      </c>
      <c r="S122" s="206" t="s">
        <v>132</v>
      </c>
      <c r="T122" s="205" t="s">
        <v>488</v>
      </c>
      <c r="U122" s="178" t="s">
        <v>194</v>
      </c>
      <c r="V122" s="178" t="s">
        <v>194</v>
      </c>
      <c r="W122" s="178" t="s">
        <v>66</v>
      </c>
      <c r="X122" s="134" t="s">
        <v>134</v>
      </c>
      <c r="Y122" s="32" t="n">
        <f aca="false">F122*G122*2</f>
        <v>800</v>
      </c>
      <c r="Z122" s="196" t="n">
        <f aca="false">IF(X122="N",Y122,"0")</f>
        <v>800</v>
      </c>
      <c r="AA122" s="196" t="str">
        <f aca="false">IF(X122="P",Y122,"0")</f>
        <v>0</v>
      </c>
      <c r="AC122" s="207"/>
    </row>
    <row r="123" customFormat="false" ht="11.85" hidden="false" customHeight="true" outlineLevel="0" collapsed="false">
      <c r="A123" s="198" t="s">
        <v>705</v>
      </c>
      <c r="B123" s="201" t="n">
        <v>385</v>
      </c>
      <c r="C123" s="198" t="s">
        <v>699</v>
      </c>
      <c r="D123" s="198" t="s">
        <v>179</v>
      </c>
      <c r="E123" s="134" t="s">
        <v>58</v>
      </c>
      <c r="F123" s="134" t="n">
        <v>16</v>
      </c>
      <c r="G123" s="199" t="n">
        <v>25</v>
      </c>
      <c r="H123" s="134"/>
      <c r="I123" s="40" t="s">
        <v>706</v>
      </c>
      <c r="J123" s="134" t="s">
        <v>31</v>
      </c>
      <c r="K123" s="40" t="s">
        <v>707</v>
      </c>
      <c r="L123" s="205" t="s">
        <v>33</v>
      </c>
      <c r="M123" s="178" t="s">
        <v>222</v>
      </c>
      <c r="N123" s="178" t="s">
        <v>31</v>
      </c>
      <c r="O123" s="178"/>
      <c r="P123" s="178" t="n">
        <v>25</v>
      </c>
      <c r="Q123" s="205" t="s">
        <v>124</v>
      </c>
      <c r="R123" s="208" t="n">
        <v>78</v>
      </c>
      <c r="S123" s="206" t="s">
        <v>132</v>
      </c>
      <c r="T123" s="205" t="s">
        <v>490</v>
      </c>
      <c r="U123" s="178" t="s">
        <v>194</v>
      </c>
      <c r="V123" s="178" t="s">
        <v>194</v>
      </c>
      <c r="W123" s="178" t="s">
        <v>66</v>
      </c>
      <c r="X123" s="134" t="s">
        <v>134</v>
      </c>
      <c r="Y123" s="32" t="n">
        <f aca="false">F123*G123*2</f>
        <v>800</v>
      </c>
      <c r="Z123" s="196" t="n">
        <f aca="false">IF(X123="N",Y123,"0")</f>
        <v>800</v>
      </c>
      <c r="AA123" s="196" t="str">
        <f aca="false">IF(X123="P",Y123,"0")</f>
        <v>0</v>
      </c>
      <c r="AC123" s="207"/>
    </row>
    <row r="124" customFormat="false" ht="11.85" hidden="false" customHeight="true" outlineLevel="0" collapsed="false">
      <c r="A124" s="198" t="s">
        <v>708</v>
      </c>
      <c r="B124" s="201" t="n">
        <v>450</v>
      </c>
      <c r="C124" s="198" t="s">
        <v>699</v>
      </c>
      <c r="D124" s="198" t="s">
        <v>179</v>
      </c>
      <c r="E124" s="134" t="s">
        <v>58</v>
      </c>
      <c r="F124" s="134" t="n">
        <v>16</v>
      </c>
      <c r="G124" s="199" t="n">
        <v>25</v>
      </c>
      <c r="H124" s="134"/>
      <c r="I124" s="134"/>
      <c r="J124" s="134" t="s">
        <v>31</v>
      </c>
      <c r="K124" s="40" t="s">
        <v>234</v>
      </c>
      <c r="L124" s="198" t="s">
        <v>33</v>
      </c>
      <c r="M124" s="134" t="s">
        <v>499</v>
      </c>
      <c r="N124" s="178" t="s">
        <v>31</v>
      </c>
      <c r="O124" s="199" t="s">
        <v>234</v>
      </c>
      <c r="P124" s="134" t="n">
        <v>25</v>
      </c>
      <c r="Q124" s="198" t="s">
        <v>500</v>
      </c>
      <c r="R124" s="201" t="n">
        <v>1400</v>
      </c>
      <c r="S124" s="206" t="s">
        <v>132</v>
      </c>
      <c r="T124" s="198" t="s">
        <v>501</v>
      </c>
      <c r="U124" s="134" t="s">
        <v>194</v>
      </c>
      <c r="V124" s="178" t="s">
        <v>194</v>
      </c>
      <c r="W124" s="178" t="s">
        <v>66</v>
      </c>
      <c r="X124" s="134" t="s">
        <v>134</v>
      </c>
      <c r="Y124" s="32" t="n">
        <f aca="false">F124*G124*2</f>
        <v>800</v>
      </c>
      <c r="Z124" s="196" t="n">
        <f aca="false">IF(X124="N",Y124,"0")</f>
        <v>800</v>
      </c>
      <c r="AA124" s="196" t="str">
        <f aca="false">IF(X124="P",Y124,"0")</f>
        <v>0</v>
      </c>
      <c r="AC124" s="200"/>
    </row>
    <row r="125" customFormat="false" ht="11.85" hidden="false" customHeight="true" outlineLevel="0" collapsed="false">
      <c r="A125" s="198" t="s">
        <v>709</v>
      </c>
      <c r="B125" s="201" t="n">
        <v>400</v>
      </c>
      <c r="C125" s="198" t="s">
        <v>699</v>
      </c>
      <c r="D125" s="198" t="s">
        <v>179</v>
      </c>
      <c r="E125" s="134" t="s">
        <v>58</v>
      </c>
      <c r="F125" s="134" t="n">
        <v>16</v>
      </c>
      <c r="G125" s="199" t="n">
        <v>25</v>
      </c>
      <c r="H125" s="134"/>
      <c r="I125" s="134"/>
      <c r="J125" s="134" t="s">
        <v>31</v>
      </c>
      <c r="K125" s="40" t="s">
        <v>234</v>
      </c>
      <c r="L125" s="205" t="s">
        <v>33</v>
      </c>
      <c r="M125" s="178" t="s">
        <v>234</v>
      </c>
      <c r="N125" s="178" t="s">
        <v>31</v>
      </c>
      <c r="O125" s="113"/>
      <c r="P125" s="178" t="n">
        <v>25</v>
      </c>
      <c r="Q125" s="205" t="s">
        <v>460</v>
      </c>
      <c r="R125" s="208" t="n">
        <v>0</v>
      </c>
      <c r="S125" s="206" t="s">
        <v>132</v>
      </c>
      <c r="T125" s="205" t="s">
        <v>462</v>
      </c>
      <c r="U125" s="178" t="s">
        <v>194</v>
      </c>
      <c r="V125" s="178" t="s">
        <v>194</v>
      </c>
      <c r="W125" s="178" t="s">
        <v>66</v>
      </c>
      <c r="X125" s="134" t="s">
        <v>134</v>
      </c>
      <c r="Y125" s="32" t="n">
        <f aca="false">F125*G125*2</f>
        <v>800</v>
      </c>
      <c r="Z125" s="196" t="n">
        <f aca="false">IF(X125="N",Y125,"0")</f>
        <v>800</v>
      </c>
      <c r="AA125" s="196" t="str">
        <f aca="false">IF(X125="P",Y125,"0")</f>
        <v>0</v>
      </c>
      <c r="AC125" s="207"/>
    </row>
    <row r="126" customFormat="false" ht="11.85" hidden="false" customHeight="true" outlineLevel="0" collapsed="false">
      <c r="A126" s="198" t="s">
        <v>710</v>
      </c>
      <c r="B126" s="201" t="n">
        <v>400</v>
      </c>
      <c r="C126" s="198" t="s">
        <v>699</v>
      </c>
      <c r="D126" s="198" t="s">
        <v>179</v>
      </c>
      <c r="E126" s="134" t="s">
        <v>58</v>
      </c>
      <c r="F126" s="134" t="n">
        <v>16</v>
      </c>
      <c r="G126" s="199" t="n">
        <v>25</v>
      </c>
      <c r="H126" s="134"/>
      <c r="I126" s="134"/>
      <c r="J126" s="134" t="s">
        <v>31</v>
      </c>
      <c r="K126" s="40" t="s">
        <v>234</v>
      </c>
      <c r="L126" s="205" t="s">
        <v>33</v>
      </c>
      <c r="M126" s="178" t="s">
        <v>234</v>
      </c>
      <c r="N126" s="178" t="s">
        <v>31</v>
      </c>
      <c r="O126" s="113"/>
      <c r="P126" s="178" t="n">
        <v>25</v>
      </c>
      <c r="Q126" s="205" t="s">
        <v>460</v>
      </c>
      <c r="R126" s="208" t="n">
        <v>0</v>
      </c>
      <c r="S126" s="206" t="s">
        <v>132</v>
      </c>
      <c r="T126" s="205" t="s">
        <v>462</v>
      </c>
      <c r="U126" s="178" t="s">
        <v>194</v>
      </c>
      <c r="V126" s="178" t="s">
        <v>194</v>
      </c>
      <c r="W126" s="178" t="s">
        <v>66</v>
      </c>
      <c r="X126" s="134" t="s">
        <v>134</v>
      </c>
      <c r="Y126" s="32" t="n">
        <f aca="false">F126*G126*2</f>
        <v>800</v>
      </c>
      <c r="Z126" s="196" t="n">
        <f aca="false">IF(X126="N",Y126,"0")</f>
        <v>800</v>
      </c>
      <c r="AA126" s="196" t="str">
        <f aca="false">IF(X126="P",Y126,"0")</f>
        <v>0</v>
      </c>
      <c r="AC126" s="207"/>
    </row>
    <row r="127" customFormat="false" ht="11.85" hidden="false" customHeight="true" outlineLevel="0" collapsed="false">
      <c r="A127" s="158" t="s">
        <v>502</v>
      </c>
      <c r="B127" s="208" t="n">
        <v>130</v>
      </c>
      <c r="C127" s="205" t="s">
        <v>124</v>
      </c>
      <c r="D127" s="205" t="s">
        <v>179</v>
      </c>
      <c r="E127" s="178" t="s">
        <v>58</v>
      </c>
      <c r="F127" s="178" t="n">
        <v>16</v>
      </c>
      <c r="G127" s="178" t="n">
        <v>3</v>
      </c>
      <c r="H127" s="178" t="s">
        <v>125</v>
      </c>
      <c r="I127" s="81"/>
      <c r="J127" s="178" t="s">
        <v>31</v>
      </c>
      <c r="K127" s="78" t="s">
        <v>71</v>
      </c>
      <c r="L127" s="205" t="s">
        <v>33</v>
      </c>
      <c r="M127" s="178" t="s">
        <v>235</v>
      </c>
      <c r="N127" s="178" t="s">
        <v>31</v>
      </c>
      <c r="O127" s="178" t="s">
        <v>503</v>
      </c>
      <c r="P127" s="209" t="n">
        <v>3</v>
      </c>
      <c r="Q127" s="205" t="s">
        <v>63</v>
      </c>
      <c r="R127" s="208" t="n">
        <v>26.65</v>
      </c>
      <c r="S127" s="206" t="s">
        <v>132</v>
      </c>
      <c r="T127" s="205" t="s">
        <v>455</v>
      </c>
      <c r="U127" s="178" t="s">
        <v>194</v>
      </c>
      <c r="V127" s="178" t="s">
        <v>194</v>
      </c>
      <c r="W127" s="178" t="s">
        <v>66</v>
      </c>
      <c r="X127" s="134" t="s">
        <v>134</v>
      </c>
      <c r="Y127" s="32" t="n">
        <f aca="false">F127*G127*2</f>
        <v>96</v>
      </c>
      <c r="Z127" s="196" t="n">
        <f aca="false">IF(X127="N",Y127,"0")</f>
        <v>96</v>
      </c>
      <c r="AA127" s="196" t="str">
        <f aca="false">IF(X127="P",Y127,"0")</f>
        <v>0</v>
      </c>
      <c r="AC127" s="207"/>
    </row>
    <row r="128" customFormat="false" ht="11.85" hidden="false" customHeight="true" outlineLevel="0" collapsed="false">
      <c r="A128" s="158" t="s">
        <v>502</v>
      </c>
      <c r="B128" s="208" t="n">
        <v>130</v>
      </c>
      <c r="C128" s="205" t="s">
        <v>124</v>
      </c>
      <c r="D128" s="205" t="s">
        <v>179</v>
      </c>
      <c r="E128" s="178" t="s">
        <v>58</v>
      </c>
      <c r="F128" s="178" t="n">
        <v>16</v>
      </c>
      <c r="G128" s="178" t="n">
        <v>3</v>
      </c>
      <c r="H128" s="178" t="s">
        <v>125</v>
      </c>
      <c r="I128" s="81" t="s">
        <v>625</v>
      </c>
      <c r="J128" s="178" t="s">
        <v>31</v>
      </c>
      <c r="K128" s="78" t="s">
        <v>71</v>
      </c>
      <c r="L128" s="205" t="s">
        <v>33</v>
      </c>
      <c r="M128" s="178" t="s">
        <v>235</v>
      </c>
      <c r="N128" s="178" t="s">
        <v>31</v>
      </c>
      <c r="O128" s="178" t="s">
        <v>626</v>
      </c>
      <c r="P128" s="209" t="n">
        <v>3</v>
      </c>
      <c r="Q128" s="205" t="s">
        <v>63</v>
      </c>
      <c r="R128" s="208" t="n">
        <v>26.65</v>
      </c>
      <c r="S128" s="206" t="s">
        <v>349</v>
      </c>
      <c r="T128" s="205" t="s">
        <v>455</v>
      </c>
      <c r="U128" s="178" t="s">
        <v>194</v>
      </c>
      <c r="V128" s="178" t="s">
        <v>194</v>
      </c>
      <c r="W128" s="178" t="s">
        <v>66</v>
      </c>
      <c r="X128" s="134" t="s">
        <v>67</v>
      </c>
      <c r="Y128" s="32" t="n">
        <f aca="false">F128*G128*2</f>
        <v>96</v>
      </c>
      <c r="Z128" s="196" t="str">
        <f aca="false">IF(X128="N",Y128,"0")</f>
        <v>0</v>
      </c>
      <c r="AA128" s="196" t="n">
        <f aca="false">IF(X128="P",Y128,"0")</f>
        <v>96</v>
      </c>
      <c r="AC128" s="207"/>
    </row>
    <row r="129" customFormat="false" ht="11.85" hidden="false" customHeight="true" outlineLevel="0" collapsed="false">
      <c r="A129" s="158" t="s">
        <v>502</v>
      </c>
      <c r="B129" s="208" t="n">
        <v>130</v>
      </c>
      <c r="C129" s="205" t="s">
        <v>124</v>
      </c>
      <c r="D129" s="205" t="s">
        <v>179</v>
      </c>
      <c r="E129" s="178" t="s">
        <v>58</v>
      </c>
      <c r="F129" s="178" t="n">
        <v>16</v>
      </c>
      <c r="G129" s="178" t="n">
        <v>19</v>
      </c>
      <c r="H129" s="178" t="s">
        <v>125</v>
      </c>
      <c r="I129" s="81" t="s">
        <v>711</v>
      </c>
      <c r="J129" s="178" t="s">
        <v>31</v>
      </c>
      <c r="K129" s="78" t="s">
        <v>71</v>
      </c>
      <c r="L129" s="205" t="s">
        <v>33</v>
      </c>
      <c r="M129" s="178" t="s">
        <v>482</v>
      </c>
      <c r="N129" s="178" t="s">
        <v>31</v>
      </c>
      <c r="O129" s="113"/>
      <c r="P129" s="178" t="n">
        <v>19</v>
      </c>
      <c r="Q129" s="205" t="s">
        <v>63</v>
      </c>
      <c r="R129" s="208" t="n">
        <v>70</v>
      </c>
      <c r="S129" s="211" t="s">
        <v>712</v>
      </c>
      <c r="T129" s="205" t="s">
        <v>483</v>
      </c>
      <c r="U129" s="178" t="s">
        <v>194</v>
      </c>
      <c r="V129" s="178" t="s">
        <v>194</v>
      </c>
      <c r="W129" s="178" t="s">
        <v>66</v>
      </c>
      <c r="X129" s="178" t="s">
        <v>67</v>
      </c>
      <c r="Y129" s="32" t="n">
        <f aca="false">F129*G129*2</f>
        <v>608</v>
      </c>
      <c r="Z129" s="196" t="str">
        <f aca="false">IF(X129="N",Y129,"0")</f>
        <v>0</v>
      </c>
      <c r="AA129" s="196" t="n">
        <f aca="false">IF(X129="P",Y129,"0")</f>
        <v>608</v>
      </c>
      <c r="AC129" s="207"/>
    </row>
    <row r="130" customFormat="false" ht="11.85" hidden="false" customHeight="true" outlineLevel="0" collapsed="false">
      <c r="A130" s="158" t="s">
        <v>511</v>
      </c>
      <c r="B130" s="208" t="n">
        <v>137</v>
      </c>
      <c r="C130" s="205" t="s">
        <v>124</v>
      </c>
      <c r="D130" s="205" t="s">
        <v>179</v>
      </c>
      <c r="E130" s="178" t="s">
        <v>58</v>
      </c>
      <c r="F130" s="178" t="n">
        <v>16</v>
      </c>
      <c r="G130" s="178" t="n">
        <v>25</v>
      </c>
      <c r="H130" s="178"/>
      <c r="I130" s="81" t="s">
        <v>713</v>
      </c>
      <c r="J130" s="134" t="s">
        <v>31</v>
      </c>
      <c r="K130" s="78" t="s">
        <v>71</v>
      </c>
      <c r="L130" s="198" t="s">
        <v>33</v>
      </c>
      <c r="M130" s="178" t="s">
        <v>161</v>
      </c>
      <c r="N130" s="178" t="s">
        <v>31</v>
      </c>
      <c r="O130" s="113" t="s">
        <v>348</v>
      </c>
      <c r="P130" s="134" t="n">
        <v>25</v>
      </c>
      <c r="Q130" s="198" t="s">
        <v>467</v>
      </c>
      <c r="R130" s="201" t="n">
        <v>310</v>
      </c>
      <c r="S130" s="211" t="s">
        <v>213</v>
      </c>
      <c r="T130" s="198" t="s">
        <v>468</v>
      </c>
      <c r="U130" s="178" t="s">
        <v>194</v>
      </c>
      <c r="V130" s="178" t="s">
        <v>194</v>
      </c>
      <c r="W130" s="178" t="s">
        <v>66</v>
      </c>
      <c r="X130" s="134" t="s">
        <v>67</v>
      </c>
      <c r="Y130" s="32" t="n">
        <f aca="false">F130*G130*2</f>
        <v>800</v>
      </c>
      <c r="Z130" s="196" t="str">
        <f aca="false">IF(X130="N",Y130,"0")</f>
        <v>0</v>
      </c>
      <c r="AA130" s="196" t="n">
        <f aca="false">IF(X130="P",Y130,"0")</f>
        <v>800</v>
      </c>
      <c r="AC130" s="200"/>
    </row>
    <row r="131" customFormat="false" ht="11.85" hidden="false" customHeight="true" outlineLevel="0" collapsed="false">
      <c r="A131" s="158" t="s">
        <v>513</v>
      </c>
      <c r="B131" s="208" t="n">
        <v>210</v>
      </c>
      <c r="C131" s="205" t="s">
        <v>328</v>
      </c>
      <c r="D131" s="205" t="s">
        <v>179</v>
      </c>
      <c r="E131" s="178" t="s">
        <v>58</v>
      </c>
      <c r="F131" s="178" t="n">
        <v>16</v>
      </c>
      <c r="G131" s="178" t="n">
        <v>25</v>
      </c>
      <c r="H131" s="178"/>
      <c r="I131" s="81" t="s">
        <v>713</v>
      </c>
      <c r="J131" s="134" t="s">
        <v>31</v>
      </c>
      <c r="K131" s="78" t="s">
        <v>71</v>
      </c>
      <c r="L131" s="198" t="s">
        <v>33</v>
      </c>
      <c r="M131" s="178" t="s">
        <v>161</v>
      </c>
      <c r="N131" s="178" t="s">
        <v>31</v>
      </c>
      <c r="O131" s="113" t="s">
        <v>348</v>
      </c>
      <c r="P131" s="178" t="n">
        <v>25</v>
      </c>
      <c r="Q131" s="205" t="s">
        <v>467</v>
      </c>
      <c r="R131" s="208" t="n">
        <v>310</v>
      </c>
      <c r="S131" s="211" t="s">
        <v>213</v>
      </c>
      <c r="T131" s="205" t="s">
        <v>468</v>
      </c>
      <c r="U131" s="178" t="s">
        <v>194</v>
      </c>
      <c r="V131" s="178" t="s">
        <v>194</v>
      </c>
      <c r="W131" s="178" t="s">
        <v>66</v>
      </c>
      <c r="X131" s="178" t="s">
        <v>67</v>
      </c>
      <c r="Y131" s="32" t="n">
        <f aca="false">F131*G131*2</f>
        <v>800</v>
      </c>
      <c r="Z131" s="196" t="str">
        <f aca="false">IF(X131="N",Y131,"0")</f>
        <v>0</v>
      </c>
      <c r="AA131" s="196" t="n">
        <f aca="false">IF(X131="P",Y131,"0")</f>
        <v>800</v>
      </c>
      <c r="AC131" s="200"/>
    </row>
    <row r="132" customFormat="false" ht="11.85" hidden="false" customHeight="true" outlineLevel="0" collapsed="false">
      <c r="A132" s="158" t="s">
        <v>518</v>
      </c>
      <c r="B132" s="208" t="n">
        <v>210</v>
      </c>
      <c r="C132" s="205" t="s">
        <v>328</v>
      </c>
      <c r="D132" s="205" t="s">
        <v>179</v>
      </c>
      <c r="E132" s="178" t="s">
        <v>58</v>
      </c>
      <c r="F132" s="178" t="n">
        <v>16</v>
      </c>
      <c r="G132" s="178" t="n">
        <v>25</v>
      </c>
      <c r="H132" s="178"/>
      <c r="I132" s="81" t="s">
        <v>714</v>
      </c>
      <c r="J132" s="178" t="s">
        <v>31</v>
      </c>
      <c r="K132" s="78" t="s">
        <v>71</v>
      </c>
      <c r="L132" s="205" t="s">
        <v>33</v>
      </c>
      <c r="M132" s="178" t="s">
        <v>191</v>
      </c>
      <c r="N132" s="178" t="s">
        <v>31</v>
      </c>
      <c r="O132" s="178"/>
      <c r="P132" s="178" t="n">
        <v>25</v>
      </c>
      <c r="Q132" s="205" t="s">
        <v>63</v>
      </c>
      <c r="R132" s="208" t="n">
        <v>75</v>
      </c>
      <c r="S132" s="211" t="s">
        <v>715</v>
      </c>
      <c r="T132" s="205" t="s">
        <v>522</v>
      </c>
      <c r="U132" s="178" t="s">
        <v>194</v>
      </c>
      <c r="V132" s="178" t="s">
        <v>194</v>
      </c>
      <c r="W132" s="178" t="s">
        <v>66</v>
      </c>
      <c r="X132" s="178" t="s">
        <v>67</v>
      </c>
      <c r="Y132" s="32" t="n">
        <f aca="false">F132*G132*2</f>
        <v>800</v>
      </c>
      <c r="Z132" s="196" t="str">
        <f aca="false">IF(X132="N",Y132,"0")</f>
        <v>0</v>
      </c>
      <c r="AA132" s="196" t="n">
        <f aca="false">IF(X132="P",Y132,"0")</f>
        <v>800</v>
      </c>
      <c r="AC132" s="207"/>
    </row>
    <row r="133" customFormat="false" ht="11.85" hidden="false" customHeight="true" outlineLevel="0" collapsed="false">
      <c r="A133" s="158" t="s">
        <v>521</v>
      </c>
      <c r="B133" s="208" t="n">
        <v>275</v>
      </c>
      <c r="C133" s="205" t="s">
        <v>328</v>
      </c>
      <c r="D133" s="205" t="s">
        <v>179</v>
      </c>
      <c r="E133" s="178" t="s">
        <v>58</v>
      </c>
      <c r="F133" s="178" t="n">
        <v>16</v>
      </c>
      <c r="G133" s="178" t="n">
        <v>25</v>
      </c>
      <c r="H133" s="178"/>
      <c r="I133" s="81" t="s">
        <v>714</v>
      </c>
      <c r="J133" s="178" t="s">
        <v>31</v>
      </c>
      <c r="K133" s="78" t="s">
        <v>71</v>
      </c>
      <c r="L133" s="205" t="s">
        <v>33</v>
      </c>
      <c r="M133" s="178" t="s">
        <v>191</v>
      </c>
      <c r="N133" s="178" t="s">
        <v>31</v>
      </c>
      <c r="O133" s="178"/>
      <c r="P133" s="178" t="n">
        <v>25</v>
      </c>
      <c r="Q133" s="205" t="s">
        <v>328</v>
      </c>
      <c r="R133" s="208" t="n">
        <v>247.5</v>
      </c>
      <c r="S133" s="211" t="s">
        <v>715</v>
      </c>
      <c r="T133" s="205" t="s">
        <v>520</v>
      </c>
      <c r="U133" s="178" t="s">
        <v>194</v>
      </c>
      <c r="V133" s="178" t="s">
        <v>194</v>
      </c>
      <c r="W133" s="178" t="s">
        <v>66</v>
      </c>
      <c r="X133" s="178" t="s">
        <v>67</v>
      </c>
      <c r="Y133" s="32" t="n">
        <f aca="false">F133*G133*2</f>
        <v>800</v>
      </c>
      <c r="Z133" s="196" t="str">
        <f aca="false">IF(X133="N",Y133,"0")</f>
        <v>0</v>
      </c>
      <c r="AA133" s="196" t="n">
        <f aca="false">IF(X133="P",Y133,"0")</f>
        <v>800</v>
      </c>
      <c r="AC133" s="207"/>
    </row>
    <row r="134" customFormat="false" ht="11.85" hidden="false" customHeight="true" outlineLevel="0" collapsed="false">
      <c r="A134" s="158" t="s">
        <v>523</v>
      </c>
      <c r="B134" s="208" t="n">
        <v>301</v>
      </c>
      <c r="C134" s="205" t="s">
        <v>487</v>
      </c>
      <c r="D134" s="205" t="s">
        <v>179</v>
      </c>
      <c r="E134" s="178" t="s">
        <v>58</v>
      </c>
      <c r="F134" s="178" t="n">
        <v>16</v>
      </c>
      <c r="G134" s="178" t="n">
        <v>25</v>
      </c>
      <c r="H134" s="178"/>
      <c r="I134" s="81" t="s">
        <v>632</v>
      </c>
      <c r="J134" s="178" t="s">
        <v>31</v>
      </c>
      <c r="K134" s="78" t="s">
        <v>71</v>
      </c>
      <c r="L134" s="205" t="s">
        <v>33</v>
      </c>
      <c r="M134" s="178" t="s">
        <v>515</v>
      </c>
      <c r="N134" s="178" t="s">
        <v>31</v>
      </c>
      <c r="O134" s="113" t="s">
        <v>348</v>
      </c>
      <c r="P134" s="178" t="n">
        <v>25</v>
      </c>
      <c r="Q134" s="205" t="s">
        <v>63</v>
      </c>
      <c r="R134" s="208" t="n">
        <v>78</v>
      </c>
      <c r="S134" s="206" t="s">
        <v>516</v>
      </c>
      <c r="T134" s="205" t="s">
        <v>524</v>
      </c>
      <c r="U134" s="178" t="s">
        <v>194</v>
      </c>
      <c r="V134" s="178" t="s">
        <v>194</v>
      </c>
      <c r="W134" s="178" t="s">
        <v>66</v>
      </c>
      <c r="X134" s="134" t="s">
        <v>67</v>
      </c>
      <c r="Y134" s="32" t="n">
        <f aca="false">F134*G134*2</f>
        <v>800</v>
      </c>
      <c r="Z134" s="196" t="str">
        <f aca="false">IF(X134="N",Y134,"0")</f>
        <v>0</v>
      </c>
      <c r="AA134" s="196" t="n">
        <f aca="false">IF(X134="P",Y134,"0")</f>
        <v>800</v>
      </c>
      <c r="AC134" s="207"/>
    </row>
    <row r="135" customFormat="false" ht="11.85" hidden="false" customHeight="true" outlineLevel="0" collapsed="false">
      <c r="A135" s="158" t="s">
        <v>525</v>
      </c>
      <c r="B135" s="208" t="n">
        <v>310</v>
      </c>
      <c r="C135" s="205" t="s">
        <v>467</v>
      </c>
      <c r="D135" s="205" t="s">
        <v>179</v>
      </c>
      <c r="E135" s="178" t="s">
        <v>58</v>
      </c>
      <c r="F135" s="178" t="n">
        <v>16</v>
      </c>
      <c r="G135" s="178" t="n">
        <v>25</v>
      </c>
      <c r="H135" s="178"/>
      <c r="I135" s="81" t="s">
        <v>716</v>
      </c>
      <c r="J135" s="178" t="s">
        <v>31</v>
      </c>
      <c r="K135" s="78" t="s">
        <v>71</v>
      </c>
      <c r="L135" s="205" t="s">
        <v>33</v>
      </c>
      <c r="M135" s="178" t="s">
        <v>515</v>
      </c>
      <c r="N135" s="178" t="s">
        <v>31</v>
      </c>
      <c r="O135" s="113" t="s">
        <v>348</v>
      </c>
      <c r="P135" s="178" t="n">
        <v>25</v>
      </c>
      <c r="Q135" s="205" t="s">
        <v>63</v>
      </c>
      <c r="R135" s="208" t="n">
        <v>78</v>
      </c>
      <c r="S135" s="206" t="s">
        <v>516</v>
      </c>
      <c r="T135" s="205" t="s">
        <v>524</v>
      </c>
      <c r="U135" s="178" t="s">
        <v>194</v>
      </c>
      <c r="V135" s="178" t="s">
        <v>194</v>
      </c>
      <c r="W135" s="178" t="s">
        <v>66</v>
      </c>
      <c r="X135" s="134" t="s">
        <v>67</v>
      </c>
      <c r="Y135" s="32" t="n">
        <f aca="false">F135*G135*2</f>
        <v>800</v>
      </c>
      <c r="Z135" s="196" t="str">
        <f aca="false">IF(X135="N",Y135,"0")</f>
        <v>0</v>
      </c>
      <c r="AA135" s="196" t="n">
        <f aca="false">IF(X135="P",Y135,"0")</f>
        <v>800</v>
      </c>
      <c r="AC135" s="207"/>
    </row>
    <row r="136" customFormat="false" ht="11.85" hidden="false" customHeight="true" outlineLevel="0" collapsed="false">
      <c r="A136" s="158" t="s">
        <v>525</v>
      </c>
      <c r="B136" s="208" t="n">
        <v>310</v>
      </c>
      <c r="C136" s="205" t="s">
        <v>467</v>
      </c>
      <c r="D136" s="205" t="s">
        <v>179</v>
      </c>
      <c r="E136" s="178" t="s">
        <v>58</v>
      </c>
      <c r="F136" s="178" t="n">
        <v>16</v>
      </c>
      <c r="G136" s="178" t="n">
        <v>25</v>
      </c>
      <c r="H136" s="178"/>
      <c r="I136" s="81" t="s">
        <v>716</v>
      </c>
      <c r="J136" s="178" t="s">
        <v>31</v>
      </c>
      <c r="K136" s="78" t="s">
        <v>71</v>
      </c>
      <c r="L136" s="205" t="s">
        <v>33</v>
      </c>
      <c r="M136" s="178" t="s">
        <v>515</v>
      </c>
      <c r="N136" s="178" t="s">
        <v>31</v>
      </c>
      <c r="O136" s="113" t="s">
        <v>348</v>
      </c>
      <c r="P136" s="178" t="n">
        <v>25</v>
      </c>
      <c r="Q136" s="205" t="s">
        <v>63</v>
      </c>
      <c r="R136" s="208" t="n">
        <v>29.2</v>
      </c>
      <c r="S136" s="206" t="s">
        <v>516</v>
      </c>
      <c r="T136" s="205" t="s">
        <v>528</v>
      </c>
      <c r="U136" s="178" t="s">
        <v>194</v>
      </c>
      <c r="V136" s="178" t="s">
        <v>194</v>
      </c>
      <c r="W136" s="178" t="s">
        <v>66</v>
      </c>
      <c r="X136" s="134" t="s">
        <v>67</v>
      </c>
      <c r="Y136" s="32" t="n">
        <f aca="false">F136*G136*2</f>
        <v>800</v>
      </c>
      <c r="Z136" s="196" t="str">
        <f aca="false">IF(X136="N",Y136,"0")</f>
        <v>0</v>
      </c>
      <c r="AA136" s="196" t="n">
        <f aca="false">IF(X136="P",Y136,"0")</f>
        <v>800</v>
      </c>
      <c r="AC136" s="207"/>
    </row>
    <row r="137" customFormat="false" ht="11.85" hidden="false" customHeight="true" outlineLevel="0" collapsed="false">
      <c r="A137" s="158" t="s">
        <v>529</v>
      </c>
      <c r="B137" s="208" t="n">
        <v>93.5</v>
      </c>
      <c r="C137" s="205" t="s">
        <v>63</v>
      </c>
      <c r="D137" s="205" t="s">
        <v>179</v>
      </c>
      <c r="E137" s="178" t="s">
        <v>58</v>
      </c>
      <c r="F137" s="178" t="n">
        <v>16</v>
      </c>
      <c r="G137" s="178" t="n">
        <v>25</v>
      </c>
      <c r="H137" s="178"/>
      <c r="I137" s="81" t="s">
        <v>530</v>
      </c>
      <c r="J137" s="178" t="s">
        <v>31</v>
      </c>
      <c r="K137" s="78" t="s">
        <v>531</v>
      </c>
      <c r="L137" s="205" t="s">
        <v>33</v>
      </c>
      <c r="M137" s="178" t="s">
        <v>235</v>
      </c>
      <c r="N137" s="178" t="s">
        <v>31</v>
      </c>
      <c r="O137" s="113" t="s">
        <v>466</v>
      </c>
      <c r="P137" s="178" t="n">
        <v>25</v>
      </c>
      <c r="Q137" s="205" t="s">
        <v>63</v>
      </c>
      <c r="R137" s="208" t="n">
        <v>24.45</v>
      </c>
      <c r="S137" s="206" t="s">
        <v>349</v>
      </c>
      <c r="T137" s="205" t="s">
        <v>350</v>
      </c>
      <c r="U137" s="178" t="s">
        <v>194</v>
      </c>
      <c r="V137" s="178" t="s">
        <v>194</v>
      </c>
      <c r="W137" s="178" t="s">
        <v>66</v>
      </c>
      <c r="X137" s="134" t="s">
        <v>67</v>
      </c>
      <c r="Y137" s="32" t="n">
        <f aca="false">F137*G137*2</f>
        <v>800</v>
      </c>
      <c r="Z137" s="196" t="str">
        <f aca="false">IF(X137="N",Y137,"0")</f>
        <v>0</v>
      </c>
      <c r="AA137" s="196" t="n">
        <f aca="false">IF(X137="P",Y137,"0")</f>
        <v>800</v>
      </c>
      <c r="AC137" s="207"/>
    </row>
    <row r="138" customFormat="false" ht="11.85" hidden="false" customHeight="true" outlineLevel="0" collapsed="false">
      <c r="A138" s="158" t="s">
        <v>532</v>
      </c>
      <c r="B138" s="208" t="n">
        <v>93.75</v>
      </c>
      <c r="C138" s="205" t="s">
        <v>124</v>
      </c>
      <c r="D138" s="205" t="s">
        <v>179</v>
      </c>
      <c r="E138" s="178" t="s">
        <v>58</v>
      </c>
      <c r="F138" s="178" t="n">
        <v>16</v>
      </c>
      <c r="G138" s="178" t="n">
        <v>25</v>
      </c>
      <c r="H138" s="178"/>
      <c r="I138" s="81" t="s">
        <v>530</v>
      </c>
      <c r="J138" s="178" t="s">
        <v>31</v>
      </c>
      <c r="K138" s="78" t="s">
        <v>531</v>
      </c>
      <c r="L138" s="205" t="s">
        <v>33</v>
      </c>
      <c r="M138" s="178" t="s">
        <v>235</v>
      </c>
      <c r="N138" s="178" t="s">
        <v>31</v>
      </c>
      <c r="O138" s="113" t="s">
        <v>466</v>
      </c>
      <c r="P138" s="178" t="n">
        <v>25</v>
      </c>
      <c r="Q138" s="205" t="s">
        <v>63</v>
      </c>
      <c r="R138" s="208" t="n">
        <v>24.05</v>
      </c>
      <c r="S138" s="206" t="s">
        <v>349</v>
      </c>
      <c r="T138" s="205" t="s">
        <v>236</v>
      </c>
      <c r="U138" s="178" t="s">
        <v>194</v>
      </c>
      <c r="V138" s="178" t="s">
        <v>194</v>
      </c>
      <c r="W138" s="178" t="s">
        <v>66</v>
      </c>
      <c r="X138" s="134" t="s">
        <v>67</v>
      </c>
      <c r="Y138" s="32" t="n">
        <f aca="false">F138*G138*2</f>
        <v>800</v>
      </c>
      <c r="Z138" s="196" t="str">
        <f aca="false">IF(X138="N",Y138,"0")</f>
        <v>0</v>
      </c>
      <c r="AA138" s="196" t="n">
        <f aca="false">IF(X138="P",Y138,"0")</f>
        <v>800</v>
      </c>
      <c r="AC138" s="207"/>
    </row>
    <row r="139" customFormat="false" ht="11.85" hidden="false" customHeight="true" outlineLevel="0" collapsed="false">
      <c r="A139" s="158" t="s">
        <v>533</v>
      </c>
      <c r="B139" s="208" t="n">
        <v>96.5</v>
      </c>
      <c r="C139" s="205" t="s">
        <v>124</v>
      </c>
      <c r="D139" s="205" t="s">
        <v>179</v>
      </c>
      <c r="E139" s="178" t="s">
        <v>58</v>
      </c>
      <c r="F139" s="178" t="n">
        <v>16</v>
      </c>
      <c r="G139" s="178" t="n">
        <v>25</v>
      </c>
      <c r="H139" s="178"/>
      <c r="I139" s="81" t="s">
        <v>534</v>
      </c>
      <c r="J139" s="178" t="s">
        <v>31</v>
      </c>
      <c r="K139" s="78" t="s">
        <v>531</v>
      </c>
      <c r="L139" s="205" t="s">
        <v>33</v>
      </c>
      <c r="M139" s="178" t="s">
        <v>235</v>
      </c>
      <c r="N139" s="178" t="s">
        <v>31</v>
      </c>
      <c r="O139" s="113" t="s">
        <v>348</v>
      </c>
      <c r="P139" s="178" t="n">
        <v>25</v>
      </c>
      <c r="Q139" s="205" t="s">
        <v>63</v>
      </c>
      <c r="R139" s="208" t="n">
        <v>22.48</v>
      </c>
      <c r="S139" s="206" t="s">
        <v>349</v>
      </c>
      <c r="T139" s="205" t="s">
        <v>238</v>
      </c>
      <c r="U139" s="178" t="s">
        <v>194</v>
      </c>
      <c r="V139" s="178" t="s">
        <v>194</v>
      </c>
      <c r="W139" s="178" t="s">
        <v>66</v>
      </c>
      <c r="X139" s="134" t="s">
        <v>67</v>
      </c>
      <c r="Y139" s="32" t="n">
        <f aca="false">F139*G139*2</f>
        <v>800</v>
      </c>
      <c r="Z139" s="196" t="str">
        <f aca="false">IF(X139="N",Y139,"0")</f>
        <v>0</v>
      </c>
      <c r="AA139" s="196" t="n">
        <f aca="false">IF(X139="P",Y139,"0")</f>
        <v>800</v>
      </c>
      <c r="AC139" s="207"/>
    </row>
    <row r="140" customFormat="false" ht="11.85" hidden="false" customHeight="true" outlineLevel="0" collapsed="false">
      <c r="A140" s="158" t="s">
        <v>535</v>
      </c>
      <c r="B140" s="208" t="n">
        <v>117.5</v>
      </c>
      <c r="C140" s="205" t="s">
        <v>124</v>
      </c>
      <c r="D140" s="205" t="s">
        <v>179</v>
      </c>
      <c r="E140" s="178" t="s">
        <v>58</v>
      </c>
      <c r="F140" s="178" t="n">
        <v>16</v>
      </c>
      <c r="G140" s="178" t="n">
        <v>25</v>
      </c>
      <c r="H140" s="178"/>
      <c r="I140" s="81" t="s">
        <v>534</v>
      </c>
      <c r="J140" s="178" t="s">
        <v>31</v>
      </c>
      <c r="K140" s="78" t="s">
        <v>531</v>
      </c>
      <c r="L140" s="205" t="s">
        <v>33</v>
      </c>
      <c r="M140" s="178" t="s">
        <v>235</v>
      </c>
      <c r="N140" s="178" t="s">
        <v>31</v>
      </c>
      <c r="O140" s="113" t="s">
        <v>348</v>
      </c>
      <c r="P140" s="178" t="n">
        <v>25</v>
      </c>
      <c r="Q140" s="205" t="s">
        <v>63</v>
      </c>
      <c r="R140" s="208" t="n">
        <v>22.48</v>
      </c>
      <c r="S140" s="206" t="s">
        <v>349</v>
      </c>
      <c r="T140" s="205" t="s">
        <v>238</v>
      </c>
      <c r="U140" s="178" t="s">
        <v>194</v>
      </c>
      <c r="V140" s="178" t="s">
        <v>194</v>
      </c>
      <c r="W140" s="178" t="s">
        <v>66</v>
      </c>
      <c r="X140" s="134" t="s">
        <v>67</v>
      </c>
      <c r="Y140" s="32" t="n">
        <f aca="false">F140*G140*2</f>
        <v>800</v>
      </c>
      <c r="Z140" s="196" t="str">
        <f aca="false">IF(X140="N",Y140,"0")</f>
        <v>0</v>
      </c>
      <c r="AA140" s="196" t="n">
        <f aca="false">IF(X140="P",Y140,"0")</f>
        <v>800</v>
      </c>
      <c r="AC140" s="207"/>
    </row>
    <row r="141" customFormat="false" ht="11.85" hidden="false" customHeight="true" outlineLevel="0" collapsed="false">
      <c r="A141" s="178"/>
      <c r="B141" s="178"/>
      <c r="C141" s="178"/>
      <c r="D141" s="178"/>
      <c r="E141" s="178"/>
      <c r="F141" s="178"/>
      <c r="G141" s="178"/>
      <c r="H141" s="178"/>
      <c r="I141" s="178"/>
      <c r="J141" s="178"/>
      <c r="K141" s="178"/>
      <c r="L141" s="205"/>
      <c r="M141" s="134"/>
      <c r="N141" s="134"/>
      <c r="O141" s="134"/>
      <c r="P141" s="134"/>
      <c r="Q141" s="198"/>
      <c r="R141" s="201"/>
      <c r="S141" s="215"/>
      <c r="T141" s="198"/>
      <c r="U141" s="134"/>
      <c r="V141" s="134"/>
      <c r="W141" s="134"/>
      <c r="X141" s="134"/>
      <c r="Y141" s="32"/>
      <c r="Z141" s="196" t="str">
        <f aca="false">IF(X141="N",Y141,"0")</f>
        <v>0</v>
      </c>
      <c r="AA141" s="196" t="str">
        <f aca="false">IF(X141="P",Y141,"0")</f>
        <v>0</v>
      </c>
      <c r="AC141" s="200"/>
    </row>
    <row r="142" customFormat="false" ht="11.85" hidden="false" customHeight="true" outlineLevel="0" collapsed="false">
      <c r="A142" s="216"/>
      <c r="B142" s="216"/>
      <c r="C142" s="216"/>
      <c r="D142" s="216"/>
      <c r="E142" s="216"/>
      <c r="F142" s="216"/>
      <c r="G142" s="217" t="n">
        <f aca="false">SUM(G108:G141)</f>
        <v>678</v>
      </c>
      <c r="H142" s="218"/>
      <c r="I142" s="218"/>
      <c r="J142" s="218"/>
      <c r="K142" s="218"/>
      <c r="L142" s="167"/>
      <c r="M142" s="218" t="n">
        <f aca="false">G142-P142</f>
        <v>0</v>
      </c>
      <c r="N142" s="218"/>
      <c r="O142" s="218"/>
      <c r="P142" s="217" t="n">
        <f aca="false">SUM(P107:P141)</f>
        <v>678</v>
      </c>
      <c r="Q142" s="219"/>
      <c r="R142" s="219"/>
      <c r="S142" s="220"/>
      <c r="T142" s="219"/>
      <c r="U142" s="216"/>
      <c r="V142" s="216"/>
      <c r="W142" s="216"/>
      <c r="X142" s="219"/>
      <c r="Y142" s="32"/>
      <c r="Z142" s="196" t="str">
        <f aca="false">IF(X142="N",Y142,"0")</f>
        <v>0</v>
      </c>
      <c r="AA142" s="196" t="str">
        <f aca="false">IF(X142="P",Y142,"0")</f>
        <v>0</v>
      </c>
    </row>
    <row r="143" customFormat="false" ht="11.85" hidden="false" customHeight="true" outlineLevel="0" collapsed="false">
      <c r="A143" s="221"/>
      <c r="B143" s="221"/>
      <c r="C143" s="222" t="s">
        <v>187</v>
      </c>
      <c r="D143" s="221"/>
      <c r="E143" s="221"/>
      <c r="F143" s="221"/>
      <c r="G143" s="178"/>
      <c r="H143" s="178"/>
      <c r="I143" s="178"/>
      <c r="J143" s="178"/>
      <c r="K143" s="178"/>
      <c r="L143" s="92"/>
      <c r="M143" s="178"/>
      <c r="N143" s="178"/>
      <c r="O143" s="178"/>
      <c r="P143" s="178"/>
      <c r="Q143" s="178"/>
      <c r="R143" s="178"/>
      <c r="S143" s="223"/>
      <c r="T143" s="178"/>
      <c r="U143" s="221"/>
      <c r="V143" s="221"/>
      <c r="W143" s="221"/>
      <c r="X143" s="178"/>
      <c r="Y143" s="32"/>
      <c r="Z143" s="196" t="str">
        <f aca="false">IF(X143="N",Y143,"0")</f>
        <v>0</v>
      </c>
      <c r="AA143" s="196" t="str">
        <f aca="false">IF(X143="P",Y143,"0")</f>
        <v>0</v>
      </c>
    </row>
    <row r="144" customFormat="false" ht="11.85" hidden="false" customHeight="true" outlineLevel="0" collapsed="false">
      <c r="A144" s="178"/>
      <c r="B144" s="178"/>
      <c r="C144" s="178"/>
      <c r="D144" s="178"/>
      <c r="E144" s="178"/>
      <c r="F144" s="178"/>
      <c r="G144" s="178"/>
      <c r="H144" s="178"/>
      <c r="I144" s="178"/>
      <c r="J144" s="178"/>
      <c r="K144" s="178"/>
      <c r="L144" s="205" t="s">
        <v>33</v>
      </c>
      <c r="M144" s="113"/>
      <c r="N144" s="178"/>
      <c r="O144" s="109"/>
      <c r="P144" s="178"/>
      <c r="Q144" s="205"/>
      <c r="R144" s="208"/>
      <c r="S144" s="224"/>
      <c r="T144" s="205"/>
      <c r="U144" s="178"/>
      <c r="V144" s="178"/>
      <c r="W144" s="178"/>
      <c r="X144" s="178"/>
      <c r="Y144" s="32"/>
      <c r="Z144" s="196" t="str">
        <f aca="false">IF(X144="N",Y144,"0")</f>
        <v>0</v>
      </c>
      <c r="AA144" s="196" t="str">
        <f aca="false">IF(X144="P",Y144,"0")</f>
        <v>0</v>
      </c>
      <c r="AC144" s="207"/>
    </row>
    <row r="145" customFormat="false" ht="11.85" hidden="false" customHeight="true" outlineLevel="0" collapsed="false">
      <c r="A145" s="205" t="s">
        <v>195</v>
      </c>
      <c r="B145" s="208" t="n">
        <v>24</v>
      </c>
      <c r="C145" s="205" t="s">
        <v>124</v>
      </c>
      <c r="D145" s="205" t="s">
        <v>186</v>
      </c>
      <c r="E145" s="178" t="s">
        <v>58</v>
      </c>
      <c r="F145" s="178" t="n">
        <v>8</v>
      </c>
      <c r="G145" s="178" t="n">
        <v>25</v>
      </c>
      <c r="H145" s="178"/>
      <c r="I145" s="78" t="s">
        <v>196</v>
      </c>
      <c r="J145" s="178" t="s">
        <v>31</v>
      </c>
      <c r="K145" s="78" t="s">
        <v>127</v>
      </c>
      <c r="L145" s="205" t="s">
        <v>33</v>
      </c>
      <c r="M145" s="178" t="s">
        <v>138</v>
      </c>
      <c r="N145" s="178" t="s">
        <v>31</v>
      </c>
      <c r="O145" s="210" t="s">
        <v>197</v>
      </c>
      <c r="P145" s="178" t="n">
        <v>25</v>
      </c>
      <c r="Q145" s="205" t="s">
        <v>63</v>
      </c>
      <c r="R145" s="208" t="n">
        <v>0</v>
      </c>
      <c r="S145" s="211" t="s">
        <v>689</v>
      </c>
      <c r="T145" s="205" t="s">
        <v>199</v>
      </c>
      <c r="U145" s="178" t="s">
        <v>194</v>
      </c>
      <c r="V145" s="178" t="s">
        <v>194</v>
      </c>
      <c r="W145" s="178" t="s">
        <v>66</v>
      </c>
      <c r="X145" s="178" t="s">
        <v>67</v>
      </c>
      <c r="Y145" s="32" t="n">
        <f aca="false">F145*G145*2</f>
        <v>400</v>
      </c>
      <c r="Z145" s="196" t="str">
        <f aca="false">IF(X145="N",Y145,"0")</f>
        <v>0</v>
      </c>
      <c r="AA145" s="196" t="n">
        <f aca="false">IF(X145="P",Y145,"0")</f>
        <v>400</v>
      </c>
      <c r="AC145" s="207"/>
    </row>
    <row r="146" customFormat="false" ht="11.25" hidden="false" customHeight="true" outlineLevel="0" collapsed="false">
      <c r="A146" s="205" t="s">
        <v>200</v>
      </c>
      <c r="B146" s="208" t="n">
        <v>27.3</v>
      </c>
      <c r="C146" s="205" t="s">
        <v>63</v>
      </c>
      <c r="D146" s="205" t="s">
        <v>186</v>
      </c>
      <c r="E146" s="178" t="s">
        <v>58</v>
      </c>
      <c r="F146" s="178" t="n">
        <v>8</v>
      </c>
      <c r="G146" s="178" t="n">
        <v>25</v>
      </c>
      <c r="H146" s="178"/>
      <c r="I146" s="78" t="s">
        <v>201</v>
      </c>
      <c r="J146" s="178" t="s">
        <v>31</v>
      </c>
      <c r="K146" s="78" t="s">
        <v>127</v>
      </c>
      <c r="L146" s="205" t="s">
        <v>33</v>
      </c>
      <c r="M146" s="178" t="s">
        <v>138</v>
      </c>
      <c r="N146" s="178" t="s">
        <v>31</v>
      </c>
      <c r="O146" s="210" t="s">
        <v>197</v>
      </c>
      <c r="P146" s="178" t="n">
        <v>25</v>
      </c>
      <c r="Q146" s="205" t="s">
        <v>63</v>
      </c>
      <c r="R146" s="208" t="n">
        <v>0</v>
      </c>
      <c r="S146" s="211" t="s">
        <v>717</v>
      </c>
      <c r="T146" s="205" t="s">
        <v>199</v>
      </c>
      <c r="U146" s="178" t="s">
        <v>65</v>
      </c>
      <c r="V146" s="178" t="s">
        <v>194</v>
      </c>
      <c r="W146" s="178" t="s">
        <v>66</v>
      </c>
      <c r="X146" s="178" t="s">
        <v>67</v>
      </c>
      <c r="Y146" s="32" t="n">
        <f aca="false">F146*G146*2</f>
        <v>400</v>
      </c>
      <c r="Z146" s="196" t="str">
        <f aca="false">IF(X146="N",Y146,"0")</f>
        <v>0</v>
      </c>
      <c r="AA146" s="196" t="n">
        <f aca="false">IF(X146="P",Y146,"0")</f>
        <v>400</v>
      </c>
      <c r="AC146" s="207"/>
    </row>
    <row r="147" customFormat="false" ht="11.85" hidden="false" customHeight="true" outlineLevel="0" collapsed="false">
      <c r="A147" s="205" t="s">
        <v>203</v>
      </c>
      <c r="B147" s="208" t="n">
        <v>28</v>
      </c>
      <c r="C147" s="205" t="s">
        <v>170</v>
      </c>
      <c r="D147" s="205" t="s">
        <v>186</v>
      </c>
      <c r="E147" s="178" t="s">
        <v>58</v>
      </c>
      <c r="F147" s="178" t="n">
        <v>8</v>
      </c>
      <c r="G147" s="178" t="n">
        <v>25</v>
      </c>
      <c r="H147" s="178"/>
      <c r="I147" s="81" t="s">
        <v>718</v>
      </c>
      <c r="J147" s="178" t="s">
        <v>31</v>
      </c>
      <c r="K147" s="78" t="s">
        <v>83</v>
      </c>
      <c r="L147" s="205" t="s">
        <v>33</v>
      </c>
      <c r="M147" s="178" t="s">
        <v>249</v>
      </c>
      <c r="N147" s="178" t="s">
        <v>31</v>
      </c>
      <c r="O147" s="116" t="s">
        <v>250</v>
      </c>
      <c r="P147" s="178" t="n">
        <v>25</v>
      </c>
      <c r="Q147" s="205" t="s">
        <v>124</v>
      </c>
      <c r="R147" s="208" t="n">
        <v>76.25</v>
      </c>
      <c r="S147" s="206" t="s">
        <v>719</v>
      </c>
      <c r="T147" s="205" t="s">
        <v>252</v>
      </c>
      <c r="U147" s="178" t="s">
        <v>194</v>
      </c>
      <c r="V147" s="178" t="s">
        <v>194</v>
      </c>
      <c r="W147" s="178" t="s">
        <v>66</v>
      </c>
      <c r="X147" s="178" t="s">
        <v>67</v>
      </c>
      <c r="Y147" s="32" t="n">
        <f aca="false">F147*G147*2</f>
        <v>400</v>
      </c>
      <c r="Z147" s="196" t="str">
        <f aca="false">IF(X147="N",Y147,"0")</f>
        <v>0</v>
      </c>
      <c r="AA147" s="196" t="n">
        <f aca="false">IF(X147="P",Y147,"0")</f>
        <v>400</v>
      </c>
      <c r="AC147" s="207"/>
    </row>
    <row r="148" customFormat="false" ht="11.85" hidden="false" customHeight="true" outlineLevel="0" collapsed="false">
      <c r="A148" s="205" t="s">
        <v>720</v>
      </c>
      <c r="B148" s="208" t="n">
        <v>0</v>
      </c>
      <c r="C148" s="202" t="s">
        <v>672</v>
      </c>
      <c r="D148" s="205" t="s">
        <v>186</v>
      </c>
      <c r="E148" s="178" t="s">
        <v>58</v>
      </c>
      <c r="F148" s="178" t="n">
        <v>8</v>
      </c>
      <c r="G148" s="113" t="n">
        <v>25</v>
      </c>
      <c r="H148" s="178"/>
      <c r="I148" s="81" t="s">
        <v>695</v>
      </c>
      <c r="J148" s="178" t="s">
        <v>31</v>
      </c>
      <c r="K148" s="81" t="s">
        <v>607</v>
      </c>
      <c r="L148" s="205" t="s">
        <v>33</v>
      </c>
      <c r="M148" s="178" t="s">
        <v>228</v>
      </c>
      <c r="N148" s="178" t="s">
        <v>31</v>
      </c>
      <c r="O148" s="214" t="s">
        <v>138</v>
      </c>
      <c r="P148" s="209" t="n">
        <v>25</v>
      </c>
      <c r="Q148" s="205" t="s">
        <v>124</v>
      </c>
      <c r="R148" s="208" t="n">
        <v>92</v>
      </c>
      <c r="S148" s="206" t="s">
        <v>721</v>
      </c>
      <c r="T148" s="205" t="s">
        <v>231</v>
      </c>
      <c r="U148" s="178" t="s">
        <v>194</v>
      </c>
      <c r="V148" s="178" t="s">
        <v>194</v>
      </c>
      <c r="W148" s="178" t="s">
        <v>66</v>
      </c>
      <c r="X148" s="178" t="s">
        <v>67</v>
      </c>
      <c r="Y148" s="32" t="n">
        <f aca="false">F148*G148*2</f>
        <v>400</v>
      </c>
      <c r="Z148" s="196" t="str">
        <f aca="false">IF(X148="N",Y148,"0")</f>
        <v>0</v>
      </c>
      <c r="AA148" s="196" t="n">
        <f aca="false">IF(X148="P",Y148,"0")</f>
        <v>400</v>
      </c>
      <c r="AB148" s="109" t="n">
        <v>485338.1</v>
      </c>
      <c r="AC148" s="207"/>
    </row>
    <row r="149" customFormat="false" ht="11.25" hidden="false" customHeight="true" outlineLevel="0" collapsed="false">
      <c r="A149" s="205" t="s">
        <v>722</v>
      </c>
      <c r="B149" s="208" t="n">
        <v>0</v>
      </c>
      <c r="C149" s="202" t="s">
        <v>672</v>
      </c>
      <c r="D149" s="205" t="s">
        <v>186</v>
      </c>
      <c r="E149" s="178" t="s">
        <v>58</v>
      </c>
      <c r="F149" s="178" t="n">
        <v>8</v>
      </c>
      <c r="G149" s="113" t="n">
        <v>20</v>
      </c>
      <c r="H149" s="178" t="s">
        <v>125</v>
      </c>
      <c r="I149" s="81" t="s">
        <v>696</v>
      </c>
      <c r="J149" s="178" t="s">
        <v>31</v>
      </c>
      <c r="K149" s="81" t="s">
        <v>607</v>
      </c>
      <c r="L149" s="205" t="s">
        <v>33</v>
      </c>
      <c r="M149" s="178" t="s">
        <v>191</v>
      </c>
      <c r="N149" s="178" t="s">
        <v>31</v>
      </c>
      <c r="O149" s="114"/>
      <c r="P149" s="91" t="n">
        <v>20</v>
      </c>
      <c r="Q149" s="205" t="s">
        <v>124</v>
      </c>
      <c r="R149" s="208" t="n">
        <v>78</v>
      </c>
      <c r="S149" s="211" t="s">
        <v>697</v>
      </c>
      <c r="T149" s="205" t="s">
        <v>256</v>
      </c>
      <c r="U149" s="178" t="s">
        <v>194</v>
      </c>
      <c r="V149" s="178" t="s">
        <v>194</v>
      </c>
      <c r="W149" s="178" t="s">
        <v>66</v>
      </c>
      <c r="X149" s="178" t="s">
        <v>67</v>
      </c>
      <c r="Y149" s="32" t="n">
        <f aca="false">F149*G149*2</f>
        <v>320</v>
      </c>
      <c r="Z149" s="196" t="str">
        <f aca="false">IF(X149="N",Y149,"0")</f>
        <v>0</v>
      </c>
      <c r="AA149" s="196" t="n">
        <f aca="false">IF(X149="P",Y149,"0")</f>
        <v>320</v>
      </c>
      <c r="AB149" s="109" t="n">
        <v>485337.1</v>
      </c>
      <c r="AC149" s="207"/>
    </row>
    <row r="150" customFormat="false" ht="11.85" hidden="false" customHeight="true" outlineLevel="0" collapsed="false">
      <c r="A150" s="205" t="s">
        <v>722</v>
      </c>
      <c r="B150" s="208" t="n">
        <v>0</v>
      </c>
      <c r="C150" s="202" t="s">
        <v>672</v>
      </c>
      <c r="D150" s="205" t="s">
        <v>186</v>
      </c>
      <c r="E150" s="178" t="s">
        <v>58</v>
      </c>
      <c r="F150" s="178" t="n">
        <v>8</v>
      </c>
      <c r="G150" s="113" t="n">
        <v>25</v>
      </c>
      <c r="H150" s="178"/>
      <c r="I150" s="81" t="s">
        <v>696</v>
      </c>
      <c r="J150" s="178" t="s">
        <v>31</v>
      </c>
      <c r="K150" s="81" t="s">
        <v>607</v>
      </c>
      <c r="L150" s="205" t="s">
        <v>33</v>
      </c>
      <c r="M150" s="178" t="s">
        <v>191</v>
      </c>
      <c r="N150" s="178" t="s">
        <v>31</v>
      </c>
      <c r="O150" s="114"/>
      <c r="P150" s="178" t="n">
        <v>25</v>
      </c>
      <c r="Q150" s="205" t="s">
        <v>124</v>
      </c>
      <c r="R150" s="208" t="n">
        <v>78</v>
      </c>
      <c r="S150" s="211" t="s">
        <v>697</v>
      </c>
      <c r="T150" s="205" t="s">
        <v>224</v>
      </c>
      <c r="U150" s="178" t="s">
        <v>194</v>
      </c>
      <c r="V150" s="178" t="s">
        <v>194</v>
      </c>
      <c r="W150" s="178" t="s">
        <v>66</v>
      </c>
      <c r="X150" s="178" t="s">
        <v>67</v>
      </c>
      <c r="Y150" s="32" t="n">
        <f aca="false">F150*G150*2</f>
        <v>400</v>
      </c>
      <c r="Z150" s="196" t="str">
        <f aca="false">IF(X150="N",Y150,"0")</f>
        <v>0</v>
      </c>
      <c r="AA150" s="196" t="n">
        <f aca="false">IF(X150="P",Y150,"0")</f>
        <v>400</v>
      </c>
      <c r="AB150" s="109" t="n">
        <v>485337.1</v>
      </c>
      <c r="AC150" s="207"/>
    </row>
    <row r="151" customFormat="false" ht="11.25" hidden="false" customHeight="true" outlineLevel="0" collapsed="false">
      <c r="A151" s="205" t="s">
        <v>722</v>
      </c>
      <c r="B151" s="208" t="n">
        <v>0</v>
      </c>
      <c r="C151" s="202" t="s">
        <v>672</v>
      </c>
      <c r="D151" s="205" t="s">
        <v>186</v>
      </c>
      <c r="E151" s="178" t="s">
        <v>58</v>
      </c>
      <c r="F151" s="178" t="n">
        <v>8</v>
      </c>
      <c r="G151" s="113" t="n">
        <v>5</v>
      </c>
      <c r="H151" s="178" t="s">
        <v>125</v>
      </c>
      <c r="I151" s="81" t="s">
        <v>696</v>
      </c>
      <c r="J151" s="178" t="s">
        <v>31</v>
      </c>
      <c r="K151" s="81" t="s">
        <v>607</v>
      </c>
      <c r="L151" s="205" t="s">
        <v>33</v>
      </c>
      <c r="M151" s="178" t="s">
        <v>138</v>
      </c>
      <c r="N151" s="178" t="s">
        <v>31</v>
      </c>
      <c r="O151" s="210" t="s">
        <v>197</v>
      </c>
      <c r="P151" s="209" t="n">
        <v>5</v>
      </c>
      <c r="Q151" s="205" t="s">
        <v>63</v>
      </c>
      <c r="R151" s="208" t="n">
        <v>0</v>
      </c>
      <c r="S151" s="211" t="s">
        <v>723</v>
      </c>
      <c r="T151" s="205" t="s">
        <v>199</v>
      </c>
      <c r="U151" s="178" t="s">
        <v>194</v>
      </c>
      <c r="V151" s="178" t="s">
        <v>194</v>
      </c>
      <c r="W151" s="178" t="s">
        <v>66</v>
      </c>
      <c r="X151" s="178" t="s">
        <v>67</v>
      </c>
      <c r="Y151" s="32" t="n">
        <f aca="false">F151*G151*2</f>
        <v>80</v>
      </c>
      <c r="Z151" s="196" t="str">
        <f aca="false">IF(X151="N",Y151,"0")</f>
        <v>0</v>
      </c>
      <c r="AA151" s="196" t="n">
        <f aca="false">IF(X151="P",Y151,"0")</f>
        <v>80</v>
      </c>
      <c r="AB151" s="109" t="n">
        <v>485337.1</v>
      </c>
      <c r="AC151" s="207"/>
    </row>
    <row r="152" customFormat="false" ht="11.85" hidden="false" customHeight="true" outlineLevel="0" collapsed="false">
      <c r="A152" s="205" t="s">
        <v>208</v>
      </c>
      <c r="B152" s="208" t="n">
        <v>96</v>
      </c>
      <c r="C152" s="205" t="s">
        <v>124</v>
      </c>
      <c r="D152" s="205" t="s">
        <v>186</v>
      </c>
      <c r="E152" s="178" t="s">
        <v>58</v>
      </c>
      <c r="F152" s="178" t="n">
        <v>8</v>
      </c>
      <c r="G152" s="178" t="n">
        <v>8</v>
      </c>
      <c r="H152" s="178"/>
      <c r="I152" s="81" t="s">
        <v>724</v>
      </c>
      <c r="J152" s="178" t="s">
        <v>31</v>
      </c>
      <c r="K152" s="78" t="s">
        <v>210</v>
      </c>
      <c r="L152" s="205" t="s">
        <v>33</v>
      </c>
      <c r="M152" s="178" t="s">
        <v>211</v>
      </c>
      <c r="N152" s="178" t="s">
        <v>31</v>
      </c>
      <c r="O152" s="109" t="s">
        <v>212</v>
      </c>
      <c r="P152" s="209" t="n">
        <v>8</v>
      </c>
      <c r="Q152" s="205" t="s">
        <v>63</v>
      </c>
      <c r="R152" s="208" t="n">
        <v>18.5</v>
      </c>
      <c r="S152" s="206" t="s">
        <v>213</v>
      </c>
      <c r="T152" s="205" t="s">
        <v>214</v>
      </c>
      <c r="U152" s="178" t="s">
        <v>194</v>
      </c>
      <c r="V152" s="178" t="s">
        <v>194</v>
      </c>
      <c r="W152" s="178" t="s">
        <v>66</v>
      </c>
      <c r="X152" s="178" t="s">
        <v>67</v>
      </c>
      <c r="Y152" s="32" t="n">
        <f aca="false">F152*G152*2</f>
        <v>128</v>
      </c>
      <c r="Z152" s="196" t="str">
        <f aca="false">IF(X152="N",Y152,"0")</f>
        <v>0</v>
      </c>
      <c r="AA152" s="196" t="n">
        <f aca="false">IF(X152="P",Y152,"0")</f>
        <v>128</v>
      </c>
      <c r="AC152" s="207"/>
    </row>
    <row r="153" customFormat="false" ht="11.85" hidden="false" customHeight="true" outlineLevel="0" collapsed="false">
      <c r="A153" s="205" t="s">
        <v>215</v>
      </c>
      <c r="B153" s="208" t="n">
        <v>105</v>
      </c>
      <c r="C153" s="205" t="s">
        <v>63</v>
      </c>
      <c r="D153" s="205" t="s">
        <v>186</v>
      </c>
      <c r="E153" s="178" t="s">
        <v>58</v>
      </c>
      <c r="F153" s="178" t="n">
        <v>8</v>
      </c>
      <c r="G153" s="178" t="n">
        <v>25</v>
      </c>
      <c r="H153" s="178"/>
      <c r="I153" s="81" t="s">
        <v>222</v>
      </c>
      <c r="J153" s="178" t="s">
        <v>31</v>
      </c>
      <c r="K153" s="78" t="s">
        <v>210</v>
      </c>
      <c r="L153" s="205" t="s">
        <v>33</v>
      </c>
      <c r="M153" s="178" t="s">
        <v>222</v>
      </c>
      <c r="N153" s="178" t="s">
        <v>31</v>
      </c>
      <c r="O153" s="114"/>
      <c r="P153" s="178" t="n">
        <v>25</v>
      </c>
      <c r="Q153" s="205" t="s">
        <v>63</v>
      </c>
      <c r="R153" s="208" t="n">
        <v>73.5</v>
      </c>
      <c r="S153" s="211" t="s">
        <v>132</v>
      </c>
      <c r="T153" s="205" t="s">
        <v>226</v>
      </c>
      <c r="U153" s="178" t="s">
        <v>194</v>
      </c>
      <c r="V153" s="178" t="s">
        <v>194</v>
      </c>
      <c r="W153" s="178" t="s">
        <v>66</v>
      </c>
      <c r="X153" s="178" t="s">
        <v>134</v>
      </c>
      <c r="Y153" s="32" t="n">
        <f aca="false">F153*G153*2</f>
        <v>400</v>
      </c>
      <c r="Z153" s="196" t="n">
        <f aca="false">IF(X153="N",Y153,"0")</f>
        <v>400</v>
      </c>
      <c r="AA153" s="196" t="str">
        <f aca="false">IF(X153="P",Y153,"0")</f>
        <v>0</v>
      </c>
      <c r="AC153" s="207"/>
    </row>
    <row r="154" customFormat="false" ht="11.85" hidden="false" customHeight="true" outlineLevel="0" collapsed="false">
      <c r="A154" s="198" t="s">
        <v>725</v>
      </c>
      <c r="B154" s="201" t="n">
        <v>275</v>
      </c>
      <c r="C154" s="198" t="s">
        <v>699</v>
      </c>
      <c r="D154" s="198" t="s">
        <v>186</v>
      </c>
      <c r="E154" s="134" t="s">
        <v>58</v>
      </c>
      <c r="F154" s="134" t="n">
        <v>8</v>
      </c>
      <c r="G154" s="113" t="n">
        <v>25</v>
      </c>
      <c r="H154" s="178"/>
      <c r="I154" s="81"/>
      <c r="J154" s="178" t="s">
        <v>31</v>
      </c>
      <c r="K154" s="81" t="s">
        <v>222</v>
      </c>
      <c r="L154" s="205" t="s">
        <v>33</v>
      </c>
      <c r="M154" s="178" t="s">
        <v>222</v>
      </c>
      <c r="N154" s="178" t="s">
        <v>31</v>
      </c>
      <c r="O154" s="114"/>
      <c r="P154" s="178" t="n">
        <v>25</v>
      </c>
      <c r="Q154" s="205" t="s">
        <v>124</v>
      </c>
      <c r="R154" s="208" t="n">
        <v>105</v>
      </c>
      <c r="S154" s="206" t="s">
        <v>132</v>
      </c>
      <c r="T154" s="205" t="s">
        <v>331</v>
      </c>
      <c r="U154" s="178" t="s">
        <v>194</v>
      </c>
      <c r="V154" s="178" t="s">
        <v>194</v>
      </c>
      <c r="W154" s="178" t="s">
        <v>66</v>
      </c>
      <c r="X154" s="178" t="s">
        <v>134</v>
      </c>
      <c r="Y154" s="32" t="n">
        <f aca="false">F154*G154*2</f>
        <v>400</v>
      </c>
      <c r="Z154" s="196" t="n">
        <f aca="false">IF(X154="N",Y154,"0")</f>
        <v>400</v>
      </c>
      <c r="AA154" s="196" t="str">
        <f aca="false">IF(X154="P",Y154,"0")</f>
        <v>0</v>
      </c>
      <c r="AC154" s="207"/>
    </row>
    <row r="155" customFormat="false" ht="11.85" hidden="false" customHeight="true" outlineLevel="0" collapsed="false">
      <c r="A155" s="205" t="s">
        <v>232</v>
      </c>
      <c r="B155" s="208" t="n">
        <v>70.75</v>
      </c>
      <c r="C155" s="205" t="s">
        <v>63</v>
      </c>
      <c r="D155" s="205" t="s">
        <v>186</v>
      </c>
      <c r="E155" s="178" t="s">
        <v>58</v>
      </c>
      <c r="F155" s="178" t="n">
        <v>8</v>
      </c>
      <c r="G155" s="178" t="n">
        <v>25</v>
      </c>
      <c r="H155" s="178"/>
      <c r="I155" s="81" t="s">
        <v>233</v>
      </c>
      <c r="J155" s="178" t="s">
        <v>31</v>
      </c>
      <c r="K155" s="78" t="s">
        <v>234</v>
      </c>
      <c r="L155" s="205" t="s">
        <v>33</v>
      </c>
      <c r="M155" s="178" t="s">
        <v>235</v>
      </c>
      <c r="N155" s="178" t="s">
        <v>31</v>
      </c>
      <c r="O155" s="114"/>
      <c r="P155" s="178" t="n">
        <v>25</v>
      </c>
      <c r="Q155" s="205" t="s">
        <v>63</v>
      </c>
      <c r="R155" s="208" t="n">
        <v>24.05</v>
      </c>
      <c r="S155" s="206" t="s">
        <v>132</v>
      </c>
      <c r="T155" s="205" t="s">
        <v>236</v>
      </c>
      <c r="U155" s="178" t="s">
        <v>194</v>
      </c>
      <c r="V155" s="178" t="s">
        <v>194</v>
      </c>
      <c r="W155" s="178" t="s">
        <v>66</v>
      </c>
      <c r="X155" s="178" t="s">
        <v>134</v>
      </c>
      <c r="Y155" s="32" t="n">
        <f aca="false">F155*G155*2</f>
        <v>400</v>
      </c>
      <c r="Z155" s="196" t="n">
        <f aca="false">IF(X155="N",Y155,"0")</f>
        <v>400</v>
      </c>
      <c r="AA155" s="196" t="str">
        <f aca="false">IF(X155="P",Y155,"0")</f>
        <v>0</v>
      </c>
      <c r="AC155" s="207"/>
    </row>
    <row r="156" customFormat="false" ht="11.85" hidden="false" customHeight="true" outlineLevel="0" collapsed="false">
      <c r="A156" s="205" t="s">
        <v>237</v>
      </c>
      <c r="B156" s="208" t="n">
        <v>86</v>
      </c>
      <c r="C156" s="205" t="s">
        <v>63</v>
      </c>
      <c r="D156" s="205" t="s">
        <v>186</v>
      </c>
      <c r="E156" s="178" t="s">
        <v>58</v>
      </c>
      <c r="F156" s="178" t="n">
        <v>8</v>
      </c>
      <c r="G156" s="178" t="n">
        <v>25</v>
      </c>
      <c r="H156" s="178"/>
      <c r="I156" s="81" t="s">
        <v>233</v>
      </c>
      <c r="J156" s="178" t="s">
        <v>31</v>
      </c>
      <c r="K156" s="78" t="s">
        <v>234</v>
      </c>
      <c r="L156" s="205" t="s">
        <v>33</v>
      </c>
      <c r="M156" s="178" t="s">
        <v>235</v>
      </c>
      <c r="N156" s="178" t="s">
        <v>31</v>
      </c>
      <c r="O156" s="114"/>
      <c r="P156" s="178" t="n">
        <v>25</v>
      </c>
      <c r="Q156" s="205" t="s">
        <v>63</v>
      </c>
      <c r="R156" s="208" t="n">
        <v>22.48</v>
      </c>
      <c r="S156" s="206" t="s">
        <v>132</v>
      </c>
      <c r="T156" s="205" t="s">
        <v>238</v>
      </c>
      <c r="U156" s="178" t="s">
        <v>194</v>
      </c>
      <c r="V156" s="178" t="s">
        <v>194</v>
      </c>
      <c r="W156" s="178" t="s">
        <v>66</v>
      </c>
      <c r="X156" s="178" t="s">
        <v>134</v>
      </c>
      <c r="Y156" s="32" t="n">
        <f aca="false">F156*G156*2</f>
        <v>400</v>
      </c>
      <c r="Z156" s="196" t="n">
        <f aca="false">IF(X156="N",Y156,"0")</f>
        <v>400</v>
      </c>
      <c r="AA156" s="196" t="str">
        <f aca="false">IF(X156="P",Y156,"0")</f>
        <v>0</v>
      </c>
      <c r="AC156" s="207"/>
    </row>
    <row r="157" customFormat="false" ht="11.85" hidden="false" customHeight="true" outlineLevel="0" collapsed="false">
      <c r="A157" s="205" t="s">
        <v>239</v>
      </c>
      <c r="B157" s="208" t="n">
        <v>87</v>
      </c>
      <c r="C157" s="205" t="s">
        <v>63</v>
      </c>
      <c r="D157" s="205" t="s">
        <v>186</v>
      </c>
      <c r="E157" s="178" t="s">
        <v>58</v>
      </c>
      <c r="F157" s="178" t="n">
        <v>8</v>
      </c>
      <c r="G157" s="178" t="n">
        <v>20</v>
      </c>
      <c r="H157" s="178" t="s">
        <v>125</v>
      </c>
      <c r="I157" s="81" t="s">
        <v>726</v>
      </c>
      <c r="J157" s="178" t="s">
        <v>31</v>
      </c>
      <c r="K157" s="78" t="s">
        <v>234</v>
      </c>
      <c r="L157" s="205" t="s">
        <v>33</v>
      </c>
      <c r="M157" s="178" t="s">
        <v>235</v>
      </c>
      <c r="N157" s="178" t="s">
        <v>31</v>
      </c>
      <c r="O157" s="114" t="s">
        <v>348</v>
      </c>
      <c r="P157" s="178" t="n">
        <v>20</v>
      </c>
      <c r="Q157" s="205" t="s">
        <v>63</v>
      </c>
      <c r="R157" s="208" t="n">
        <v>22.48</v>
      </c>
      <c r="S157" s="206" t="s">
        <v>727</v>
      </c>
      <c r="T157" s="205" t="s">
        <v>238</v>
      </c>
      <c r="U157" s="178" t="s">
        <v>194</v>
      </c>
      <c r="V157" s="178" t="s">
        <v>194</v>
      </c>
      <c r="W157" s="178" t="s">
        <v>66</v>
      </c>
      <c r="X157" s="178" t="s">
        <v>67</v>
      </c>
      <c r="Y157" s="32" t="n">
        <f aca="false">F157*G157*2</f>
        <v>320</v>
      </c>
      <c r="Z157" s="196" t="str">
        <f aca="false">IF(X157="N",Y157,"0")</f>
        <v>0</v>
      </c>
      <c r="AA157" s="196" t="n">
        <f aca="false">IF(X157="P",Y157,"0")</f>
        <v>320</v>
      </c>
      <c r="AC157" s="207"/>
    </row>
    <row r="158" customFormat="false" ht="11.85" hidden="false" customHeight="true" outlineLevel="0" collapsed="false">
      <c r="A158" s="205" t="s">
        <v>239</v>
      </c>
      <c r="B158" s="208" t="n">
        <v>87</v>
      </c>
      <c r="C158" s="205" t="s">
        <v>63</v>
      </c>
      <c r="D158" s="205" t="s">
        <v>186</v>
      </c>
      <c r="E158" s="178" t="s">
        <v>58</v>
      </c>
      <c r="F158" s="178" t="n">
        <v>8</v>
      </c>
      <c r="G158" s="178" t="n">
        <v>5</v>
      </c>
      <c r="H158" s="178" t="s">
        <v>125</v>
      </c>
      <c r="I158" s="81" t="s">
        <v>728</v>
      </c>
      <c r="J158" s="178" t="s">
        <v>31</v>
      </c>
      <c r="K158" s="78" t="s">
        <v>234</v>
      </c>
      <c r="L158" s="205" t="s">
        <v>33</v>
      </c>
      <c r="M158" s="178" t="s">
        <v>235</v>
      </c>
      <c r="N158" s="178" t="s">
        <v>31</v>
      </c>
      <c r="O158" s="114" t="s">
        <v>348</v>
      </c>
      <c r="P158" s="178" t="n">
        <v>5</v>
      </c>
      <c r="Q158" s="205" t="s">
        <v>63</v>
      </c>
      <c r="R158" s="208" t="n">
        <v>22.48</v>
      </c>
      <c r="S158" s="206" t="s">
        <v>727</v>
      </c>
      <c r="T158" s="205" t="s">
        <v>238</v>
      </c>
      <c r="U158" s="178" t="s">
        <v>194</v>
      </c>
      <c r="V158" s="178" t="s">
        <v>194</v>
      </c>
      <c r="W158" s="178" t="s">
        <v>66</v>
      </c>
      <c r="X158" s="178" t="s">
        <v>67</v>
      </c>
      <c r="Y158" s="32" t="n">
        <f aca="false">F158*G158*2</f>
        <v>80</v>
      </c>
      <c r="Z158" s="196" t="str">
        <f aca="false">IF(X158="N",Y158,"0")</f>
        <v>0</v>
      </c>
      <c r="AA158" s="196" t="n">
        <f aca="false">IF(X158="P",Y158,"0")</f>
        <v>80</v>
      </c>
      <c r="AC158" s="207"/>
    </row>
    <row r="159" customFormat="false" ht="11.85" hidden="false" customHeight="true" outlineLevel="0" collapsed="false">
      <c r="A159" s="205" t="s">
        <v>240</v>
      </c>
      <c r="B159" s="208" t="n">
        <v>65</v>
      </c>
      <c r="C159" s="205" t="s">
        <v>63</v>
      </c>
      <c r="D159" s="205" t="s">
        <v>186</v>
      </c>
      <c r="E159" s="178" t="s">
        <v>58</v>
      </c>
      <c r="F159" s="178" t="n">
        <v>8</v>
      </c>
      <c r="G159" s="178" t="n">
        <v>25</v>
      </c>
      <c r="H159" s="178"/>
      <c r="I159" s="81" t="s">
        <v>729</v>
      </c>
      <c r="J159" s="178" t="s">
        <v>31</v>
      </c>
      <c r="K159" s="78" t="s">
        <v>71</v>
      </c>
      <c r="L159" s="205" t="s">
        <v>33</v>
      </c>
      <c r="M159" s="178" t="s">
        <v>205</v>
      </c>
      <c r="N159" s="178" t="s">
        <v>31</v>
      </c>
      <c r="O159" s="113" t="s">
        <v>656</v>
      </c>
      <c r="P159" s="178" t="n">
        <v>25</v>
      </c>
      <c r="Q159" s="205" t="s">
        <v>63</v>
      </c>
      <c r="R159" s="208" t="n">
        <v>24</v>
      </c>
      <c r="S159" s="211" t="s">
        <v>730</v>
      </c>
      <c r="T159" s="205" t="s">
        <v>207</v>
      </c>
      <c r="U159" s="178" t="s">
        <v>194</v>
      </c>
      <c r="V159" s="178" t="s">
        <v>194</v>
      </c>
      <c r="W159" s="178" t="s">
        <v>66</v>
      </c>
      <c r="X159" s="178" t="s">
        <v>67</v>
      </c>
      <c r="Y159" s="32" t="n">
        <f aca="false">F159*G159*2</f>
        <v>400</v>
      </c>
      <c r="Z159" s="196" t="str">
        <f aca="false">IF(X159="N",Y159,"0")</f>
        <v>0</v>
      </c>
      <c r="AA159" s="196" t="n">
        <f aca="false">IF(X159="P",Y159,"0")</f>
        <v>400</v>
      </c>
      <c r="AC159" s="207"/>
    </row>
    <row r="160" customFormat="false" ht="11.25" hidden="false" customHeight="true" outlineLevel="0" collapsed="false">
      <c r="A160" s="205" t="s">
        <v>368</v>
      </c>
      <c r="B160" s="208" t="n">
        <v>70.75</v>
      </c>
      <c r="C160" s="205" t="s">
        <v>63</v>
      </c>
      <c r="D160" s="205" t="s">
        <v>186</v>
      </c>
      <c r="E160" s="178" t="s">
        <v>58</v>
      </c>
      <c r="F160" s="178" t="n">
        <v>8</v>
      </c>
      <c r="G160" s="178" t="n">
        <v>25</v>
      </c>
      <c r="H160" s="178"/>
      <c r="I160" s="81" t="s">
        <v>731</v>
      </c>
      <c r="J160" s="178" t="s">
        <v>31</v>
      </c>
      <c r="K160" s="78" t="s">
        <v>71</v>
      </c>
      <c r="L160" s="205" t="s">
        <v>33</v>
      </c>
      <c r="M160" s="178" t="s">
        <v>205</v>
      </c>
      <c r="N160" s="178" t="s">
        <v>31</v>
      </c>
      <c r="O160" s="113"/>
      <c r="P160" s="178" t="n">
        <v>25</v>
      </c>
      <c r="Q160" s="205" t="s">
        <v>124</v>
      </c>
      <c r="R160" s="208" t="n">
        <v>101</v>
      </c>
      <c r="S160" s="211" t="s">
        <v>732</v>
      </c>
      <c r="T160" s="205" t="s">
        <v>245</v>
      </c>
      <c r="U160" s="178" t="s">
        <v>194</v>
      </c>
      <c r="V160" s="178" t="s">
        <v>194</v>
      </c>
      <c r="W160" s="178" t="s">
        <v>66</v>
      </c>
      <c r="X160" s="178" t="s">
        <v>67</v>
      </c>
      <c r="Y160" s="32" t="n">
        <f aca="false">F160*G160*2</f>
        <v>400</v>
      </c>
      <c r="Z160" s="196" t="str">
        <f aca="false">IF(X160="N",Y160,"0")</f>
        <v>0</v>
      </c>
      <c r="AA160" s="196" t="n">
        <f aca="false">IF(X160="P",Y160,"0")</f>
        <v>400</v>
      </c>
      <c r="AC160" s="207"/>
    </row>
    <row r="161" customFormat="false" ht="11.85" hidden="false" customHeight="true" outlineLevel="0" collapsed="false">
      <c r="A161" s="205" t="s">
        <v>242</v>
      </c>
      <c r="B161" s="208" t="n">
        <v>83</v>
      </c>
      <c r="C161" s="205" t="s">
        <v>63</v>
      </c>
      <c r="D161" s="205" t="s">
        <v>186</v>
      </c>
      <c r="E161" s="178" t="s">
        <v>58</v>
      </c>
      <c r="F161" s="178" t="n">
        <v>8</v>
      </c>
      <c r="G161" s="178" t="n">
        <v>25</v>
      </c>
      <c r="H161" s="178"/>
      <c r="I161" s="81" t="s">
        <v>733</v>
      </c>
      <c r="J161" s="178" t="s">
        <v>31</v>
      </c>
      <c r="K161" s="78" t="s">
        <v>71</v>
      </c>
      <c r="L161" s="205" t="s">
        <v>33</v>
      </c>
      <c r="M161" s="178" t="s">
        <v>205</v>
      </c>
      <c r="N161" s="178" t="s">
        <v>31</v>
      </c>
      <c r="O161" s="113"/>
      <c r="P161" s="178" t="n">
        <v>25</v>
      </c>
      <c r="Q161" s="205" t="s">
        <v>63</v>
      </c>
      <c r="R161" s="208" t="n">
        <v>104.5</v>
      </c>
      <c r="S161" s="211" t="s">
        <v>732</v>
      </c>
      <c r="T161" s="205" t="s">
        <v>241</v>
      </c>
      <c r="U161" s="178" t="s">
        <v>194</v>
      </c>
      <c r="V161" s="178" t="s">
        <v>194</v>
      </c>
      <c r="W161" s="178" t="s">
        <v>66</v>
      </c>
      <c r="X161" s="178" t="s">
        <v>67</v>
      </c>
      <c r="Y161" s="32" t="n">
        <f aca="false">F161*G161*2</f>
        <v>400</v>
      </c>
      <c r="Z161" s="196" t="str">
        <f aca="false">IF(X161="N",Y161,"0")</f>
        <v>0</v>
      </c>
      <c r="AA161" s="196" t="n">
        <f aca="false">IF(X161="P",Y161,"0")</f>
        <v>400</v>
      </c>
      <c r="AC161" s="207"/>
    </row>
    <row r="162" customFormat="false" ht="11.85" hidden="false" customHeight="true" outlineLevel="0" collapsed="false">
      <c r="A162" s="205" t="s">
        <v>365</v>
      </c>
      <c r="B162" s="208" t="n">
        <v>71.4</v>
      </c>
      <c r="C162" s="205" t="s">
        <v>63</v>
      </c>
      <c r="D162" s="205" t="s">
        <v>186</v>
      </c>
      <c r="E162" s="178" t="s">
        <v>58</v>
      </c>
      <c r="F162" s="178" t="n">
        <v>8</v>
      </c>
      <c r="G162" s="178" t="n">
        <v>25</v>
      </c>
      <c r="H162" s="178"/>
      <c r="I162" s="119" t="s">
        <v>366</v>
      </c>
      <c r="J162" s="178" t="s">
        <v>31</v>
      </c>
      <c r="K162" s="78" t="s">
        <v>367</v>
      </c>
      <c r="L162" s="205" t="s">
        <v>33</v>
      </c>
      <c r="M162" s="178" t="s">
        <v>222</v>
      </c>
      <c r="N162" s="178" t="s">
        <v>31</v>
      </c>
      <c r="O162" s="114"/>
      <c r="P162" s="178" t="n">
        <v>25</v>
      </c>
      <c r="Q162" s="205" t="s">
        <v>63</v>
      </c>
      <c r="R162" s="208" t="n">
        <v>73.5</v>
      </c>
      <c r="S162" s="206" t="s">
        <v>132</v>
      </c>
      <c r="T162" s="205" t="s">
        <v>226</v>
      </c>
      <c r="U162" s="178" t="s">
        <v>194</v>
      </c>
      <c r="V162" s="178" t="s">
        <v>194</v>
      </c>
      <c r="W162" s="178" t="s">
        <v>66</v>
      </c>
      <c r="X162" s="178" t="s">
        <v>134</v>
      </c>
      <c r="Y162" s="32" t="n">
        <f aca="false">F162*G162*2</f>
        <v>400</v>
      </c>
      <c r="Z162" s="196" t="n">
        <f aca="false">IF(X162="N",Y162,"0")</f>
        <v>400</v>
      </c>
      <c r="AA162" s="196" t="str">
        <f aca="false">IF(X162="P",Y162,"0")</f>
        <v>0</v>
      </c>
      <c r="AC162" s="207"/>
    </row>
    <row r="163" customFormat="false" ht="11.85" hidden="false" customHeight="true" outlineLevel="0" collapsed="false">
      <c r="A163" s="198" t="s">
        <v>734</v>
      </c>
      <c r="B163" s="201" t="n">
        <v>260</v>
      </c>
      <c r="C163" s="198" t="s">
        <v>699</v>
      </c>
      <c r="D163" s="198" t="s">
        <v>186</v>
      </c>
      <c r="E163" s="134" t="s">
        <v>58</v>
      </c>
      <c r="F163" s="134" t="n">
        <v>8</v>
      </c>
      <c r="G163" s="113" t="n">
        <v>25</v>
      </c>
      <c r="H163" s="178"/>
      <c r="I163" s="81"/>
      <c r="J163" s="178" t="s">
        <v>31</v>
      </c>
      <c r="K163" s="81" t="s">
        <v>216</v>
      </c>
      <c r="L163" s="205" t="s">
        <v>33</v>
      </c>
      <c r="M163" s="178" t="s">
        <v>216</v>
      </c>
      <c r="N163" s="178" t="s">
        <v>31</v>
      </c>
      <c r="O163" s="114"/>
      <c r="P163" s="178" t="n">
        <v>25</v>
      </c>
      <c r="Q163" s="205" t="s">
        <v>217</v>
      </c>
      <c r="R163" s="208" t="n">
        <v>240</v>
      </c>
      <c r="S163" s="211" t="s">
        <v>132</v>
      </c>
      <c r="T163" s="205" t="s">
        <v>219</v>
      </c>
      <c r="U163" s="178" t="s">
        <v>194</v>
      </c>
      <c r="V163" s="178" t="s">
        <v>194</v>
      </c>
      <c r="W163" s="178" t="s">
        <v>66</v>
      </c>
      <c r="X163" s="178" t="s">
        <v>134</v>
      </c>
      <c r="Y163" s="32" t="n">
        <f aca="false">F163*G163*2</f>
        <v>400</v>
      </c>
      <c r="Z163" s="196" t="n">
        <f aca="false">IF(X163="N",Y163,"0")</f>
        <v>400</v>
      </c>
      <c r="AA163" s="196" t="str">
        <f aca="false">IF(X163="P",Y163,"0")</f>
        <v>0</v>
      </c>
      <c r="AC163" s="207"/>
    </row>
    <row r="164" customFormat="false" ht="11.85" hidden="false" customHeight="true" outlineLevel="0" collapsed="false">
      <c r="A164" s="205" t="s">
        <v>246</v>
      </c>
      <c r="B164" s="208" t="n">
        <v>68.25</v>
      </c>
      <c r="C164" s="205" t="s">
        <v>63</v>
      </c>
      <c r="D164" s="205" t="s">
        <v>186</v>
      </c>
      <c r="E164" s="178" t="s">
        <v>58</v>
      </c>
      <c r="F164" s="178" t="n">
        <v>8</v>
      </c>
      <c r="G164" s="178" t="n">
        <v>25</v>
      </c>
      <c r="H164" s="178"/>
      <c r="I164" s="81" t="s">
        <v>735</v>
      </c>
      <c r="J164" s="178" t="s">
        <v>31</v>
      </c>
      <c r="K164" s="78" t="s">
        <v>248</v>
      </c>
      <c r="L164" s="205" t="s">
        <v>33</v>
      </c>
      <c r="M164" s="178" t="s">
        <v>190</v>
      </c>
      <c r="N164" s="178" t="s">
        <v>31</v>
      </c>
      <c r="O164" s="109" t="s">
        <v>191</v>
      </c>
      <c r="P164" s="178" t="n">
        <v>25</v>
      </c>
      <c r="Q164" s="205" t="s">
        <v>124</v>
      </c>
      <c r="R164" s="208" t="n">
        <v>77</v>
      </c>
      <c r="S164" s="206" t="s">
        <v>736</v>
      </c>
      <c r="T164" s="205" t="s">
        <v>193</v>
      </c>
      <c r="U164" s="178" t="s">
        <v>194</v>
      </c>
      <c r="V164" s="178" t="s">
        <v>194</v>
      </c>
      <c r="W164" s="178" t="s">
        <v>66</v>
      </c>
      <c r="X164" s="178" t="s">
        <v>67</v>
      </c>
      <c r="Y164" s="32" t="n">
        <f aca="false">F164*G164*2</f>
        <v>400</v>
      </c>
      <c r="Z164" s="196" t="str">
        <f aca="false">IF(X164="N",Y164,"0")</f>
        <v>0</v>
      </c>
      <c r="AA164" s="196" t="n">
        <f aca="false">IF(X164="P",Y164,"0")</f>
        <v>400</v>
      </c>
      <c r="AC164" s="207"/>
    </row>
    <row r="165" customFormat="false" ht="11.85" hidden="false" customHeight="true" outlineLevel="0" collapsed="false">
      <c r="A165" s="198"/>
      <c r="B165" s="201"/>
      <c r="C165" s="198"/>
      <c r="D165" s="205"/>
      <c r="E165" s="178"/>
      <c r="F165" s="178"/>
      <c r="G165" s="178"/>
      <c r="H165" s="178"/>
      <c r="I165" s="81"/>
      <c r="J165" s="178"/>
      <c r="K165" s="81"/>
      <c r="L165" s="205"/>
      <c r="M165" s="113"/>
      <c r="N165" s="178"/>
      <c r="O165" s="113"/>
      <c r="P165" s="178"/>
      <c r="Q165" s="202"/>
      <c r="R165" s="201"/>
      <c r="S165" s="112"/>
      <c r="T165" s="198"/>
      <c r="U165" s="178"/>
      <c r="V165" s="178"/>
      <c r="W165" s="178"/>
      <c r="X165" s="178"/>
      <c r="Y165" s="32"/>
      <c r="Z165" s="196" t="str">
        <f aca="false">IF(X165="N",Y165,"0")</f>
        <v>0</v>
      </c>
      <c r="AA165" s="196" t="str">
        <f aca="false">IF(X165="P",Y165,"0")</f>
        <v>0</v>
      </c>
      <c r="AC165" s="207"/>
    </row>
    <row r="166" customFormat="false" ht="11.85" hidden="false" customHeight="true" outlineLevel="0" collapsed="false">
      <c r="A166" s="225"/>
      <c r="B166" s="225"/>
      <c r="C166" s="225"/>
      <c r="D166" s="225"/>
      <c r="E166" s="225"/>
      <c r="F166" s="225"/>
      <c r="G166" s="226" t="n">
        <f aca="false">SUM(G144:G165)</f>
        <v>433</v>
      </c>
      <c r="H166" s="226"/>
      <c r="I166" s="226"/>
      <c r="J166" s="226"/>
      <c r="K166" s="226"/>
      <c r="L166" s="86"/>
      <c r="M166" s="226" t="n">
        <f aca="false">G166-P166</f>
        <v>0</v>
      </c>
      <c r="N166" s="226"/>
      <c r="O166" s="226"/>
      <c r="P166" s="226" t="n">
        <f aca="false">SUM(P144:P165)</f>
        <v>433</v>
      </c>
      <c r="Q166" s="227"/>
      <c r="R166" s="227"/>
      <c r="S166" s="228"/>
      <c r="T166" s="227"/>
      <c r="U166" s="225"/>
      <c r="V166" s="225"/>
      <c r="W166" s="225"/>
      <c r="X166" s="227"/>
      <c r="Y166" s="32"/>
      <c r="Z166" s="196" t="str">
        <f aca="false">IF(X166="N",Y166,"0")</f>
        <v>0</v>
      </c>
      <c r="AA166" s="196" t="str">
        <f aca="false">IF(X166="P",Y166,"0")</f>
        <v>0</v>
      </c>
    </row>
    <row r="167" customFormat="false" ht="11.85" hidden="false" customHeight="true" outlineLevel="0" collapsed="false">
      <c r="A167" s="221"/>
      <c r="B167" s="221"/>
      <c r="C167" s="229" t="s">
        <v>258</v>
      </c>
      <c r="D167" s="221"/>
      <c r="E167" s="221"/>
      <c r="F167" s="221"/>
      <c r="G167" s="178"/>
      <c r="H167" s="178"/>
      <c r="I167" s="178"/>
      <c r="J167" s="223"/>
      <c r="K167" s="178"/>
      <c r="L167" s="92"/>
      <c r="M167" s="178"/>
      <c r="N167" s="223"/>
      <c r="O167" s="178"/>
      <c r="P167" s="178"/>
      <c r="Q167" s="178"/>
      <c r="R167" s="178"/>
      <c r="S167" s="223"/>
      <c r="T167" s="178"/>
      <c r="U167" s="221"/>
      <c r="V167" s="221"/>
      <c r="W167" s="221"/>
      <c r="X167" s="178"/>
      <c r="Y167" s="32"/>
      <c r="Z167" s="196" t="str">
        <f aca="false">IF(X167="N",Y167,"0")</f>
        <v>0</v>
      </c>
      <c r="AA167" s="196" t="str">
        <f aca="false">IF(X167="P",Y167,"0")</f>
        <v>0</v>
      </c>
    </row>
    <row r="168" customFormat="false" ht="12" hidden="false" customHeight="true" outlineLevel="0" collapsed="false">
      <c r="A168" s="205" t="s">
        <v>259</v>
      </c>
      <c r="B168" s="208" t="n">
        <v>0</v>
      </c>
      <c r="C168" s="205" t="s">
        <v>63</v>
      </c>
      <c r="D168" s="205" t="s">
        <v>186</v>
      </c>
      <c r="E168" s="178" t="s">
        <v>58</v>
      </c>
      <c r="F168" s="178" t="n">
        <v>8</v>
      </c>
      <c r="G168" s="178" t="n">
        <v>25</v>
      </c>
      <c r="H168" s="178"/>
      <c r="I168" s="81" t="s">
        <v>729</v>
      </c>
      <c r="J168" s="178" t="s">
        <v>31</v>
      </c>
      <c r="K168" s="78" t="s">
        <v>71</v>
      </c>
      <c r="L168" s="205" t="s">
        <v>33</v>
      </c>
      <c r="M168" s="178" t="s">
        <v>205</v>
      </c>
      <c r="N168" s="178" t="s">
        <v>31</v>
      </c>
      <c r="O168" s="113" t="s">
        <v>656</v>
      </c>
      <c r="P168" s="178" t="n">
        <v>25</v>
      </c>
      <c r="Q168" s="205" t="s">
        <v>63</v>
      </c>
      <c r="R168" s="208" t="n">
        <v>24</v>
      </c>
      <c r="S168" s="211" t="s">
        <v>730</v>
      </c>
      <c r="T168" s="205" t="s">
        <v>263</v>
      </c>
      <c r="U168" s="178" t="s">
        <v>264</v>
      </c>
      <c r="V168" s="178" t="s">
        <v>264</v>
      </c>
      <c r="W168" s="178" t="s">
        <v>66</v>
      </c>
      <c r="X168" s="178" t="s">
        <v>67</v>
      </c>
      <c r="Y168" s="32" t="n">
        <f aca="false">F168*G168*2</f>
        <v>400</v>
      </c>
      <c r="Z168" s="196" t="str">
        <f aca="false">IF(X168="N",Y168,"0")</f>
        <v>0</v>
      </c>
      <c r="AA168" s="196" t="n">
        <f aca="false">IF(X168="P",Y168,"0")</f>
        <v>400</v>
      </c>
      <c r="AB168" s="109"/>
    </row>
    <row r="169" customFormat="false" ht="11.85" hidden="false" customHeight="true" outlineLevel="0" collapsed="false">
      <c r="A169" s="205" t="s">
        <v>208</v>
      </c>
      <c r="B169" s="208" t="n">
        <v>96</v>
      </c>
      <c r="C169" s="205" t="s">
        <v>124</v>
      </c>
      <c r="D169" s="205" t="s">
        <v>186</v>
      </c>
      <c r="E169" s="178" t="s">
        <v>58</v>
      </c>
      <c r="F169" s="178" t="n">
        <v>8</v>
      </c>
      <c r="G169" s="178" t="n">
        <v>17</v>
      </c>
      <c r="H169" s="178"/>
      <c r="I169" s="81" t="s">
        <v>737</v>
      </c>
      <c r="J169" s="178" t="s">
        <v>31</v>
      </c>
      <c r="K169" s="78" t="s">
        <v>210</v>
      </c>
      <c r="L169" s="205" t="s">
        <v>33</v>
      </c>
      <c r="M169" s="178" t="s">
        <v>205</v>
      </c>
      <c r="N169" s="178" t="s">
        <v>31</v>
      </c>
      <c r="O169" s="113"/>
      <c r="P169" s="178" t="n">
        <v>17</v>
      </c>
      <c r="Q169" s="205" t="s">
        <v>63</v>
      </c>
      <c r="R169" s="208" t="n">
        <v>24</v>
      </c>
      <c r="S169" s="211" t="s">
        <v>738</v>
      </c>
      <c r="T169" s="205" t="s">
        <v>263</v>
      </c>
      <c r="U169" s="178" t="s">
        <v>264</v>
      </c>
      <c r="V169" s="178" t="s">
        <v>264</v>
      </c>
      <c r="W169" s="178" t="s">
        <v>66</v>
      </c>
      <c r="X169" s="178" t="s">
        <v>67</v>
      </c>
      <c r="Y169" s="32" t="n">
        <f aca="false">F169*G169*2</f>
        <v>272</v>
      </c>
      <c r="Z169" s="196" t="str">
        <f aca="false">IF(X169="N",Y169,"0")</f>
        <v>0</v>
      </c>
      <c r="AA169" s="196" t="n">
        <f aca="false">IF(X169="P",Y169,"0")</f>
        <v>272</v>
      </c>
      <c r="AB169" s="109"/>
    </row>
    <row r="170" customFormat="false" ht="11.85" hidden="false" customHeight="true" outlineLevel="0" collapsed="false">
      <c r="A170" s="198"/>
      <c r="B170" s="201"/>
      <c r="C170" s="198"/>
      <c r="D170" s="198"/>
      <c r="E170" s="134"/>
      <c r="F170" s="134"/>
      <c r="G170" s="178"/>
      <c r="H170" s="178"/>
      <c r="I170" s="78"/>
      <c r="J170" s="223"/>
      <c r="K170" s="78"/>
      <c r="L170" s="198" t="s">
        <v>33</v>
      </c>
      <c r="M170" s="178"/>
      <c r="N170" s="223"/>
      <c r="O170" s="230"/>
      <c r="P170" s="178"/>
      <c r="Q170" s="198"/>
      <c r="R170" s="201"/>
      <c r="S170" s="231"/>
      <c r="T170" s="198"/>
      <c r="U170" s="134"/>
      <c r="V170" s="134"/>
      <c r="W170" s="134"/>
      <c r="X170" s="178"/>
      <c r="Y170" s="32"/>
      <c r="Z170" s="196" t="str">
        <f aca="false">IF(X170="N",Y170,"0")</f>
        <v>0</v>
      </c>
      <c r="AA170" s="196" t="str">
        <f aca="false">IF(X170="P",Y170,"0")</f>
        <v>0</v>
      </c>
      <c r="AC170" s="207"/>
    </row>
    <row r="171" customFormat="false" ht="11.85" hidden="false" customHeight="true" outlineLevel="0" collapsed="false">
      <c r="A171" s="225"/>
      <c r="B171" s="225"/>
      <c r="C171" s="225"/>
      <c r="D171" s="225"/>
      <c r="E171" s="225"/>
      <c r="F171" s="225"/>
      <c r="G171" s="226" t="n">
        <f aca="false">SUM(G167:G170)</f>
        <v>42</v>
      </c>
      <c r="H171" s="226"/>
      <c r="I171" s="226"/>
      <c r="J171" s="226"/>
      <c r="K171" s="226"/>
      <c r="L171" s="86"/>
      <c r="M171" s="226" t="n">
        <f aca="false">G171-P171</f>
        <v>0</v>
      </c>
      <c r="N171" s="226"/>
      <c r="O171" s="226"/>
      <c r="P171" s="226" t="n">
        <f aca="false">SUM(P167:P170)</f>
        <v>42</v>
      </c>
      <c r="Q171" s="227"/>
      <c r="R171" s="227"/>
      <c r="S171" s="228"/>
      <c r="T171" s="227"/>
      <c r="U171" s="225"/>
      <c r="V171" s="225"/>
      <c r="W171" s="225"/>
      <c r="X171" s="227"/>
      <c r="Y171" s="32"/>
      <c r="Z171" s="196" t="str">
        <f aca="false">IF(X171="N",Y171,"0")</f>
        <v>0</v>
      </c>
      <c r="AA171" s="196" t="str">
        <f aca="false">IF(X171="P",Y171,"0")</f>
        <v>0</v>
      </c>
    </row>
    <row r="172" customFormat="false" ht="11.85" hidden="false" customHeight="true" outlineLevel="0" collapsed="false">
      <c r="A172" s="221"/>
      <c r="B172" s="221"/>
      <c r="C172" s="229" t="s">
        <v>545</v>
      </c>
      <c r="D172" s="221"/>
      <c r="E172" s="221"/>
      <c r="F172" s="221"/>
      <c r="G172" s="178"/>
      <c r="H172" s="178"/>
      <c r="I172" s="178"/>
      <c r="J172" s="178"/>
      <c r="K172" s="178"/>
      <c r="L172" s="92"/>
      <c r="M172" s="178"/>
      <c r="N172" s="178"/>
      <c r="O172" s="178"/>
      <c r="P172" s="178"/>
      <c r="Q172" s="178"/>
      <c r="R172" s="178"/>
      <c r="S172" s="223"/>
      <c r="T172" s="178"/>
      <c r="U172" s="221"/>
      <c r="V172" s="221"/>
      <c r="W172" s="221"/>
      <c r="X172" s="178"/>
      <c r="Y172" s="32"/>
      <c r="Z172" s="196" t="str">
        <f aca="false">IF(X172="N",Y172,"0")</f>
        <v>0</v>
      </c>
      <c r="AA172" s="196" t="str">
        <f aca="false">IF(X172="P",Y172,"0")</f>
        <v>0</v>
      </c>
    </row>
    <row r="173" customFormat="false" ht="11.25" hidden="false" customHeight="true" outlineLevel="0" collapsed="false">
      <c r="A173" s="205" t="s">
        <v>546</v>
      </c>
      <c r="B173" s="208" t="n">
        <v>0</v>
      </c>
      <c r="C173" s="205" t="s">
        <v>63</v>
      </c>
      <c r="D173" s="205" t="s">
        <v>179</v>
      </c>
      <c r="E173" s="178" t="s">
        <v>58</v>
      </c>
      <c r="F173" s="178" t="n">
        <v>16</v>
      </c>
      <c r="G173" s="178" t="n">
        <v>3</v>
      </c>
      <c r="H173" s="178" t="s">
        <v>125</v>
      </c>
      <c r="I173" s="117" t="s">
        <v>269</v>
      </c>
      <c r="J173" s="178" t="s">
        <v>31</v>
      </c>
      <c r="K173" s="78" t="s">
        <v>138</v>
      </c>
      <c r="L173" s="205" t="s">
        <v>33</v>
      </c>
      <c r="M173" s="178" t="s">
        <v>270</v>
      </c>
      <c r="N173" s="178" t="s">
        <v>31</v>
      </c>
      <c r="O173" s="178"/>
      <c r="P173" s="178" t="n">
        <v>3</v>
      </c>
      <c r="Q173" s="205" t="s">
        <v>271</v>
      </c>
      <c r="R173" s="208" t="n">
        <v>0</v>
      </c>
      <c r="S173" s="211" t="s">
        <v>739</v>
      </c>
      <c r="T173" s="205" t="s">
        <v>273</v>
      </c>
      <c r="U173" s="178" t="s">
        <v>274</v>
      </c>
      <c r="V173" s="178" t="s">
        <v>274</v>
      </c>
      <c r="W173" s="178" t="s">
        <v>66</v>
      </c>
      <c r="X173" s="178" t="s">
        <v>67</v>
      </c>
      <c r="Y173" s="32" t="n">
        <f aca="false">F173*G173*2</f>
        <v>96</v>
      </c>
      <c r="Z173" s="196" t="str">
        <f aca="false">IF(X173="N",Y173,"0")</f>
        <v>0</v>
      </c>
      <c r="AA173" s="196" t="n">
        <f aca="false">IF(X173="P",Y173,"0")</f>
        <v>96</v>
      </c>
      <c r="AC173" s="207"/>
    </row>
    <row r="174" customFormat="false" ht="11.85" hidden="false" customHeight="true" outlineLevel="0" collapsed="false">
      <c r="A174" s="205" t="s">
        <v>546</v>
      </c>
      <c r="B174" s="208" t="n">
        <v>0</v>
      </c>
      <c r="C174" s="205" t="s">
        <v>63</v>
      </c>
      <c r="D174" s="205" t="s">
        <v>179</v>
      </c>
      <c r="E174" s="178" t="s">
        <v>58</v>
      </c>
      <c r="F174" s="178" t="n">
        <v>16</v>
      </c>
      <c r="G174" s="178" t="n">
        <v>25</v>
      </c>
      <c r="H174" s="178"/>
      <c r="I174" s="117" t="s">
        <v>269</v>
      </c>
      <c r="J174" s="178" t="s">
        <v>31</v>
      </c>
      <c r="K174" s="78" t="s">
        <v>138</v>
      </c>
      <c r="L174" s="205" t="s">
        <v>33</v>
      </c>
      <c r="M174" s="178" t="s">
        <v>270</v>
      </c>
      <c r="N174" s="178" t="s">
        <v>31</v>
      </c>
      <c r="O174" s="178"/>
      <c r="P174" s="178" t="n">
        <v>25</v>
      </c>
      <c r="Q174" s="205" t="s">
        <v>170</v>
      </c>
      <c r="R174" s="208" t="n">
        <v>54.65</v>
      </c>
      <c r="S174" s="211" t="s">
        <v>739</v>
      </c>
      <c r="T174" s="205" t="s">
        <v>275</v>
      </c>
      <c r="U174" s="178" t="s">
        <v>274</v>
      </c>
      <c r="V174" s="178" t="s">
        <v>274</v>
      </c>
      <c r="W174" s="178" t="s">
        <v>66</v>
      </c>
      <c r="X174" s="178" t="s">
        <v>67</v>
      </c>
      <c r="Y174" s="32" t="n">
        <f aca="false">F174*G174*2</f>
        <v>800</v>
      </c>
      <c r="Z174" s="196" t="str">
        <f aca="false">IF(X174="N",Y174,"0")</f>
        <v>0</v>
      </c>
      <c r="AA174" s="196" t="n">
        <f aca="false">IF(X174="P",Y174,"0")</f>
        <v>800</v>
      </c>
      <c r="AC174" s="207"/>
    </row>
    <row r="175" customFormat="false" ht="11.85" hidden="false" customHeight="true" outlineLevel="0" collapsed="false">
      <c r="A175" s="205" t="s">
        <v>546</v>
      </c>
      <c r="B175" s="208" t="n">
        <v>0</v>
      </c>
      <c r="C175" s="205" t="s">
        <v>63</v>
      </c>
      <c r="D175" s="205" t="s">
        <v>179</v>
      </c>
      <c r="E175" s="178" t="s">
        <v>58</v>
      </c>
      <c r="F175" s="178" t="n">
        <v>16</v>
      </c>
      <c r="G175" s="178" t="n">
        <v>2</v>
      </c>
      <c r="H175" s="178" t="s">
        <v>125</v>
      </c>
      <c r="I175" s="117" t="s">
        <v>269</v>
      </c>
      <c r="J175" s="223" t="s">
        <v>31</v>
      </c>
      <c r="K175" s="78" t="s">
        <v>138</v>
      </c>
      <c r="L175" s="205" t="s">
        <v>33</v>
      </c>
      <c r="M175" s="178" t="s">
        <v>318</v>
      </c>
      <c r="N175" s="223" t="s">
        <v>31</v>
      </c>
      <c r="O175" s="178"/>
      <c r="P175" s="178" t="n">
        <v>2</v>
      </c>
      <c r="Q175" s="205" t="s">
        <v>170</v>
      </c>
      <c r="R175" s="208" t="n">
        <v>48</v>
      </c>
      <c r="S175" s="223" t="s">
        <v>319</v>
      </c>
      <c r="T175" s="205" t="s">
        <v>320</v>
      </c>
      <c r="U175" s="178" t="s">
        <v>274</v>
      </c>
      <c r="V175" s="178" t="s">
        <v>274</v>
      </c>
      <c r="W175" s="178" t="s">
        <v>283</v>
      </c>
      <c r="X175" s="178" t="s">
        <v>67</v>
      </c>
      <c r="Y175" s="32" t="n">
        <f aca="false">F175*G175*2</f>
        <v>64</v>
      </c>
      <c r="Z175" s="196" t="str">
        <f aca="false">IF(X175="N",Y175,"0")</f>
        <v>0</v>
      </c>
      <c r="AA175" s="196" t="n">
        <f aca="false">IF(X175="P",Y175,"0")</f>
        <v>64</v>
      </c>
      <c r="AC175" s="207"/>
    </row>
    <row r="176" customFormat="false" ht="11.85" hidden="false" customHeight="true" outlineLevel="0" collapsed="false">
      <c r="A176" s="178"/>
      <c r="B176" s="178"/>
      <c r="C176" s="178"/>
      <c r="D176" s="178"/>
      <c r="E176" s="178"/>
      <c r="F176" s="178"/>
      <c r="G176" s="178"/>
      <c r="H176" s="178"/>
      <c r="I176" s="178"/>
      <c r="J176" s="178"/>
      <c r="K176" s="178"/>
      <c r="L176" s="205" t="s">
        <v>33</v>
      </c>
      <c r="M176" s="178"/>
      <c r="N176" s="178"/>
      <c r="O176" s="209"/>
      <c r="P176" s="178"/>
      <c r="Q176" s="205"/>
      <c r="R176" s="208"/>
      <c r="S176" s="223"/>
      <c r="T176" s="205"/>
      <c r="U176" s="178"/>
      <c r="V176" s="178"/>
      <c r="W176" s="178"/>
      <c r="X176" s="178"/>
      <c r="Y176" s="32"/>
      <c r="Z176" s="196" t="str">
        <f aca="false">IF(X176="N",Y176,"0")</f>
        <v>0</v>
      </c>
      <c r="AA176" s="196" t="str">
        <f aca="false">IF(X176="P",Y176,"0")</f>
        <v>0</v>
      </c>
      <c r="AC176" s="207"/>
    </row>
    <row r="177" customFormat="false" ht="11.85" hidden="false" customHeight="true" outlineLevel="0" collapsed="false">
      <c r="A177" s="232"/>
      <c r="B177" s="233"/>
      <c r="C177" s="232"/>
      <c r="D177" s="232"/>
      <c r="E177" s="219"/>
      <c r="F177" s="219"/>
      <c r="G177" s="218" t="n">
        <f aca="false">SUM(G172:G176)</f>
        <v>30</v>
      </c>
      <c r="H177" s="218"/>
      <c r="I177" s="218"/>
      <c r="J177" s="218"/>
      <c r="K177" s="163"/>
      <c r="L177" s="234"/>
      <c r="M177" s="218" t="n">
        <f aca="false">G177-P177</f>
        <v>0</v>
      </c>
      <c r="N177" s="218"/>
      <c r="O177" s="218"/>
      <c r="P177" s="218" t="n">
        <f aca="false">SUM(P172:P176)</f>
        <v>30</v>
      </c>
      <c r="Q177" s="232"/>
      <c r="R177" s="233"/>
      <c r="S177" s="220"/>
      <c r="T177" s="232"/>
      <c r="U177" s="219"/>
      <c r="V177" s="219"/>
      <c r="W177" s="219"/>
      <c r="X177" s="219"/>
      <c r="Y177" s="32"/>
      <c r="Z177" s="196" t="str">
        <f aca="false">IF(X177="N",Y177,"0")</f>
        <v>0</v>
      </c>
      <c r="AA177" s="196" t="str">
        <f aca="false">IF(X177="P",Y177,"0")</f>
        <v>0</v>
      </c>
      <c r="AC177" s="235"/>
    </row>
    <row r="178" customFormat="false" ht="11.85" hidden="false" customHeight="true" outlineLevel="0" collapsed="false">
      <c r="A178" s="221"/>
      <c r="B178" s="221"/>
      <c r="C178" s="229" t="s">
        <v>267</v>
      </c>
      <c r="D178" s="221"/>
      <c r="E178" s="221"/>
      <c r="F178" s="221"/>
      <c r="G178" s="178"/>
      <c r="H178" s="178"/>
      <c r="I178" s="178"/>
      <c r="J178" s="178"/>
      <c r="K178" s="178"/>
      <c r="L178" s="205"/>
      <c r="M178" s="178"/>
      <c r="N178" s="178"/>
      <c r="O178" s="178"/>
      <c r="P178" s="178"/>
      <c r="Q178" s="178"/>
      <c r="R178" s="178"/>
      <c r="S178" s="223"/>
      <c r="T178" s="178"/>
      <c r="U178" s="221"/>
      <c r="V178" s="221"/>
      <c r="W178" s="221"/>
      <c r="X178" s="178"/>
      <c r="Y178" s="32"/>
      <c r="Z178" s="196" t="str">
        <f aca="false">IF(X178="N",Y178,"0")</f>
        <v>0</v>
      </c>
      <c r="AA178" s="196" t="str">
        <f aca="false">IF(X178="P",Y178,"0")</f>
        <v>0</v>
      </c>
    </row>
    <row r="179" customFormat="false" ht="11.85" hidden="false" customHeight="true" outlineLevel="0" collapsed="false">
      <c r="A179" s="205" t="s">
        <v>268</v>
      </c>
      <c r="B179" s="208" t="n">
        <v>0</v>
      </c>
      <c r="C179" s="205" t="s">
        <v>63</v>
      </c>
      <c r="D179" s="205" t="s">
        <v>186</v>
      </c>
      <c r="E179" s="178" t="s">
        <v>58</v>
      </c>
      <c r="F179" s="178" t="n">
        <v>8</v>
      </c>
      <c r="G179" s="178" t="n">
        <v>3</v>
      </c>
      <c r="H179" s="178" t="s">
        <v>125</v>
      </c>
      <c r="I179" s="117" t="s">
        <v>269</v>
      </c>
      <c r="J179" s="178" t="s">
        <v>31</v>
      </c>
      <c r="K179" s="78" t="s">
        <v>138</v>
      </c>
      <c r="L179" s="205" t="s">
        <v>33</v>
      </c>
      <c r="M179" s="178" t="s">
        <v>270</v>
      </c>
      <c r="N179" s="178" t="s">
        <v>31</v>
      </c>
      <c r="O179" s="178"/>
      <c r="P179" s="178" t="n">
        <v>3</v>
      </c>
      <c r="Q179" s="205" t="s">
        <v>271</v>
      </c>
      <c r="R179" s="208" t="n">
        <v>0</v>
      </c>
      <c r="S179" s="211" t="s">
        <v>739</v>
      </c>
      <c r="T179" s="205" t="s">
        <v>273</v>
      </c>
      <c r="U179" s="178" t="s">
        <v>274</v>
      </c>
      <c r="V179" s="178" t="s">
        <v>274</v>
      </c>
      <c r="W179" s="178" t="s">
        <v>66</v>
      </c>
      <c r="X179" s="178" t="s">
        <v>67</v>
      </c>
      <c r="Y179" s="32" t="n">
        <f aca="false">F179*G179*2</f>
        <v>48</v>
      </c>
      <c r="Z179" s="196" t="str">
        <f aca="false">IF(X179="N",Y179,"0")</f>
        <v>0</v>
      </c>
      <c r="AA179" s="196" t="n">
        <f aca="false">IF(X179="P",Y179,"0")</f>
        <v>48</v>
      </c>
      <c r="AC179" s="207"/>
    </row>
    <row r="180" customFormat="false" ht="11.85" hidden="false" customHeight="true" outlineLevel="0" collapsed="false">
      <c r="A180" s="205" t="s">
        <v>268</v>
      </c>
      <c r="B180" s="208" t="n">
        <v>0</v>
      </c>
      <c r="C180" s="205" t="s">
        <v>63</v>
      </c>
      <c r="D180" s="205" t="s">
        <v>186</v>
      </c>
      <c r="E180" s="178" t="s">
        <v>58</v>
      </c>
      <c r="F180" s="178" t="n">
        <v>8</v>
      </c>
      <c r="G180" s="178" t="n">
        <v>25</v>
      </c>
      <c r="H180" s="178"/>
      <c r="I180" s="117" t="s">
        <v>269</v>
      </c>
      <c r="J180" s="178" t="s">
        <v>31</v>
      </c>
      <c r="K180" s="78" t="s">
        <v>138</v>
      </c>
      <c r="L180" s="205" t="s">
        <v>33</v>
      </c>
      <c r="M180" s="178" t="s">
        <v>270</v>
      </c>
      <c r="N180" s="178" t="s">
        <v>31</v>
      </c>
      <c r="O180" s="178"/>
      <c r="P180" s="178" t="n">
        <v>25</v>
      </c>
      <c r="Q180" s="205" t="s">
        <v>170</v>
      </c>
      <c r="R180" s="208" t="n">
        <v>54.65</v>
      </c>
      <c r="S180" s="211" t="s">
        <v>739</v>
      </c>
      <c r="T180" s="205" t="s">
        <v>275</v>
      </c>
      <c r="U180" s="178" t="s">
        <v>274</v>
      </c>
      <c r="V180" s="178" t="s">
        <v>274</v>
      </c>
      <c r="W180" s="178" t="s">
        <v>66</v>
      </c>
      <c r="X180" s="178" t="s">
        <v>67</v>
      </c>
      <c r="Y180" s="32" t="n">
        <f aca="false">F180*G180*2</f>
        <v>400</v>
      </c>
      <c r="Z180" s="196" t="str">
        <f aca="false">IF(X180="N",Y180,"0")</f>
        <v>0</v>
      </c>
      <c r="AA180" s="196" t="n">
        <f aca="false">IF(X180="P",Y180,"0")</f>
        <v>400</v>
      </c>
      <c r="AC180" s="207"/>
    </row>
    <row r="181" customFormat="false" ht="11.85" hidden="false" customHeight="true" outlineLevel="0" collapsed="false">
      <c r="A181" s="205" t="s">
        <v>268</v>
      </c>
      <c r="B181" s="208" t="n">
        <v>0</v>
      </c>
      <c r="C181" s="205" t="s">
        <v>63</v>
      </c>
      <c r="D181" s="205" t="s">
        <v>186</v>
      </c>
      <c r="E181" s="178" t="s">
        <v>58</v>
      </c>
      <c r="F181" s="178" t="n">
        <v>8</v>
      </c>
      <c r="G181" s="178" t="n">
        <v>2</v>
      </c>
      <c r="H181" s="178" t="s">
        <v>125</v>
      </c>
      <c r="I181" s="117" t="s">
        <v>269</v>
      </c>
      <c r="J181" s="223" t="s">
        <v>31</v>
      </c>
      <c r="K181" s="78" t="s">
        <v>138</v>
      </c>
      <c r="L181" s="205" t="s">
        <v>33</v>
      </c>
      <c r="M181" s="178" t="s">
        <v>318</v>
      </c>
      <c r="N181" s="223" t="s">
        <v>31</v>
      </c>
      <c r="O181" s="178"/>
      <c r="P181" s="178" t="n">
        <v>2</v>
      </c>
      <c r="Q181" s="205" t="s">
        <v>170</v>
      </c>
      <c r="R181" s="208" t="n">
        <v>48</v>
      </c>
      <c r="S181" s="223" t="s">
        <v>319</v>
      </c>
      <c r="T181" s="205" t="s">
        <v>320</v>
      </c>
      <c r="U181" s="178" t="s">
        <v>274</v>
      </c>
      <c r="V181" s="178" t="s">
        <v>274</v>
      </c>
      <c r="W181" s="178" t="s">
        <v>283</v>
      </c>
      <c r="X181" s="178" t="s">
        <v>67</v>
      </c>
      <c r="Y181" s="32" t="n">
        <f aca="false">F181*G181*2</f>
        <v>32</v>
      </c>
      <c r="Z181" s="196" t="str">
        <f aca="false">IF(X181="N",Y181,"0")</f>
        <v>0</v>
      </c>
      <c r="AA181" s="196" t="n">
        <f aca="false">IF(X181="P",Y181,"0")</f>
        <v>32</v>
      </c>
      <c r="AC181" s="207"/>
    </row>
    <row r="182" customFormat="false" ht="11.85" hidden="false" customHeight="true" outlineLevel="0" collapsed="false">
      <c r="A182" s="134"/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98" t="s">
        <v>33</v>
      </c>
      <c r="M182" s="134"/>
      <c r="N182" s="134"/>
      <c r="O182" s="209"/>
      <c r="P182" s="134"/>
      <c r="Q182" s="198"/>
      <c r="R182" s="201"/>
      <c r="S182" s="236"/>
      <c r="T182" s="198"/>
      <c r="U182" s="134"/>
      <c r="V182" s="134"/>
      <c r="W182" s="134"/>
      <c r="X182" s="178"/>
      <c r="Y182" s="32"/>
      <c r="Z182" s="196" t="str">
        <f aca="false">IF(X182="N",Y182,"0")</f>
        <v>0</v>
      </c>
      <c r="AA182" s="196" t="str">
        <f aca="false">IF(X182="P",Y182,"0")</f>
        <v>0</v>
      </c>
      <c r="AC182" s="200"/>
    </row>
    <row r="183" customFormat="false" ht="11.85" hidden="false" customHeight="true" outlineLevel="0" collapsed="false">
      <c r="A183" s="225"/>
      <c r="B183" s="225"/>
      <c r="C183" s="225"/>
      <c r="D183" s="225"/>
      <c r="E183" s="225"/>
      <c r="F183" s="225"/>
      <c r="G183" s="226" t="n">
        <f aca="false">SUM(G178:G182)</f>
        <v>30</v>
      </c>
      <c r="H183" s="226"/>
      <c r="I183" s="226"/>
      <c r="J183" s="226"/>
      <c r="K183" s="226"/>
      <c r="L183" s="86"/>
      <c r="M183" s="226" t="n">
        <f aca="false">G183-P183</f>
        <v>0</v>
      </c>
      <c r="N183" s="226"/>
      <c r="O183" s="226"/>
      <c r="P183" s="226" t="n">
        <f aca="false">SUM(P178:P182)</f>
        <v>30</v>
      </c>
      <c r="Q183" s="227"/>
      <c r="R183" s="227"/>
      <c r="S183" s="228"/>
      <c r="T183" s="227"/>
      <c r="U183" s="225"/>
      <c r="V183" s="225"/>
      <c r="W183" s="225"/>
      <c r="X183" s="227"/>
      <c r="Y183" s="32"/>
      <c r="Z183" s="196" t="str">
        <f aca="false">IF(X183="N",Y183,"0")</f>
        <v>0</v>
      </c>
      <c r="AA183" s="196" t="str">
        <f aca="false">IF(X183="P",Y183,"0")</f>
        <v>0</v>
      </c>
    </row>
    <row r="184" customFormat="false" ht="11.85" hidden="false" customHeight="true" outlineLevel="0" collapsed="false">
      <c r="A184" s="221"/>
      <c r="B184" s="221"/>
      <c r="C184" s="229" t="s">
        <v>547</v>
      </c>
      <c r="D184" s="221"/>
      <c r="E184" s="221"/>
      <c r="F184" s="221"/>
      <c r="G184" s="178"/>
      <c r="H184" s="178"/>
      <c r="I184" s="178"/>
      <c r="J184" s="178"/>
      <c r="K184" s="178"/>
      <c r="L184" s="92"/>
      <c r="M184" s="178"/>
      <c r="N184" s="178"/>
      <c r="O184" s="178"/>
      <c r="P184" s="178"/>
      <c r="Q184" s="178"/>
      <c r="R184" s="178"/>
      <c r="S184" s="223"/>
      <c r="T184" s="178"/>
      <c r="U184" s="221"/>
      <c r="V184" s="221"/>
      <c r="W184" s="221"/>
      <c r="X184" s="178"/>
      <c r="Y184" s="32"/>
      <c r="Z184" s="196" t="str">
        <f aca="false">IF(X184="N",Y184,"0")</f>
        <v>0</v>
      </c>
      <c r="AA184" s="196" t="str">
        <f aca="false">IF(X184="P",Y184,"0")</f>
        <v>0</v>
      </c>
    </row>
    <row r="185" customFormat="false" ht="11.85" hidden="false" customHeight="true" outlineLevel="0" collapsed="false">
      <c r="A185" s="221"/>
      <c r="B185" s="221"/>
      <c r="C185" s="237" t="s">
        <v>548</v>
      </c>
      <c r="D185" s="221"/>
      <c r="E185" s="221"/>
      <c r="F185" s="221"/>
      <c r="G185" s="178"/>
      <c r="H185" s="178"/>
      <c r="I185" s="178"/>
      <c r="J185" s="178"/>
      <c r="K185" s="178"/>
      <c r="L185" s="92"/>
      <c r="M185" s="178"/>
      <c r="N185" s="178"/>
      <c r="O185" s="178"/>
      <c r="P185" s="178"/>
      <c r="Q185" s="178"/>
      <c r="R185" s="178"/>
      <c r="S185" s="223"/>
      <c r="T185" s="178"/>
      <c r="U185" s="221"/>
      <c r="V185" s="221"/>
      <c r="W185" s="221"/>
      <c r="X185" s="178"/>
      <c r="Y185" s="32"/>
      <c r="Z185" s="196" t="str">
        <f aca="false">IF(X185="N",Y185,"0")</f>
        <v>0</v>
      </c>
      <c r="AA185" s="196" t="str">
        <f aca="false">IF(X185="P",Y185,"0")</f>
        <v>0</v>
      </c>
    </row>
    <row r="186" customFormat="false" ht="11.85" hidden="false" customHeight="true" outlineLevel="0" collapsed="false">
      <c r="A186" s="134"/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98" t="s">
        <v>33</v>
      </c>
      <c r="M186" s="134"/>
      <c r="N186" s="134"/>
      <c r="O186" s="134"/>
      <c r="P186" s="134"/>
      <c r="Q186" s="198"/>
      <c r="R186" s="201"/>
      <c r="S186" s="236"/>
      <c r="T186" s="198"/>
      <c r="U186" s="134"/>
      <c r="V186" s="134"/>
      <c r="W186" s="134"/>
      <c r="X186" s="134"/>
      <c r="Y186" s="32"/>
      <c r="Z186" s="196" t="str">
        <f aca="false">IF(X186="N",Y186,"0")</f>
        <v>0</v>
      </c>
      <c r="AA186" s="196" t="str">
        <f aca="false">IF(X186="P",Y186,"0")</f>
        <v>0</v>
      </c>
      <c r="AC186" s="200"/>
    </row>
    <row r="187" customFormat="false" ht="11.85" hidden="false" customHeight="true" outlineLevel="0" collapsed="false">
      <c r="A187" s="134"/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98" t="s">
        <v>33</v>
      </c>
      <c r="M187" s="134"/>
      <c r="N187" s="134"/>
      <c r="O187" s="134"/>
      <c r="P187" s="134"/>
      <c r="Q187" s="198"/>
      <c r="R187" s="201"/>
      <c r="S187" s="236"/>
      <c r="T187" s="198"/>
      <c r="U187" s="134"/>
      <c r="V187" s="134"/>
      <c r="W187" s="134"/>
      <c r="X187" s="134"/>
      <c r="Y187" s="32"/>
      <c r="Z187" s="196" t="str">
        <f aca="false">IF(X187="N",Y187,"0")</f>
        <v>0</v>
      </c>
      <c r="AA187" s="196" t="str">
        <f aca="false">IF(X187="P",Y187,"0")</f>
        <v>0</v>
      </c>
      <c r="AC187" s="200"/>
    </row>
    <row r="188" customFormat="false" ht="10.5" hidden="false" customHeight="true" outlineLevel="0" collapsed="false">
      <c r="A188" s="205"/>
      <c r="B188" s="208"/>
      <c r="C188" s="205"/>
      <c r="D188" s="205"/>
      <c r="E188" s="178"/>
      <c r="F188" s="178"/>
      <c r="G188" s="178"/>
      <c r="H188" s="178"/>
      <c r="I188" s="78"/>
      <c r="J188" s="178"/>
      <c r="K188" s="78"/>
      <c r="L188" s="198" t="s">
        <v>33</v>
      </c>
      <c r="M188" s="178"/>
      <c r="N188" s="178"/>
      <c r="O188" s="178"/>
      <c r="P188" s="178"/>
      <c r="Q188" s="205"/>
      <c r="R188" s="208"/>
      <c r="S188" s="223"/>
      <c r="T188" s="205"/>
      <c r="U188" s="178"/>
      <c r="V188" s="178"/>
      <c r="W188" s="178"/>
      <c r="X188" s="178"/>
      <c r="Y188" s="32"/>
      <c r="Z188" s="196" t="str">
        <f aca="false">IF(X188="N",Y188,"0")</f>
        <v>0</v>
      </c>
      <c r="AA188" s="196" t="str">
        <f aca="false">IF(X188="P",Y188,"0")</f>
        <v>0</v>
      </c>
      <c r="AC188" s="207"/>
    </row>
    <row r="189" customFormat="false" ht="12" hidden="false" customHeight="true" outlineLevel="0" collapsed="false">
      <c r="A189" s="205"/>
      <c r="B189" s="208"/>
      <c r="C189" s="205"/>
      <c r="D189" s="205"/>
      <c r="E189" s="178"/>
      <c r="F189" s="178"/>
      <c r="G189" s="178"/>
      <c r="H189" s="178"/>
      <c r="I189" s="78"/>
      <c r="J189" s="178"/>
      <c r="K189" s="78"/>
      <c r="L189" s="198" t="s">
        <v>33</v>
      </c>
      <c r="M189" s="178"/>
      <c r="N189" s="178"/>
      <c r="O189" s="178"/>
      <c r="P189" s="178"/>
      <c r="Q189" s="205"/>
      <c r="R189" s="208"/>
      <c r="S189" s="223"/>
      <c r="T189" s="205"/>
      <c r="U189" s="178"/>
      <c r="V189" s="178"/>
      <c r="W189" s="178"/>
      <c r="X189" s="178"/>
      <c r="Y189" s="32"/>
      <c r="Z189" s="196" t="str">
        <f aca="false">IF(X189="N",Y189,"0")</f>
        <v>0</v>
      </c>
      <c r="AA189" s="196" t="str">
        <f aca="false">IF(X189="P",Y189,"0")</f>
        <v>0</v>
      </c>
      <c r="AC189" s="207"/>
    </row>
    <row r="190" customFormat="false" ht="12" hidden="false" customHeight="true" outlineLevel="0" collapsed="false">
      <c r="A190" s="205"/>
      <c r="B190" s="208"/>
      <c r="C190" s="237" t="s">
        <v>549</v>
      </c>
      <c r="D190" s="205"/>
      <c r="E190" s="178"/>
      <c r="F190" s="178"/>
      <c r="G190" s="178"/>
      <c r="H190" s="178"/>
      <c r="I190" s="78"/>
      <c r="J190" s="178"/>
      <c r="K190" s="78"/>
      <c r="L190" s="205"/>
      <c r="M190" s="178"/>
      <c r="N190" s="178"/>
      <c r="O190" s="178"/>
      <c r="P190" s="178"/>
      <c r="Q190" s="205"/>
      <c r="R190" s="208"/>
      <c r="S190" s="223"/>
      <c r="T190" s="205"/>
      <c r="U190" s="178"/>
      <c r="V190" s="178"/>
      <c r="W190" s="178"/>
      <c r="X190" s="178"/>
      <c r="Y190" s="32"/>
      <c r="Z190" s="196" t="str">
        <f aca="false">IF(X190="N",Y190,"0")</f>
        <v>0</v>
      </c>
      <c r="AA190" s="196" t="str">
        <f aca="false">IF(X190="P",Y190,"0")</f>
        <v>0</v>
      </c>
      <c r="AC190" s="207"/>
    </row>
    <row r="191" customFormat="false" ht="11.85" hidden="false" customHeight="true" outlineLevel="0" collapsed="false">
      <c r="A191" s="134"/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98" t="s">
        <v>33</v>
      </c>
      <c r="M191" s="134"/>
      <c r="N191" s="134"/>
      <c r="O191" s="134"/>
      <c r="P191" s="134"/>
      <c r="Q191" s="198"/>
      <c r="R191" s="201"/>
      <c r="S191" s="236"/>
      <c r="T191" s="198"/>
      <c r="U191" s="134"/>
      <c r="V191" s="134"/>
      <c r="W191" s="134"/>
      <c r="X191" s="134"/>
      <c r="Y191" s="32"/>
      <c r="Z191" s="196" t="str">
        <f aca="false">IF(X191="N",Y191,"0")</f>
        <v>0</v>
      </c>
      <c r="AA191" s="196" t="str">
        <f aca="false">IF(X191="P",Y191,"0")</f>
        <v>0</v>
      </c>
      <c r="AC191" s="200"/>
    </row>
    <row r="192" customFormat="false" ht="11.85" hidden="false" customHeight="true" outlineLevel="0" collapsed="false">
      <c r="A192" s="134"/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98" t="s">
        <v>33</v>
      </c>
      <c r="M192" s="134"/>
      <c r="N192" s="134"/>
      <c r="O192" s="134"/>
      <c r="P192" s="134"/>
      <c r="Q192" s="198"/>
      <c r="R192" s="201"/>
      <c r="S192" s="236"/>
      <c r="T192" s="198"/>
      <c r="U192" s="134"/>
      <c r="V192" s="134"/>
      <c r="W192" s="134"/>
      <c r="X192" s="134"/>
      <c r="Y192" s="32"/>
      <c r="Z192" s="196" t="str">
        <f aca="false">IF(X192="N",Y192,"0")</f>
        <v>0</v>
      </c>
      <c r="AA192" s="196" t="str">
        <f aca="false">IF(X192="P",Y192,"0")</f>
        <v>0</v>
      </c>
      <c r="AC192" s="200"/>
    </row>
    <row r="193" customFormat="false" ht="11.85" hidden="false" customHeight="true" outlineLevel="0" collapsed="false">
      <c r="A193" s="205"/>
      <c r="B193" s="208"/>
      <c r="C193" s="205"/>
      <c r="D193" s="205"/>
      <c r="E193" s="178"/>
      <c r="F193" s="178"/>
      <c r="G193" s="178"/>
      <c r="H193" s="178"/>
      <c r="I193" s="78"/>
      <c r="J193" s="178"/>
      <c r="K193" s="78"/>
      <c r="L193" s="198" t="s">
        <v>33</v>
      </c>
      <c r="M193" s="134"/>
      <c r="N193" s="178"/>
      <c r="O193" s="134"/>
      <c r="P193" s="134"/>
      <c r="Q193" s="198"/>
      <c r="R193" s="201"/>
      <c r="S193" s="215"/>
      <c r="T193" s="198"/>
      <c r="U193" s="134"/>
      <c r="V193" s="134"/>
      <c r="W193" s="134"/>
      <c r="X193" s="134"/>
      <c r="Y193" s="32"/>
      <c r="Z193" s="196" t="str">
        <f aca="false">IF(X193="N",Y193,"0")</f>
        <v>0</v>
      </c>
      <c r="AA193" s="196" t="str">
        <f aca="false">IF(X193="P",Y193,"0")</f>
        <v>0</v>
      </c>
      <c r="AC193" s="200"/>
    </row>
    <row r="194" customFormat="false" ht="11.85" hidden="false" customHeight="true" outlineLevel="0" collapsed="false">
      <c r="A194" s="238"/>
      <c r="B194" s="239"/>
      <c r="C194" s="238"/>
      <c r="D194" s="238"/>
      <c r="E194" s="240"/>
      <c r="F194" s="240"/>
      <c r="G194" s="240"/>
      <c r="H194" s="240"/>
      <c r="I194" s="95"/>
      <c r="J194" s="240"/>
      <c r="K194" s="95"/>
      <c r="L194" s="198" t="s">
        <v>33</v>
      </c>
      <c r="M194" s="240"/>
      <c r="N194" s="240"/>
      <c r="O194" s="240"/>
      <c r="P194" s="240"/>
      <c r="Q194" s="240"/>
      <c r="R194" s="240"/>
      <c r="S194" s="241"/>
      <c r="T194" s="240"/>
      <c r="U194" s="242"/>
      <c r="V194" s="242"/>
      <c r="W194" s="242"/>
      <c r="X194" s="240"/>
      <c r="Y194" s="32"/>
      <c r="Z194" s="196" t="str">
        <f aca="false">IF(X194="N",Y194,"0")</f>
        <v>0</v>
      </c>
      <c r="AA194" s="196" t="str">
        <f aca="false">IF(X194="P",Y194,"0")</f>
        <v>0</v>
      </c>
    </row>
    <row r="195" customFormat="false" ht="11.85" hidden="false" customHeight="true" outlineLevel="0" collapsed="false">
      <c r="A195" s="243"/>
      <c r="B195" s="244"/>
      <c r="C195" s="243"/>
      <c r="D195" s="243"/>
      <c r="E195" s="227"/>
      <c r="F195" s="227"/>
      <c r="G195" s="227"/>
      <c r="H195" s="227"/>
      <c r="I195" s="154"/>
      <c r="J195" s="227"/>
      <c r="K195" s="154"/>
      <c r="L195" s="184"/>
      <c r="M195" s="227"/>
      <c r="N195" s="227"/>
      <c r="O195" s="227"/>
      <c r="P195" s="227"/>
      <c r="Q195" s="227"/>
      <c r="R195" s="227"/>
      <c r="S195" s="228"/>
      <c r="T195" s="227"/>
      <c r="U195" s="225"/>
      <c r="V195" s="225"/>
      <c r="W195" s="225"/>
      <c r="X195" s="227"/>
      <c r="Y195" s="32"/>
      <c r="Z195" s="196" t="str">
        <f aca="false">IF(X195="N",Y195,"0")</f>
        <v>0</v>
      </c>
      <c r="AA195" s="196" t="str">
        <f aca="false">IF(X195="P",Y195,"0")</f>
        <v>0</v>
      </c>
    </row>
    <row r="196" customFormat="false" ht="11.85" hidden="false" customHeight="true" outlineLevel="0" collapsed="false">
      <c r="A196" s="221"/>
      <c r="B196" s="221"/>
      <c r="C196" s="229" t="s">
        <v>276</v>
      </c>
      <c r="D196" s="221"/>
      <c r="E196" s="221"/>
      <c r="F196" s="221"/>
      <c r="G196" s="178"/>
      <c r="H196" s="178"/>
      <c r="I196" s="178"/>
      <c r="J196" s="178"/>
      <c r="K196" s="178"/>
      <c r="L196" s="92"/>
      <c r="M196" s="178"/>
      <c r="N196" s="178"/>
      <c r="O196" s="178"/>
      <c r="P196" s="178"/>
      <c r="Q196" s="178"/>
      <c r="R196" s="178"/>
      <c r="S196" s="223"/>
      <c r="T196" s="178"/>
      <c r="U196" s="221"/>
      <c r="V196" s="221"/>
      <c r="W196" s="221"/>
      <c r="X196" s="178"/>
      <c r="Y196" s="32"/>
      <c r="Z196" s="196" t="str">
        <f aca="false">IF(X196="N",Y196,"0")</f>
        <v>0</v>
      </c>
      <c r="AA196" s="196" t="str">
        <f aca="false">IF(X196="P",Y196,"0")</f>
        <v>0</v>
      </c>
    </row>
    <row r="197" customFormat="false" ht="11.85" hidden="false" customHeight="true" outlineLevel="0" collapsed="false">
      <c r="A197" s="205" t="s">
        <v>136</v>
      </c>
      <c r="B197" s="208" t="n">
        <v>24</v>
      </c>
      <c r="C197" s="205" t="s">
        <v>124</v>
      </c>
      <c r="D197" s="205" t="s">
        <v>57</v>
      </c>
      <c r="E197" s="178" t="s">
        <v>58</v>
      </c>
      <c r="F197" s="178" t="n">
        <v>24</v>
      </c>
      <c r="G197" s="178" t="n">
        <v>4</v>
      </c>
      <c r="H197" s="178" t="s">
        <v>125</v>
      </c>
      <c r="I197" s="78" t="s">
        <v>137</v>
      </c>
      <c r="J197" s="223" t="s">
        <v>31</v>
      </c>
      <c r="K197" s="78" t="s">
        <v>127</v>
      </c>
      <c r="L197" s="205" t="s">
        <v>33</v>
      </c>
      <c r="M197" s="178" t="s">
        <v>277</v>
      </c>
      <c r="N197" s="223" t="s">
        <v>31</v>
      </c>
      <c r="O197" s="178" t="s">
        <v>278</v>
      </c>
      <c r="P197" s="178" t="n">
        <v>4</v>
      </c>
      <c r="Q197" s="205" t="s">
        <v>279</v>
      </c>
      <c r="R197" s="208" t="n">
        <v>0</v>
      </c>
      <c r="S197" s="223" t="s">
        <v>280</v>
      </c>
      <c r="T197" s="205" t="s">
        <v>281</v>
      </c>
      <c r="U197" s="178" t="s">
        <v>282</v>
      </c>
      <c r="V197" s="178" t="s">
        <v>282</v>
      </c>
      <c r="W197" s="178" t="s">
        <v>283</v>
      </c>
      <c r="X197" s="178" t="s">
        <v>67</v>
      </c>
      <c r="Y197" s="32" t="n">
        <f aca="false">F197*G197*2</f>
        <v>192</v>
      </c>
      <c r="Z197" s="196" t="str">
        <f aca="false">IF(X197="N",Y197,"0")</f>
        <v>0</v>
      </c>
      <c r="AA197" s="196" t="n">
        <f aca="false">IF(X197="P",Y197,"0")</f>
        <v>192</v>
      </c>
      <c r="AC197" s="207"/>
    </row>
    <row r="198" customFormat="false" ht="11.85" hidden="false" customHeight="true" outlineLevel="0" collapsed="false">
      <c r="A198" s="225"/>
      <c r="B198" s="225"/>
      <c r="C198" s="225"/>
      <c r="D198" s="225"/>
      <c r="E198" s="225"/>
      <c r="F198" s="225"/>
      <c r="G198" s="226" t="n">
        <f aca="false">SUM(G196:G197)</f>
        <v>4</v>
      </c>
      <c r="H198" s="226"/>
      <c r="I198" s="226"/>
      <c r="J198" s="226"/>
      <c r="K198" s="226"/>
      <c r="L198" s="86"/>
      <c r="M198" s="226" t="n">
        <f aca="false">G198-P198</f>
        <v>0</v>
      </c>
      <c r="N198" s="226"/>
      <c r="O198" s="226"/>
      <c r="P198" s="226" t="n">
        <f aca="false">SUM(P196:P197)</f>
        <v>4</v>
      </c>
      <c r="Q198" s="227"/>
      <c r="R198" s="227"/>
      <c r="S198" s="228"/>
      <c r="T198" s="227"/>
      <c r="U198" s="225"/>
      <c r="V198" s="225"/>
      <c r="W198" s="225"/>
      <c r="X198" s="227"/>
      <c r="Y198" s="32"/>
      <c r="Z198" s="196" t="str">
        <f aca="false">IF(X198="N",Y198,"0")</f>
        <v>0</v>
      </c>
      <c r="AA198" s="196" t="str">
        <f aca="false">IF(X198="P",Y198,"0")</f>
        <v>0</v>
      </c>
    </row>
    <row r="199" customFormat="false" ht="11.85" hidden="false" customHeight="true" outlineLevel="0" collapsed="false">
      <c r="A199" s="221"/>
      <c r="B199" s="221"/>
      <c r="C199" s="229" t="s">
        <v>284</v>
      </c>
      <c r="D199" s="221"/>
      <c r="E199" s="221"/>
      <c r="F199" s="221"/>
      <c r="G199" s="178"/>
      <c r="H199" s="178"/>
      <c r="I199" s="178"/>
      <c r="J199" s="178"/>
      <c r="K199" s="178"/>
      <c r="L199" s="92"/>
      <c r="M199" s="178"/>
      <c r="N199" s="178"/>
      <c r="O199" s="178"/>
      <c r="P199" s="178"/>
      <c r="Q199" s="178"/>
      <c r="R199" s="178"/>
      <c r="S199" s="223"/>
      <c r="T199" s="178"/>
      <c r="U199" s="221"/>
      <c r="V199" s="221"/>
      <c r="W199" s="221"/>
      <c r="X199" s="178"/>
      <c r="Y199" s="32"/>
      <c r="Z199" s="196" t="str">
        <f aca="false">IF(X199="N",Y199,"0")</f>
        <v>0</v>
      </c>
      <c r="AA199" s="196" t="str">
        <f aca="false">IF(X199="P",Y199,"0")</f>
        <v>0</v>
      </c>
    </row>
    <row r="200" customFormat="false" ht="11.85" hidden="false" customHeight="true" outlineLevel="0" collapsed="false">
      <c r="A200" s="205" t="s">
        <v>136</v>
      </c>
      <c r="B200" s="208" t="n">
        <v>24</v>
      </c>
      <c r="C200" s="205" t="s">
        <v>124</v>
      </c>
      <c r="D200" s="205" t="s">
        <v>57</v>
      </c>
      <c r="E200" s="178" t="s">
        <v>58</v>
      </c>
      <c r="F200" s="178" t="n">
        <v>24</v>
      </c>
      <c r="G200" s="178" t="n">
        <v>9</v>
      </c>
      <c r="H200" s="178" t="s">
        <v>125</v>
      </c>
      <c r="I200" s="78" t="s">
        <v>137</v>
      </c>
      <c r="J200" s="223" t="s">
        <v>31</v>
      </c>
      <c r="K200" s="78" t="s">
        <v>127</v>
      </c>
      <c r="L200" s="205" t="s">
        <v>33</v>
      </c>
      <c r="M200" s="178" t="s">
        <v>285</v>
      </c>
      <c r="N200" s="223" t="s">
        <v>31</v>
      </c>
      <c r="O200" s="178"/>
      <c r="P200" s="178" t="n">
        <v>9</v>
      </c>
      <c r="Q200" s="205" t="s">
        <v>63</v>
      </c>
      <c r="R200" s="208" t="n">
        <v>15.7</v>
      </c>
      <c r="S200" s="223" t="s">
        <v>286</v>
      </c>
      <c r="T200" s="205" t="s">
        <v>287</v>
      </c>
      <c r="U200" s="178" t="s">
        <v>288</v>
      </c>
      <c r="V200" s="178" t="s">
        <v>288</v>
      </c>
      <c r="W200" s="178" t="s">
        <v>283</v>
      </c>
      <c r="X200" s="178" t="s">
        <v>67</v>
      </c>
      <c r="Y200" s="32" t="n">
        <f aca="false">F200*G200*2</f>
        <v>432</v>
      </c>
      <c r="Z200" s="196" t="str">
        <f aca="false">IF(X200="N",Y200,"0")</f>
        <v>0</v>
      </c>
      <c r="AA200" s="196" t="n">
        <f aca="false">IF(X200="P",Y200,"0")</f>
        <v>432</v>
      </c>
      <c r="AC200" s="207"/>
    </row>
    <row r="201" customFormat="false" ht="11.85" hidden="false" customHeight="true" outlineLevel="0" collapsed="false">
      <c r="A201" s="225"/>
      <c r="B201" s="225"/>
      <c r="C201" s="225"/>
      <c r="D201" s="225"/>
      <c r="E201" s="225"/>
      <c r="F201" s="225"/>
      <c r="G201" s="226" t="n">
        <f aca="false">SUM(G199:G200)</f>
        <v>9</v>
      </c>
      <c r="H201" s="226"/>
      <c r="I201" s="226"/>
      <c r="J201" s="226"/>
      <c r="K201" s="226"/>
      <c r="L201" s="86"/>
      <c r="M201" s="226" t="n">
        <f aca="false">G201-P201</f>
        <v>0</v>
      </c>
      <c r="N201" s="226"/>
      <c r="O201" s="226"/>
      <c r="P201" s="226" t="n">
        <f aca="false">SUM(P199:P200)</f>
        <v>9</v>
      </c>
      <c r="Q201" s="227"/>
      <c r="R201" s="227"/>
      <c r="S201" s="228"/>
      <c r="T201" s="227"/>
      <c r="U201" s="225"/>
      <c r="V201" s="225"/>
      <c r="W201" s="225"/>
      <c r="X201" s="227"/>
      <c r="Y201" s="32"/>
      <c r="Z201" s="196" t="str">
        <f aca="false">IF(X201="N",Y201,"0")</f>
        <v>0</v>
      </c>
      <c r="AA201" s="196" t="str">
        <f aca="false">IF(X201="P",Y201,"0")</f>
        <v>0</v>
      </c>
    </row>
    <row r="202" customFormat="false" ht="12.75" hidden="false" customHeight="false" outlineLevel="0" collapsed="false">
      <c r="A202" s="221"/>
      <c r="B202" s="221"/>
      <c r="C202" s="229" t="s">
        <v>550</v>
      </c>
      <c r="D202" s="221"/>
      <c r="E202" s="221"/>
      <c r="F202" s="221"/>
      <c r="G202" s="178"/>
      <c r="H202" s="178"/>
      <c r="I202" s="185" t="s">
        <v>551</v>
      </c>
      <c r="J202" s="178"/>
      <c r="K202" s="178"/>
      <c r="L202" s="92"/>
      <c r="M202" s="178"/>
      <c r="N202" s="178"/>
      <c r="O202" s="221"/>
      <c r="P202" s="178"/>
      <c r="Q202" s="178"/>
      <c r="R202" s="178"/>
      <c r="S202" s="223"/>
      <c r="T202" s="178"/>
      <c r="U202" s="221"/>
      <c r="V202" s="221"/>
      <c r="W202" s="221"/>
      <c r="X202" s="178"/>
      <c r="Y202" s="32"/>
      <c r="Z202" s="196" t="str">
        <f aca="false">IF(X202="N",Y202,"0")</f>
        <v>0</v>
      </c>
      <c r="AA202" s="196" t="str">
        <f aca="false">IF(X202="P",Y202,"0")</f>
        <v>0</v>
      </c>
    </row>
    <row r="203" customFormat="false" ht="11.85" hidden="false" customHeight="true" outlineLevel="0" collapsed="false">
      <c r="A203" s="205" t="s">
        <v>290</v>
      </c>
      <c r="B203" s="208" t="n">
        <v>20.85</v>
      </c>
      <c r="C203" s="205" t="s">
        <v>63</v>
      </c>
      <c r="D203" s="205" t="s">
        <v>179</v>
      </c>
      <c r="E203" s="178" t="s">
        <v>58</v>
      </c>
      <c r="F203" s="178" t="n">
        <v>16</v>
      </c>
      <c r="G203" s="178" t="n">
        <v>10</v>
      </c>
      <c r="H203" s="178" t="s">
        <v>125</v>
      </c>
      <c r="I203" s="78" t="s">
        <v>291</v>
      </c>
      <c r="J203" s="223" t="s">
        <v>31</v>
      </c>
      <c r="K203" s="78" t="s">
        <v>128</v>
      </c>
      <c r="L203" s="205" t="s">
        <v>33</v>
      </c>
      <c r="M203" s="178" t="s">
        <v>294</v>
      </c>
      <c r="N203" s="223" t="s">
        <v>31</v>
      </c>
      <c r="O203" s="178" t="s">
        <v>295</v>
      </c>
      <c r="P203" s="178" t="n">
        <v>10</v>
      </c>
      <c r="Q203" s="205" t="s">
        <v>170</v>
      </c>
      <c r="R203" s="208" t="n">
        <v>31.9</v>
      </c>
      <c r="S203" s="223" t="s">
        <v>296</v>
      </c>
      <c r="T203" s="205" t="s">
        <v>297</v>
      </c>
      <c r="U203" s="178" t="s">
        <v>264</v>
      </c>
      <c r="V203" s="178" t="s">
        <v>264</v>
      </c>
      <c r="W203" s="178" t="s">
        <v>283</v>
      </c>
      <c r="X203" s="178" t="s">
        <v>67</v>
      </c>
      <c r="Y203" s="32" t="n">
        <f aca="false">F203*G203*2</f>
        <v>320</v>
      </c>
      <c r="Z203" s="196" t="str">
        <f aca="false">IF(X203="N",Y203,"0")</f>
        <v>0</v>
      </c>
      <c r="AA203" s="196" t="n">
        <f aca="false">IF(X203="P",Y203,"0")</f>
        <v>320</v>
      </c>
      <c r="AC203" s="207"/>
    </row>
    <row r="204" customFormat="false" ht="11.85" hidden="false" customHeight="true" outlineLevel="0" collapsed="false">
      <c r="A204" s="205" t="s">
        <v>290</v>
      </c>
      <c r="B204" s="208" t="n">
        <v>20.85</v>
      </c>
      <c r="C204" s="205" t="s">
        <v>63</v>
      </c>
      <c r="D204" s="205" t="s">
        <v>179</v>
      </c>
      <c r="E204" s="178" t="s">
        <v>58</v>
      </c>
      <c r="F204" s="178" t="n">
        <v>16</v>
      </c>
      <c r="G204" s="178" t="n">
        <v>7</v>
      </c>
      <c r="H204" s="178" t="s">
        <v>125</v>
      </c>
      <c r="I204" s="78" t="s">
        <v>291</v>
      </c>
      <c r="J204" s="223" t="s">
        <v>31</v>
      </c>
      <c r="K204" s="78" t="s">
        <v>128</v>
      </c>
      <c r="L204" s="205" t="s">
        <v>33</v>
      </c>
      <c r="M204" s="178" t="s">
        <v>294</v>
      </c>
      <c r="N204" s="223" t="s">
        <v>31</v>
      </c>
      <c r="O204" s="178" t="s">
        <v>295</v>
      </c>
      <c r="P204" s="178" t="n">
        <v>7</v>
      </c>
      <c r="Q204" s="205" t="s">
        <v>170</v>
      </c>
      <c r="R204" s="208" t="n">
        <v>28.75</v>
      </c>
      <c r="S204" s="223" t="s">
        <v>296</v>
      </c>
      <c r="T204" s="205" t="s">
        <v>298</v>
      </c>
      <c r="U204" s="178" t="s">
        <v>264</v>
      </c>
      <c r="V204" s="178" t="s">
        <v>264</v>
      </c>
      <c r="W204" s="178" t="s">
        <v>283</v>
      </c>
      <c r="X204" s="178" t="s">
        <v>67</v>
      </c>
      <c r="Y204" s="32" t="n">
        <f aca="false">F204*G204*2</f>
        <v>224</v>
      </c>
      <c r="Z204" s="196" t="str">
        <f aca="false">IF(X204="N",Y204,"0")</f>
        <v>0</v>
      </c>
      <c r="AA204" s="196" t="n">
        <f aca="false">IF(X204="P",Y204,"0")</f>
        <v>224</v>
      </c>
      <c r="AC204" s="207"/>
    </row>
    <row r="205" customFormat="false" ht="11.85" hidden="false" customHeight="true" outlineLevel="0" collapsed="false">
      <c r="A205" s="205" t="s">
        <v>290</v>
      </c>
      <c r="B205" s="208" t="n">
        <v>20.85</v>
      </c>
      <c r="C205" s="205" t="s">
        <v>63</v>
      </c>
      <c r="D205" s="205" t="s">
        <v>179</v>
      </c>
      <c r="E205" s="178" t="s">
        <v>58</v>
      </c>
      <c r="F205" s="178" t="n">
        <v>16</v>
      </c>
      <c r="G205" s="178" t="n">
        <v>12</v>
      </c>
      <c r="H205" s="178" t="s">
        <v>125</v>
      </c>
      <c r="I205" s="78" t="s">
        <v>291</v>
      </c>
      <c r="J205" s="223" t="s">
        <v>31</v>
      </c>
      <c r="K205" s="78" t="s">
        <v>128</v>
      </c>
      <c r="L205" s="205" t="s">
        <v>33</v>
      </c>
      <c r="M205" s="178" t="s">
        <v>299</v>
      </c>
      <c r="N205" s="223" t="s">
        <v>31</v>
      </c>
      <c r="O205" s="178" t="s">
        <v>300</v>
      </c>
      <c r="P205" s="178" t="n">
        <v>12</v>
      </c>
      <c r="Q205" s="205" t="s">
        <v>301</v>
      </c>
      <c r="R205" s="208" t="n">
        <v>0</v>
      </c>
      <c r="S205" s="223" t="s">
        <v>302</v>
      </c>
      <c r="T205" s="205" t="s">
        <v>303</v>
      </c>
      <c r="U205" s="178" t="s">
        <v>264</v>
      </c>
      <c r="V205" s="178" t="s">
        <v>264</v>
      </c>
      <c r="W205" s="178" t="s">
        <v>283</v>
      </c>
      <c r="X205" s="178" t="s">
        <v>67</v>
      </c>
      <c r="Y205" s="32" t="n">
        <f aca="false">F205*G205*2</f>
        <v>384</v>
      </c>
      <c r="Z205" s="196" t="str">
        <f aca="false">IF(X205="N",Y205,"0")</f>
        <v>0</v>
      </c>
      <c r="AA205" s="196" t="n">
        <f aca="false">IF(X205="P",Y205,"0")</f>
        <v>384</v>
      </c>
      <c r="AC205" s="207"/>
    </row>
    <row r="206" customFormat="false" ht="11.85" hidden="false" customHeight="true" outlineLevel="0" collapsed="false">
      <c r="A206" s="205" t="s">
        <v>290</v>
      </c>
      <c r="B206" s="208" t="n">
        <v>20.85</v>
      </c>
      <c r="C206" s="205" t="s">
        <v>63</v>
      </c>
      <c r="D206" s="205" t="s">
        <v>179</v>
      </c>
      <c r="E206" s="178" t="s">
        <v>58</v>
      </c>
      <c r="F206" s="178" t="n">
        <v>16</v>
      </c>
      <c r="G206" s="178" t="n">
        <v>5</v>
      </c>
      <c r="H206" s="178" t="s">
        <v>125</v>
      </c>
      <c r="I206" s="78" t="s">
        <v>291</v>
      </c>
      <c r="J206" s="223" t="s">
        <v>31</v>
      </c>
      <c r="K206" s="78" t="s">
        <v>128</v>
      </c>
      <c r="L206" s="205" t="s">
        <v>33</v>
      </c>
      <c r="M206" s="178" t="s">
        <v>304</v>
      </c>
      <c r="N206" s="223" t="s">
        <v>31</v>
      </c>
      <c r="O206" s="178"/>
      <c r="P206" s="178" t="n">
        <v>5</v>
      </c>
      <c r="Q206" s="205" t="s">
        <v>170</v>
      </c>
      <c r="R206" s="208" t="n">
        <v>23.7</v>
      </c>
      <c r="S206" s="223" t="s">
        <v>305</v>
      </c>
      <c r="T206" s="205" t="s">
        <v>306</v>
      </c>
      <c r="U206" s="178" t="s">
        <v>264</v>
      </c>
      <c r="V206" s="178" t="s">
        <v>264</v>
      </c>
      <c r="W206" s="178" t="s">
        <v>283</v>
      </c>
      <c r="X206" s="178" t="s">
        <v>67</v>
      </c>
      <c r="Y206" s="32" t="n">
        <f aca="false">F206*G206*2</f>
        <v>160</v>
      </c>
      <c r="Z206" s="196" t="str">
        <f aca="false">IF(X206="N",Y206,"0")</f>
        <v>0</v>
      </c>
      <c r="AA206" s="196" t="n">
        <f aca="false">IF(X206="P",Y206,"0")</f>
        <v>160</v>
      </c>
      <c r="AC206" s="207"/>
    </row>
    <row r="207" customFormat="false" ht="11.85" hidden="false" customHeight="true" outlineLevel="0" collapsed="false">
      <c r="A207" s="205" t="s">
        <v>290</v>
      </c>
      <c r="B207" s="208" t="n">
        <v>20.85</v>
      </c>
      <c r="C207" s="205" t="s">
        <v>63</v>
      </c>
      <c r="D207" s="205" t="s">
        <v>179</v>
      </c>
      <c r="E207" s="178" t="s">
        <v>58</v>
      </c>
      <c r="F207" s="178" t="n">
        <v>16</v>
      </c>
      <c r="G207" s="178" t="n">
        <v>6</v>
      </c>
      <c r="H207" s="178" t="s">
        <v>125</v>
      </c>
      <c r="I207" s="78" t="s">
        <v>291</v>
      </c>
      <c r="J207" s="223" t="s">
        <v>31</v>
      </c>
      <c r="K207" s="78" t="s">
        <v>128</v>
      </c>
      <c r="L207" s="205" t="s">
        <v>33</v>
      </c>
      <c r="M207" s="178" t="s">
        <v>304</v>
      </c>
      <c r="N207" s="223" t="s">
        <v>31</v>
      </c>
      <c r="O207" s="178"/>
      <c r="P207" s="178" t="n">
        <v>6</v>
      </c>
      <c r="Q207" s="205" t="s">
        <v>170</v>
      </c>
      <c r="R207" s="208" t="n">
        <v>34.65</v>
      </c>
      <c r="S207" s="223" t="s">
        <v>305</v>
      </c>
      <c r="T207" s="205" t="s">
        <v>307</v>
      </c>
      <c r="U207" s="178" t="s">
        <v>264</v>
      </c>
      <c r="V207" s="178" t="s">
        <v>264</v>
      </c>
      <c r="W207" s="178" t="s">
        <v>283</v>
      </c>
      <c r="X207" s="178" t="s">
        <v>67</v>
      </c>
      <c r="Y207" s="32" t="n">
        <f aca="false">F207*G207*2</f>
        <v>192</v>
      </c>
      <c r="Z207" s="196" t="str">
        <f aca="false">IF(X207="N",Y207,"0")</f>
        <v>0</v>
      </c>
      <c r="AA207" s="196" t="n">
        <f aca="false">IF(X207="P",Y207,"0")</f>
        <v>192</v>
      </c>
      <c r="AC207" s="207"/>
    </row>
    <row r="208" customFormat="false" ht="11.85" hidden="false" customHeight="true" outlineLevel="0" collapsed="false">
      <c r="A208" s="205" t="s">
        <v>290</v>
      </c>
      <c r="B208" s="208" t="n">
        <v>20.85</v>
      </c>
      <c r="C208" s="205" t="s">
        <v>63</v>
      </c>
      <c r="D208" s="205" t="s">
        <v>179</v>
      </c>
      <c r="E208" s="178" t="s">
        <v>58</v>
      </c>
      <c r="F208" s="178" t="n">
        <v>16</v>
      </c>
      <c r="G208" s="178" t="n">
        <v>6</v>
      </c>
      <c r="H208" s="178" t="s">
        <v>125</v>
      </c>
      <c r="I208" s="78" t="s">
        <v>291</v>
      </c>
      <c r="J208" s="223" t="s">
        <v>31</v>
      </c>
      <c r="K208" s="78" t="s">
        <v>128</v>
      </c>
      <c r="L208" s="205" t="s">
        <v>33</v>
      </c>
      <c r="M208" s="178" t="s">
        <v>138</v>
      </c>
      <c r="N208" s="223" t="s">
        <v>31</v>
      </c>
      <c r="O208" s="223" t="s">
        <v>552</v>
      </c>
      <c r="P208" s="178" t="n">
        <v>6</v>
      </c>
      <c r="Q208" s="205" t="s">
        <v>328</v>
      </c>
      <c r="R208" s="208" t="n">
        <v>0</v>
      </c>
      <c r="S208" s="223" t="s">
        <v>553</v>
      </c>
      <c r="T208" s="205" t="s">
        <v>554</v>
      </c>
      <c r="U208" s="178" t="s">
        <v>264</v>
      </c>
      <c r="V208" s="178" t="s">
        <v>264</v>
      </c>
      <c r="W208" s="178" t="s">
        <v>283</v>
      </c>
      <c r="X208" s="178" t="s">
        <v>67</v>
      </c>
      <c r="Y208" s="32" t="n">
        <f aca="false">F208*G208*2</f>
        <v>192</v>
      </c>
      <c r="Z208" s="196" t="str">
        <f aca="false">IF(X208="N",Y208,"0")</f>
        <v>0</v>
      </c>
      <c r="AA208" s="196" t="n">
        <f aca="false">IF(X208="P",Y208,"0")</f>
        <v>192</v>
      </c>
      <c r="AC208" s="207"/>
    </row>
    <row r="209" customFormat="false" ht="11.85" hidden="false" customHeight="true" outlineLevel="0" collapsed="false">
      <c r="A209" s="216"/>
      <c r="B209" s="216"/>
      <c r="C209" s="216"/>
      <c r="D209" s="216"/>
      <c r="E209" s="216"/>
      <c r="F209" s="216"/>
      <c r="G209" s="218" t="n">
        <f aca="false">SUM(G202:G208)</f>
        <v>46</v>
      </c>
      <c r="H209" s="218"/>
      <c r="I209" s="218"/>
      <c r="J209" s="218"/>
      <c r="K209" s="218"/>
      <c r="L209" s="167"/>
      <c r="M209" s="218" t="n">
        <f aca="false">G209-P209</f>
        <v>0</v>
      </c>
      <c r="N209" s="218"/>
      <c r="O209" s="218"/>
      <c r="P209" s="218" t="n">
        <f aca="false">SUM(P202:P208)</f>
        <v>46</v>
      </c>
      <c r="Q209" s="219"/>
      <c r="R209" s="219"/>
      <c r="S209" s="220"/>
      <c r="T209" s="219"/>
      <c r="U209" s="216"/>
      <c r="V209" s="216"/>
      <c r="W209" s="216"/>
      <c r="X209" s="219"/>
      <c r="Y209" s="32"/>
      <c r="Z209" s="196" t="str">
        <f aca="false">IF(X209="N",Y209,"0")</f>
        <v>0</v>
      </c>
      <c r="AA209" s="196" t="str">
        <f aca="false">IF(X209="P",Y209,"0")</f>
        <v>0</v>
      </c>
    </row>
    <row r="210" customFormat="false" ht="11.85" hidden="false" customHeight="true" outlineLevel="0" collapsed="false">
      <c r="A210" s="221"/>
      <c r="B210" s="221"/>
      <c r="C210" s="229" t="s">
        <v>289</v>
      </c>
      <c r="D210" s="221"/>
      <c r="E210" s="221"/>
      <c r="F210" s="221"/>
      <c r="G210" s="178"/>
      <c r="H210" s="178"/>
      <c r="I210" s="178"/>
      <c r="J210" s="223"/>
      <c r="K210" s="178"/>
      <c r="L210" s="92"/>
      <c r="M210" s="178"/>
      <c r="N210" s="223"/>
      <c r="O210" s="178"/>
      <c r="P210" s="178"/>
      <c r="Q210" s="178"/>
      <c r="R210" s="178"/>
      <c r="S210" s="223"/>
      <c r="T210" s="178"/>
      <c r="U210" s="221"/>
      <c r="V210" s="221"/>
      <c r="W210" s="221"/>
      <c r="X210" s="178"/>
      <c r="Y210" s="32"/>
      <c r="Z210" s="196" t="str">
        <f aca="false">IF(X210="N",Y210,"0")</f>
        <v>0</v>
      </c>
      <c r="AA210" s="196" t="str">
        <f aca="false">IF(X210="P",Y210,"0")</f>
        <v>0</v>
      </c>
    </row>
    <row r="211" customFormat="false" ht="11.85" hidden="false" customHeight="true" outlineLevel="0" collapsed="false">
      <c r="A211" s="205" t="s">
        <v>290</v>
      </c>
      <c r="B211" s="208" t="n">
        <v>20.85</v>
      </c>
      <c r="C211" s="205" t="s">
        <v>63</v>
      </c>
      <c r="D211" s="205" t="s">
        <v>186</v>
      </c>
      <c r="E211" s="178" t="s">
        <v>58</v>
      </c>
      <c r="F211" s="178" t="n">
        <v>8</v>
      </c>
      <c r="G211" s="178" t="n">
        <v>8</v>
      </c>
      <c r="H211" s="178" t="s">
        <v>125</v>
      </c>
      <c r="I211" s="78" t="s">
        <v>291</v>
      </c>
      <c r="J211" s="223" t="s">
        <v>31</v>
      </c>
      <c r="K211" s="78" t="s">
        <v>128</v>
      </c>
      <c r="L211" s="205" t="s">
        <v>33</v>
      </c>
      <c r="M211" s="178" t="s">
        <v>205</v>
      </c>
      <c r="N211" s="223" t="s">
        <v>31</v>
      </c>
      <c r="O211" s="178" t="s">
        <v>292</v>
      </c>
      <c r="P211" s="178" t="n">
        <v>8</v>
      </c>
      <c r="Q211" s="205" t="s">
        <v>63</v>
      </c>
      <c r="R211" s="208" t="n">
        <v>24</v>
      </c>
      <c r="S211" s="223" t="s">
        <v>293</v>
      </c>
      <c r="T211" s="205" t="s">
        <v>263</v>
      </c>
      <c r="U211" s="178" t="s">
        <v>264</v>
      </c>
      <c r="V211" s="178" t="s">
        <v>264</v>
      </c>
      <c r="W211" s="178" t="s">
        <v>283</v>
      </c>
      <c r="X211" s="178" t="s">
        <v>67</v>
      </c>
      <c r="Y211" s="32" t="n">
        <f aca="false">F211*G211*2</f>
        <v>128</v>
      </c>
      <c r="Z211" s="196" t="str">
        <f aca="false">IF(X211="N",Y211,"0")</f>
        <v>0</v>
      </c>
      <c r="AA211" s="196" t="n">
        <f aca="false">IF(X211="P",Y211,"0")</f>
        <v>128</v>
      </c>
      <c r="AC211" s="207"/>
    </row>
    <row r="212" customFormat="false" ht="11.85" hidden="false" customHeight="true" outlineLevel="0" collapsed="false">
      <c r="A212" s="205" t="s">
        <v>290</v>
      </c>
      <c r="B212" s="208" t="n">
        <v>20.85</v>
      </c>
      <c r="C212" s="205" t="s">
        <v>63</v>
      </c>
      <c r="D212" s="205" t="s">
        <v>186</v>
      </c>
      <c r="E212" s="178" t="s">
        <v>58</v>
      </c>
      <c r="F212" s="178" t="n">
        <v>8</v>
      </c>
      <c r="G212" s="178" t="n">
        <v>8</v>
      </c>
      <c r="H212" s="178" t="s">
        <v>125</v>
      </c>
      <c r="I212" s="78" t="s">
        <v>291</v>
      </c>
      <c r="J212" s="223" t="s">
        <v>31</v>
      </c>
      <c r="K212" s="78" t="s">
        <v>128</v>
      </c>
      <c r="L212" s="205" t="s">
        <v>33</v>
      </c>
      <c r="M212" s="178" t="s">
        <v>294</v>
      </c>
      <c r="N212" s="223" t="s">
        <v>31</v>
      </c>
      <c r="O212" s="178" t="s">
        <v>295</v>
      </c>
      <c r="P212" s="178" t="n">
        <v>8</v>
      </c>
      <c r="Q212" s="205" t="s">
        <v>170</v>
      </c>
      <c r="R212" s="208" t="n">
        <v>31.9</v>
      </c>
      <c r="S212" s="223" t="s">
        <v>296</v>
      </c>
      <c r="T212" s="205" t="s">
        <v>297</v>
      </c>
      <c r="U212" s="178" t="s">
        <v>264</v>
      </c>
      <c r="V212" s="178" t="s">
        <v>264</v>
      </c>
      <c r="W212" s="178" t="s">
        <v>283</v>
      </c>
      <c r="X212" s="178" t="s">
        <v>67</v>
      </c>
      <c r="Y212" s="32" t="n">
        <f aca="false">F212*G212*2</f>
        <v>128</v>
      </c>
      <c r="Z212" s="196" t="str">
        <f aca="false">IF(X212="N",Y212,"0")</f>
        <v>0</v>
      </c>
      <c r="AA212" s="196" t="n">
        <f aca="false">IF(X212="P",Y212,"0")</f>
        <v>128</v>
      </c>
      <c r="AC212" s="207"/>
    </row>
    <row r="213" customFormat="false" ht="11.85" hidden="false" customHeight="true" outlineLevel="0" collapsed="false">
      <c r="A213" s="205" t="s">
        <v>290</v>
      </c>
      <c r="B213" s="208" t="n">
        <v>20.85</v>
      </c>
      <c r="C213" s="205" t="s">
        <v>63</v>
      </c>
      <c r="D213" s="205" t="s">
        <v>186</v>
      </c>
      <c r="E213" s="178" t="s">
        <v>58</v>
      </c>
      <c r="F213" s="178" t="n">
        <v>8</v>
      </c>
      <c r="G213" s="178" t="n">
        <v>7</v>
      </c>
      <c r="H213" s="178" t="s">
        <v>125</v>
      </c>
      <c r="I213" s="78" t="s">
        <v>291</v>
      </c>
      <c r="J213" s="223" t="s">
        <v>31</v>
      </c>
      <c r="K213" s="78" t="s">
        <v>128</v>
      </c>
      <c r="L213" s="205" t="s">
        <v>33</v>
      </c>
      <c r="M213" s="178" t="s">
        <v>294</v>
      </c>
      <c r="N213" s="223" t="s">
        <v>31</v>
      </c>
      <c r="O213" s="178" t="s">
        <v>295</v>
      </c>
      <c r="P213" s="178" t="n">
        <v>7</v>
      </c>
      <c r="Q213" s="205" t="s">
        <v>170</v>
      </c>
      <c r="R213" s="208" t="n">
        <v>28.75</v>
      </c>
      <c r="S213" s="223" t="s">
        <v>296</v>
      </c>
      <c r="T213" s="205" t="s">
        <v>298</v>
      </c>
      <c r="U213" s="178" t="s">
        <v>264</v>
      </c>
      <c r="V213" s="178" t="s">
        <v>264</v>
      </c>
      <c r="W213" s="178" t="s">
        <v>283</v>
      </c>
      <c r="X213" s="178" t="s">
        <v>67</v>
      </c>
      <c r="Y213" s="32" t="n">
        <f aca="false">F213*G213*2</f>
        <v>112</v>
      </c>
      <c r="Z213" s="196" t="str">
        <f aca="false">IF(X213="N",Y213,"0")</f>
        <v>0</v>
      </c>
      <c r="AA213" s="196" t="n">
        <f aca="false">IF(X213="P",Y213,"0")</f>
        <v>112</v>
      </c>
      <c r="AC213" s="207"/>
    </row>
    <row r="214" customFormat="false" ht="11.85" hidden="false" customHeight="true" outlineLevel="0" collapsed="false">
      <c r="A214" s="205" t="s">
        <v>290</v>
      </c>
      <c r="B214" s="208" t="n">
        <v>20.85</v>
      </c>
      <c r="C214" s="205" t="s">
        <v>63</v>
      </c>
      <c r="D214" s="205" t="s">
        <v>186</v>
      </c>
      <c r="E214" s="178" t="s">
        <v>58</v>
      </c>
      <c r="F214" s="178" t="n">
        <v>8</v>
      </c>
      <c r="G214" s="178" t="n">
        <v>12</v>
      </c>
      <c r="H214" s="178" t="s">
        <v>125</v>
      </c>
      <c r="I214" s="78" t="s">
        <v>291</v>
      </c>
      <c r="J214" s="223" t="s">
        <v>31</v>
      </c>
      <c r="K214" s="78" t="s">
        <v>128</v>
      </c>
      <c r="L214" s="205" t="s">
        <v>33</v>
      </c>
      <c r="M214" s="178" t="s">
        <v>299</v>
      </c>
      <c r="N214" s="223" t="s">
        <v>31</v>
      </c>
      <c r="O214" s="178" t="s">
        <v>300</v>
      </c>
      <c r="P214" s="178" t="n">
        <v>12</v>
      </c>
      <c r="Q214" s="205" t="s">
        <v>301</v>
      </c>
      <c r="R214" s="208" t="n">
        <v>0</v>
      </c>
      <c r="S214" s="223" t="s">
        <v>302</v>
      </c>
      <c r="T214" s="205" t="s">
        <v>303</v>
      </c>
      <c r="U214" s="178" t="s">
        <v>264</v>
      </c>
      <c r="V214" s="178" t="s">
        <v>264</v>
      </c>
      <c r="W214" s="178" t="s">
        <v>283</v>
      </c>
      <c r="X214" s="178" t="s">
        <v>67</v>
      </c>
      <c r="Y214" s="32" t="n">
        <f aca="false">F214*G214*2</f>
        <v>192</v>
      </c>
      <c r="Z214" s="196" t="str">
        <f aca="false">IF(X214="N",Y214,"0")</f>
        <v>0</v>
      </c>
      <c r="AA214" s="196" t="n">
        <f aca="false">IF(X214="P",Y214,"0")</f>
        <v>192</v>
      </c>
      <c r="AC214" s="207"/>
    </row>
    <row r="215" customFormat="false" ht="11.85" hidden="false" customHeight="true" outlineLevel="0" collapsed="false">
      <c r="A215" s="205" t="s">
        <v>290</v>
      </c>
      <c r="B215" s="208" t="n">
        <v>20.85</v>
      </c>
      <c r="C215" s="205" t="s">
        <v>63</v>
      </c>
      <c r="D215" s="205" t="s">
        <v>186</v>
      </c>
      <c r="E215" s="178" t="s">
        <v>58</v>
      </c>
      <c r="F215" s="178" t="n">
        <v>8</v>
      </c>
      <c r="G215" s="178" t="n">
        <v>5</v>
      </c>
      <c r="H215" s="178" t="s">
        <v>125</v>
      </c>
      <c r="I215" s="78" t="s">
        <v>291</v>
      </c>
      <c r="J215" s="223" t="s">
        <v>31</v>
      </c>
      <c r="K215" s="78" t="s">
        <v>128</v>
      </c>
      <c r="L215" s="205" t="s">
        <v>33</v>
      </c>
      <c r="M215" s="178" t="s">
        <v>304</v>
      </c>
      <c r="N215" s="223" t="s">
        <v>31</v>
      </c>
      <c r="O215" s="178"/>
      <c r="P215" s="178" t="n">
        <v>5</v>
      </c>
      <c r="Q215" s="205" t="s">
        <v>170</v>
      </c>
      <c r="R215" s="208" t="n">
        <v>23.7</v>
      </c>
      <c r="S215" s="223" t="s">
        <v>305</v>
      </c>
      <c r="T215" s="205" t="s">
        <v>306</v>
      </c>
      <c r="U215" s="178" t="s">
        <v>264</v>
      </c>
      <c r="V215" s="178" t="s">
        <v>264</v>
      </c>
      <c r="W215" s="178" t="s">
        <v>283</v>
      </c>
      <c r="X215" s="178" t="s">
        <v>67</v>
      </c>
      <c r="Y215" s="32" t="n">
        <f aca="false">F215*G215*2</f>
        <v>80</v>
      </c>
      <c r="Z215" s="196" t="str">
        <f aca="false">IF(X215="N",Y215,"0")</f>
        <v>0</v>
      </c>
      <c r="AA215" s="196" t="n">
        <f aca="false">IF(X215="P",Y215,"0")</f>
        <v>80</v>
      </c>
      <c r="AC215" s="207"/>
    </row>
    <row r="216" customFormat="false" ht="11.85" hidden="false" customHeight="true" outlineLevel="0" collapsed="false">
      <c r="A216" s="205" t="s">
        <v>290</v>
      </c>
      <c r="B216" s="208" t="n">
        <v>20.85</v>
      </c>
      <c r="C216" s="205" t="s">
        <v>63</v>
      </c>
      <c r="D216" s="205" t="s">
        <v>186</v>
      </c>
      <c r="E216" s="178" t="s">
        <v>58</v>
      </c>
      <c r="F216" s="178" t="n">
        <v>8</v>
      </c>
      <c r="G216" s="178" t="n">
        <v>6</v>
      </c>
      <c r="H216" s="178" t="s">
        <v>125</v>
      </c>
      <c r="I216" s="78" t="s">
        <v>291</v>
      </c>
      <c r="J216" s="223" t="s">
        <v>31</v>
      </c>
      <c r="K216" s="78" t="s">
        <v>128</v>
      </c>
      <c r="L216" s="205" t="s">
        <v>33</v>
      </c>
      <c r="M216" s="178" t="s">
        <v>304</v>
      </c>
      <c r="N216" s="223" t="s">
        <v>31</v>
      </c>
      <c r="O216" s="178"/>
      <c r="P216" s="178" t="n">
        <v>6</v>
      </c>
      <c r="Q216" s="205" t="s">
        <v>170</v>
      </c>
      <c r="R216" s="208" t="n">
        <v>34.65</v>
      </c>
      <c r="S216" s="223" t="s">
        <v>305</v>
      </c>
      <c r="T216" s="205" t="s">
        <v>307</v>
      </c>
      <c r="U216" s="178" t="s">
        <v>264</v>
      </c>
      <c r="V216" s="178" t="s">
        <v>264</v>
      </c>
      <c r="W216" s="178" t="s">
        <v>283</v>
      </c>
      <c r="X216" s="178" t="s">
        <v>67</v>
      </c>
      <c r="Y216" s="32" t="n">
        <f aca="false">F216*G216*2</f>
        <v>96</v>
      </c>
      <c r="Z216" s="196" t="str">
        <f aca="false">IF(X216="N",Y216,"0")</f>
        <v>0</v>
      </c>
      <c r="AA216" s="196" t="n">
        <f aca="false">IF(X216="P",Y216,"0")</f>
        <v>96</v>
      </c>
      <c r="AC216" s="207"/>
    </row>
    <row r="217" customFormat="false" ht="11.85" hidden="false" customHeight="true" outlineLevel="0" collapsed="false">
      <c r="A217" s="225"/>
      <c r="B217" s="225"/>
      <c r="C217" s="225"/>
      <c r="D217" s="225"/>
      <c r="E217" s="225"/>
      <c r="F217" s="225"/>
      <c r="G217" s="226" t="n">
        <f aca="false">SUM(G210:G216)</f>
        <v>46</v>
      </c>
      <c r="H217" s="226"/>
      <c r="I217" s="226"/>
      <c r="J217" s="226"/>
      <c r="K217" s="226"/>
      <c r="L217" s="86"/>
      <c r="M217" s="226" t="n">
        <f aca="false">G217-P217</f>
        <v>0</v>
      </c>
      <c r="N217" s="226"/>
      <c r="O217" s="226"/>
      <c r="P217" s="226" t="n">
        <f aca="false">SUM(P210:P216)</f>
        <v>46</v>
      </c>
      <c r="Q217" s="227"/>
      <c r="R217" s="227"/>
      <c r="S217" s="228"/>
      <c r="T217" s="227"/>
      <c r="U217" s="225"/>
      <c r="V217" s="225"/>
      <c r="W217" s="225"/>
      <c r="X217" s="227"/>
      <c r="Y217" s="32"/>
      <c r="Z217" s="196" t="str">
        <f aca="false">IF(X217="N",Y217,"0")</f>
        <v>0</v>
      </c>
      <c r="AA217" s="196" t="str">
        <f aca="false">IF(X217="P",Y217,"0")</f>
        <v>0</v>
      </c>
    </row>
    <row r="218" customFormat="false" ht="11.85" hidden="false" customHeight="true" outlineLevel="0" collapsed="false">
      <c r="A218" s="221"/>
      <c r="B218" s="221"/>
      <c r="C218" s="229" t="s">
        <v>555</v>
      </c>
      <c r="D218" s="221"/>
      <c r="E218" s="221"/>
      <c r="F218" s="221"/>
      <c r="G218" s="178"/>
      <c r="H218" s="178"/>
      <c r="I218" s="178"/>
      <c r="J218" s="223"/>
      <c r="K218" s="178"/>
      <c r="L218" s="92"/>
      <c r="M218" s="178"/>
      <c r="N218" s="223"/>
      <c r="O218" s="178"/>
      <c r="P218" s="178"/>
      <c r="Q218" s="178"/>
      <c r="R218" s="178"/>
      <c r="S218" s="223"/>
      <c r="T218" s="178"/>
      <c r="U218" s="221"/>
      <c r="V218" s="221"/>
      <c r="W218" s="221"/>
      <c r="X218" s="178"/>
      <c r="Y218" s="32"/>
      <c r="Z218" s="196" t="str">
        <f aca="false">IF(X218="N",Y218,"0")</f>
        <v>0</v>
      </c>
      <c r="AA218" s="196" t="str">
        <f aca="false">IF(X218="P",Y218,"0")</f>
        <v>0</v>
      </c>
    </row>
    <row r="219" customFormat="false" ht="11.85" hidden="false" customHeight="true" outlineLevel="0" collapsed="false">
      <c r="A219" s="205" t="s">
        <v>556</v>
      </c>
      <c r="B219" s="208" t="n">
        <v>0</v>
      </c>
      <c r="C219" s="205" t="s">
        <v>63</v>
      </c>
      <c r="D219" s="205" t="s">
        <v>179</v>
      </c>
      <c r="E219" s="178" t="s">
        <v>58</v>
      </c>
      <c r="F219" s="178" t="n">
        <v>16</v>
      </c>
      <c r="G219" s="178" t="n">
        <v>20</v>
      </c>
      <c r="H219" s="178" t="s">
        <v>125</v>
      </c>
      <c r="I219" s="78" t="s">
        <v>310</v>
      </c>
      <c r="J219" s="223" t="s">
        <v>31</v>
      </c>
      <c r="K219" s="78" t="s">
        <v>311</v>
      </c>
      <c r="L219" s="205" t="s">
        <v>33</v>
      </c>
      <c r="M219" s="178" t="s">
        <v>312</v>
      </c>
      <c r="N219" s="223" t="s">
        <v>31</v>
      </c>
      <c r="O219" s="178"/>
      <c r="P219" s="178" t="n">
        <v>20</v>
      </c>
      <c r="Q219" s="205" t="s">
        <v>170</v>
      </c>
      <c r="R219" s="208" t="n">
        <v>0</v>
      </c>
      <c r="S219" s="223" t="s">
        <v>313</v>
      </c>
      <c r="T219" s="205" t="s">
        <v>557</v>
      </c>
      <c r="U219" s="178" t="s">
        <v>274</v>
      </c>
      <c r="V219" s="178" t="s">
        <v>274</v>
      </c>
      <c r="W219" s="178" t="s">
        <v>283</v>
      </c>
      <c r="X219" s="178" t="s">
        <v>67</v>
      </c>
      <c r="Y219" s="32" t="n">
        <f aca="false">F219*G219*2</f>
        <v>640</v>
      </c>
      <c r="Z219" s="196" t="str">
        <f aca="false">IF(X219="N",Y219,"0")</f>
        <v>0</v>
      </c>
      <c r="AA219" s="196" t="n">
        <f aca="false">IF(X219="P",Y219,"0")</f>
        <v>640</v>
      </c>
      <c r="AC219" s="207"/>
    </row>
    <row r="220" customFormat="false" ht="11.85" hidden="false" customHeight="true" outlineLevel="0" collapsed="false">
      <c r="A220" s="205" t="s">
        <v>546</v>
      </c>
      <c r="B220" s="208" t="n">
        <v>0</v>
      </c>
      <c r="C220" s="205" t="s">
        <v>63</v>
      </c>
      <c r="D220" s="205" t="s">
        <v>179</v>
      </c>
      <c r="E220" s="178" t="s">
        <v>58</v>
      </c>
      <c r="F220" s="178" t="n">
        <v>16</v>
      </c>
      <c r="G220" s="178" t="n">
        <v>8</v>
      </c>
      <c r="H220" s="178" t="s">
        <v>125</v>
      </c>
      <c r="I220" s="117" t="s">
        <v>269</v>
      </c>
      <c r="J220" s="223" t="s">
        <v>31</v>
      </c>
      <c r="K220" s="78" t="s">
        <v>138</v>
      </c>
      <c r="L220" s="205" t="s">
        <v>33</v>
      </c>
      <c r="M220" s="178" t="s">
        <v>312</v>
      </c>
      <c r="N220" s="223" t="s">
        <v>31</v>
      </c>
      <c r="O220" s="178"/>
      <c r="P220" s="178" t="n">
        <v>8</v>
      </c>
      <c r="Q220" s="198" t="s">
        <v>328</v>
      </c>
      <c r="R220" s="201" t="n">
        <v>0</v>
      </c>
      <c r="S220" s="223" t="s">
        <v>316</v>
      </c>
      <c r="T220" s="198" t="s">
        <v>558</v>
      </c>
      <c r="U220" s="178" t="s">
        <v>274</v>
      </c>
      <c r="V220" s="178" t="s">
        <v>274</v>
      </c>
      <c r="W220" s="178" t="s">
        <v>283</v>
      </c>
      <c r="X220" s="178" t="s">
        <v>67</v>
      </c>
      <c r="Y220" s="32" t="n">
        <f aca="false">F220*G220*2</f>
        <v>256</v>
      </c>
      <c r="Z220" s="196" t="str">
        <f aca="false">IF(X220="N",Y220,"0")</f>
        <v>0</v>
      </c>
      <c r="AA220" s="196" t="n">
        <f aca="false">IF(X220="P",Y220,"0")</f>
        <v>256</v>
      </c>
      <c r="AC220" s="207"/>
    </row>
    <row r="221" customFormat="false" ht="11.85" hidden="false" customHeight="true" outlineLevel="0" collapsed="false">
      <c r="A221" s="205" t="s">
        <v>546</v>
      </c>
      <c r="B221" s="208" t="n">
        <v>0</v>
      </c>
      <c r="C221" s="205" t="s">
        <v>63</v>
      </c>
      <c r="D221" s="205" t="s">
        <v>179</v>
      </c>
      <c r="E221" s="178" t="s">
        <v>58</v>
      </c>
      <c r="F221" s="178" t="n">
        <v>16</v>
      </c>
      <c r="G221" s="178" t="n">
        <v>21</v>
      </c>
      <c r="H221" s="178" t="s">
        <v>125</v>
      </c>
      <c r="I221" s="117" t="s">
        <v>269</v>
      </c>
      <c r="J221" s="223" t="s">
        <v>31</v>
      </c>
      <c r="K221" s="78" t="s">
        <v>138</v>
      </c>
      <c r="L221" s="205" t="s">
        <v>33</v>
      </c>
      <c r="M221" s="178" t="s">
        <v>312</v>
      </c>
      <c r="N221" s="223" t="s">
        <v>31</v>
      </c>
      <c r="O221" s="178"/>
      <c r="P221" s="178" t="n">
        <v>21</v>
      </c>
      <c r="Q221" s="205" t="s">
        <v>170</v>
      </c>
      <c r="R221" s="208" t="n">
        <v>0</v>
      </c>
      <c r="S221" s="223" t="s">
        <v>316</v>
      </c>
      <c r="T221" s="205" t="s">
        <v>557</v>
      </c>
      <c r="U221" s="178" t="s">
        <v>274</v>
      </c>
      <c r="V221" s="178" t="s">
        <v>274</v>
      </c>
      <c r="W221" s="178" t="s">
        <v>283</v>
      </c>
      <c r="X221" s="178" t="s">
        <v>67</v>
      </c>
      <c r="Y221" s="32" t="n">
        <f aca="false">F221*G221*2</f>
        <v>672</v>
      </c>
      <c r="Z221" s="196" t="str">
        <f aca="false">IF(X221="N",Y221,"0")</f>
        <v>0</v>
      </c>
      <c r="AA221" s="196" t="n">
        <f aca="false">IF(X221="P",Y221,"0")</f>
        <v>672</v>
      </c>
      <c r="AC221" s="207"/>
    </row>
    <row r="222" customFormat="false" ht="11.85" hidden="false" customHeight="true" outlineLevel="0" collapsed="false">
      <c r="A222" s="216"/>
      <c r="B222" s="216"/>
      <c r="C222" s="216"/>
      <c r="D222" s="216"/>
      <c r="E222" s="216"/>
      <c r="F222" s="216"/>
      <c r="G222" s="218" t="n">
        <f aca="false">SUM(G218:G221)</f>
        <v>49</v>
      </c>
      <c r="H222" s="218"/>
      <c r="I222" s="218"/>
      <c r="J222" s="218"/>
      <c r="K222" s="218"/>
      <c r="L222" s="167"/>
      <c r="M222" s="218" t="n">
        <f aca="false">G222-P222</f>
        <v>0</v>
      </c>
      <c r="N222" s="218"/>
      <c r="O222" s="218"/>
      <c r="P222" s="218" t="n">
        <f aca="false">SUM(P218:P221)</f>
        <v>49</v>
      </c>
      <c r="Q222" s="219"/>
      <c r="R222" s="219"/>
      <c r="S222" s="245"/>
      <c r="T222" s="219"/>
      <c r="U222" s="216"/>
      <c r="V222" s="216"/>
      <c r="W222" s="216"/>
      <c r="X222" s="219"/>
      <c r="Y222" s="32"/>
      <c r="Z222" s="196" t="str">
        <f aca="false">IF(X222="N",Y222,"0")</f>
        <v>0</v>
      </c>
      <c r="AA222" s="196" t="str">
        <f aca="false">IF(X222="P",Y222,"0")</f>
        <v>0</v>
      </c>
    </row>
    <row r="223" customFormat="false" ht="11.85" hidden="false" customHeight="true" outlineLevel="0" collapsed="false">
      <c r="A223" s="221"/>
      <c r="B223" s="221"/>
      <c r="C223" s="229" t="s">
        <v>308</v>
      </c>
      <c r="D223" s="221"/>
      <c r="E223" s="221"/>
      <c r="F223" s="221"/>
      <c r="G223" s="178"/>
      <c r="H223" s="178"/>
      <c r="I223" s="178"/>
      <c r="J223" s="223"/>
      <c r="K223" s="178"/>
      <c r="L223" s="92"/>
      <c r="M223" s="178"/>
      <c r="N223" s="223"/>
      <c r="O223" s="178"/>
      <c r="P223" s="178"/>
      <c r="Q223" s="178"/>
      <c r="R223" s="178"/>
      <c r="S223" s="224"/>
      <c r="T223" s="178"/>
      <c r="U223" s="221"/>
      <c r="V223" s="221"/>
      <c r="W223" s="221"/>
      <c r="X223" s="178"/>
      <c r="Y223" s="32"/>
      <c r="Z223" s="196" t="str">
        <f aca="false">IF(X223="N",Y223,"0")</f>
        <v>0</v>
      </c>
      <c r="AA223" s="196" t="str">
        <f aca="false">IF(X223="P",Y223,"0")</f>
        <v>0</v>
      </c>
    </row>
    <row r="224" customFormat="false" ht="11.85" hidden="false" customHeight="true" outlineLevel="0" collapsed="false">
      <c r="A224" s="205" t="s">
        <v>309</v>
      </c>
      <c r="B224" s="208" t="n">
        <v>0</v>
      </c>
      <c r="C224" s="205" t="s">
        <v>63</v>
      </c>
      <c r="D224" s="205" t="s">
        <v>186</v>
      </c>
      <c r="E224" s="178" t="s">
        <v>58</v>
      </c>
      <c r="F224" s="178" t="n">
        <v>8</v>
      </c>
      <c r="G224" s="178" t="n">
        <v>20</v>
      </c>
      <c r="H224" s="178" t="s">
        <v>125</v>
      </c>
      <c r="I224" s="78" t="s">
        <v>310</v>
      </c>
      <c r="J224" s="223" t="s">
        <v>31</v>
      </c>
      <c r="K224" s="78" t="s">
        <v>311</v>
      </c>
      <c r="L224" s="205" t="s">
        <v>33</v>
      </c>
      <c r="M224" s="178" t="s">
        <v>312</v>
      </c>
      <c r="N224" s="223" t="s">
        <v>31</v>
      </c>
      <c r="O224" s="178"/>
      <c r="P224" s="178" t="n">
        <v>20</v>
      </c>
      <c r="Q224" s="205" t="s">
        <v>170</v>
      </c>
      <c r="R224" s="208" t="n">
        <v>0</v>
      </c>
      <c r="S224" s="223" t="s">
        <v>313</v>
      </c>
      <c r="T224" s="205" t="s">
        <v>314</v>
      </c>
      <c r="U224" s="178" t="s">
        <v>274</v>
      </c>
      <c r="V224" s="178" t="s">
        <v>274</v>
      </c>
      <c r="W224" s="178" t="s">
        <v>283</v>
      </c>
      <c r="X224" s="178" t="s">
        <v>67</v>
      </c>
      <c r="Y224" s="32" t="n">
        <f aca="false">F224*G224*2</f>
        <v>320</v>
      </c>
      <c r="Z224" s="196" t="str">
        <f aca="false">IF(X224="N",Y224,"0")</f>
        <v>0</v>
      </c>
      <c r="AA224" s="196" t="n">
        <f aca="false">IF(X224="P",Y224,"0")</f>
        <v>320</v>
      </c>
      <c r="AC224" s="207"/>
    </row>
    <row r="225" customFormat="false" ht="11.85" hidden="false" customHeight="true" outlineLevel="0" collapsed="false">
      <c r="A225" s="205" t="s">
        <v>268</v>
      </c>
      <c r="B225" s="208" t="n">
        <v>0</v>
      </c>
      <c r="C225" s="205" t="s">
        <v>63</v>
      </c>
      <c r="D225" s="205" t="s">
        <v>186</v>
      </c>
      <c r="E225" s="178" t="s">
        <v>58</v>
      </c>
      <c r="F225" s="178" t="n">
        <v>8</v>
      </c>
      <c r="G225" s="178" t="n">
        <v>8</v>
      </c>
      <c r="H225" s="178" t="s">
        <v>125</v>
      </c>
      <c r="I225" s="117" t="s">
        <v>269</v>
      </c>
      <c r="J225" s="223" t="s">
        <v>31</v>
      </c>
      <c r="K225" s="78" t="s">
        <v>138</v>
      </c>
      <c r="L225" s="205" t="s">
        <v>33</v>
      </c>
      <c r="M225" s="178" t="s">
        <v>312</v>
      </c>
      <c r="N225" s="223" t="s">
        <v>31</v>
      </c>
      <c r="O225" s="178"/>
      <c r="P225" s="178" t="n">
        <v>8</v>
      </c>
      <c r="Q225" s="205" t="s">
        <v>315</v>
      </c>
      <c r="R225" s="208" t="n">
        <v>0</v>
      </c>
      <c r="S225" s="223" t="s">
        <v>316</v>
      </c>
      <c r="T225" s="198" t="s">
        <v>317</v>
      </c>
      <c r="U225" s="178" t="s">
        <v>274</v>
      </c>
      <c r="V225" s="178" t="s">
        <v>274</v>
      </c>
      <c r="W225" s="178" t="s">
        <v>283</v>
      </c>
      <c r="X225" s="178" t="s">
        <v>67</v>
      </c>
      <c r="Y225" s="32" t="n">
        <f aca="false">F225*G225*2</f>
        <v>128</v>
      </c>
      <c r="Z225" s="196" t="str">
        <f aca="false">IF(X225="N",Y225,"0")</f>
        <v>0</v>
      </c>
      <c r="AA225" s="196" t="n">
        <f aca="false">IF(X225="P",Y225,"0")</f>
        <v>128</v>
      </c>
      <c r="AC225" s="207"/>
    </row>
    <row r="226" customFormat="false" ht="11.85" hidden="false" customHeight="true" outlineLevel="0" collapsed="false">
      <c r="A226" s="205" t="s">
        <v>268</v>
      </c>
      <c r="B226" s="208" t="n">
        <v>0</v>
      </c>
      <c r="C226" s="205" t="s">
        <v>63</v>
      </c>
      <c r="D226" s="205" t="s">
        <v>186</v>
      </c>
      <c r="E226" s="178" t="s">
        <v>58</v>
      </c>
      <c r="F226" s="178" t="n">
        <v>8</v>
      </c>
      <c r="G226" s="178" t="n">
        <v>21</v>
      </c>
      <c r="H226" s="178" t="s">
        <v>125</v>
      </c>
      <c r="I226" s="117" t="s">
        <v>269</v>
      </c>
      <c r="J226" s="223" t="s">
        <v>31</v>
      </c>
      <c r="K226" s="78" t="s">
        <v>138</v>
      </c>
      <c r="L226" s="205" t="s">
        <v>33</v>
      </c>
      <c r="M226" s="178" t="s">
        <v>312</v>
      </c>
      <c r="N226" s="223" t="s">
        <v>31</v>
      </c>
      <c r="O226" s="178"/>
      <c r="P226" s="178" t="n">
        <v>21</v>
      </c>
      <c r="Q226" s="205" t="s">
        <v>170</v>
      </c>
      <c r="R226" s="208" t="n">
        <v>0</v>
      </c>
      <c r="S226" s="223" t="s">
        <v>316</v>
      </c>
      <c r="T226" s="205" t="s">
        <v>314</v>
      </c>
      <c r="U226" s="178" t="s">
        <v>274</v>
      </c>
      <c r="V226" s="178" t="s">
        <v>274</v>
      </c>
      <c r="W226" s="178" t="s">
        <v>283</v>
      </c>
      <c r="X226" s="178" t="s">
        <v>67</v>
      </c>
      <c r="Y226" s="32" t="n">
        <f aca="false">F226*G226*2</f>
        <v>336</v>
      </c>
      <c r="Z226" s="196" t="str">
        <f aca="false">IF(X226="N",Y226,"0")</f>
        <v>0</v>
      </c>
      <c r="AA226" s="196" t="n">
        <f aca="false">IF(X226="P",Y226,"0")</f>
        <v>336</v>
      </c>
      <c r="AC226" s="207"/>
    </row>
    <row r="227" customFormat="false" ht="11.85" hidden="false" customHeight="true" outlineLevel="0" collapsed="false">
      <c r="A227" s="225"/>
      <c r="B227" s="225"/>
      <c r="C227" s="225"/>
      <c r="D227" s="225"/>
      <c r="E227" s="225"/>
      <c r="F227" s="225"/>
      <c r="G227" s="226" t="n">
        <f aca="false">SUM(G223:G226)</f>
        <v>49</v>
      </c>
      <c r="H227" s="226"/>
      <c r="I227" s="226"/>
      <c r="J227" s="226"/>
      <c r="K227" s="226"/>
      <c r="L227" s="86"/>
      <c r="M227" s="226" t="n">
        <f aca="false">G227-P227</f>
        <v>0</v>
      </c>
      <c r="N227" s="226"/>
      <c r="O227" s="226"/>
      <c r="P227" s="226" t="n">
        <f aca="false">SUM(P223:P226)</f>
        <v>49</v>
      </c>
      <c r="Q227" s="227"/>
      <c r="R227" s="227"/>
      <c r="S227" s="228"/>
      <c r="T227" s="227"/>
      <c r="U227" s="225"/>
      <c r="V227" s="225"/>
      <c r="W227" s="225"/>
      <c r="X227" s="227"/>
      <c r="Y227" s="32"/>
      <c r="Z227" s="196" t="str">
        <f aca="false">IF(X227="N",Y227,"0")</f>
        <v>0</v>
      </c>
      <c r="AA227" s="196" t="str">
        <f aca="false">IF(X227="P",Y227,"0")</f>
        <v>0</v>
      </c>
    </row>
    <row r="228" customFormat="false" ht="11.85" hidden="false" customHeight="true" outlineLevel="0" collapsed="false">
      <c r="A228" s="246"/>
      <c r="B228" s="246"/>
      <c r="C228" s="247" t="s">
        <v>559</v>
      </c>
      <c r="D228" s="246"/>
      <c r="E228" s="246"/>
      <c r="F228" s="246"/>
      <c r="G228" s="134"/>
      <c r="H228" s="134"/>
      <c r="I228" s="134"/>
      <c r="J228" s="134"/>
      <c r="K228" s="134"/>
      <c r="L228" s="15"/>
      <c r="M228" s="134"/>
      <c r="N228" s="134"/>
      <c r="O228" s="134"/>
      <c r="P228" s="134"/>
      <c r="Q228" s="134"/>
      <c r="R228" s="134"/>
      <c r="S228" s="223"/>
      <c r="T228" s="134"/>
      <c r="U228" s="246"/>
      <c r="V228" s="246"/>
      <c r="W228" s="246"/>
      <c r="X228" s="134"/>
      <c r="Y228" s="32"/>
      <c r="Z228" s="196" t="str">
        <f aca="false">IF(X228="N",Y228,"0")</f>
        <v>0</v>
      </c>
      <c r="AA228" s="196" t="str">
        <f aca="false">IF(X228="P",Y228,"0")</f>
        <v>0</v>
      </c>
    </row>
    <row r="229" customFormat="false" ht="11.85" hidden="false" customHeight="true" outlineLevel="0" collapsed="false">
      <c r="A229" s="205" t="s">
        <v>560</v>
      </c>
      <c r="B229" s="208" t="n">
        <v>93.75</v>
      </c>
      <c r="C229" s="205" t="s">
        <v>124</v>
      </c>
      <c r="D229" s="205" t="s">
        <v>179</v>
      </c>
      <c r="E229" s="178" t="s">
        <v>58</v>
      </c>
      <c r="F229" s="178" t="n">
        <v>16</v>
      </c>
      <c r="G229" s="178" t="n">
        <v>25</v>
      </c>
      <c r="H229" s="178"/>
      <c r="I229" s="81"/>
      <c r="J229" s="106" t="s">
        <v>31</v>
      </c>
      <c r="K229" s="78" t="s">
        <v>561</v>
      </c>
      <c r="L229" s="205" t="s">
        <v>33</v>
      </c>
      <c r="M229" s="178" t="s">
        <v>138</v>
      </c>
      <c r="N229" s="223" t="s">
        <v>31</v>
      </c>
      <c r="O229" s="210" t="s">
        <v>197</v>
      </c>
      <c r="P229" s="178" t="n">
        <v>25</v>
      </c>
      <c r="Q229" s="205" t="s">
        <v>63</v>
      </c>
      <c r="R229" s="208" t="n">
        <v>0</v>
      </c>
      <c r="S229" s="223" t="s">
        <v>562</v>
      </c>
      <c r="T229" s="205" t="s">
        <v>457</v>
      </c>
      <c r="U229" s="178" t="s">
        <v>194</v>
      </c>
      <c r="V229" s="178" t="s">
        <v>194</v>
      </c>
      <c r="W229" s="178" t="s">
        <v>283</v>
      </c>
      <c r="X229" s="178" t="s">
        <v>67</v>
      </c>
      <c r="Y229" s="32" t="n">
        <f aca="false">F229*G229*2</f>
        <v>800</v>
      </c>
      <c r="Z229" s="196" t="str">
        <f aca="false">IF(X229="N",Y229,"0")</f>
        <v>0</v>
      </c>
      <c r="AA229" s="196" t="n">
        <f aca="false">IF(X229="P",Y229,"0")</f>
        <v>800</v>
      </c>
      <c r="AC229" s="207"/>
    </row>
    <row r="230" customFormat="false" ht="11.85" hidden="false" customHeight="true" outlineLevel="0" collapsed="false">
      <c r="A230" s="205" t="s">
        <v>322</v>
      </c>
      <c r="B230" s="208" t="n">
        <v>0</v>
      </c>
      <c r="C230" s="205" t="s">
        <v>323</v>
      </c>
      <c r="D230" s="205" t="s">
        <v>179</v>
      </c>
      <c r="E230" s="178" t="s">
        <v>58</v>
      </c>
      <c r="F230" s="178" t="n">
        <v>16</v>
      </c>
      <c r="G230" s="178" t="n">
        <v>4</v>
      </c>
      <c r="H230" s="178" t="s">
        <v>125</v>
      </c>
      <c r="I230" s="78" t="s">
        <v>324</v>
      </c>
      <c r="J230" s="106" t="s">
        <v>31</v>
      </c>
      <c r="K230" s="78" t="s">
        <v>325</v>
      </c>
      <c r="L230" s="205" t="s">
        <v>33</v>
      </c>
      <c r="M230" s="178" t="s">
        <v>138</v>
      </c>
      <c r="N230" s="223" t="s">
        <v>31</v>
      </c>
      <c r="O230" s="210" t="s">
        <v>197</v>
      </c>
      <c r="P230" s="178" t="n">
        <v>4</v>
      </c>
      <c r="Q230" s="205" t="s">
        <v>63</v>
      </c>
      <c r="R230" s="208" t="n">
        <v>0</v>
      </c>
      <c r="S230" s="223" t="s">
        <v>326</v>
      </c>
      <c r="T230" s="205" t="s">
        <v>457</v>
      </c>
      <c r="U230" s="178" t="s">
        <v>194</v>
      </c>
      <c r="V230" s="178" t="s">
        <v>194</v>
      </c>
      <c r="W230" s="178" t="s">
        <v>283</v>
      </c>
      <c r="X230" s="178" t="s">
        <v>67</v>
      </c>
      <c r="Y230" s="32" t="n">
        <f aca="false">F230*G230*2</f>
        <v>128</v>
      </c>
      <c r="Z230" s="196" t="str">
        <f aca="false">IF(X230="N",Y230,"0")</f>
        <v>0</v>
      </c>
      <c r="AA230" s="196" t="n">
        <f aca="false">IF(X230="P",Y230,"0")</f>
        <v>128</v>
      </c>
      <c r="AC230" s="207"/>
    </row>
    <row r="231" customFormat="false" ht="11.85" hidden="false" customHeight="true" outlineLevel="0" collapsed="false">
      <c r="A231" s="158" t="s">
        <v>563</v>
      </c>
      <c r="B231" s="208" t="n">
        <v>300</v>
      </c>
      <c r="C231" s="205" t="s">
        <v>487</v>
      </c>
      <c r="D231" s="205" t="s">
        <v>179</v>
      </c>
      <c r="E231" s="178" t="s">
        <v>58</v>
      </c>
      <c r="F231" s="178" t="n">
        <v>16</v>
      </c>
      <c r="G231" s="178" t="n">
        <v>25</v>
      </c>
      <c r="H231" s="178"/>
      <c r="I231" s="81"/>
      <c r="J231" s="223" t="s">
        <v>31</v>
      </c>
      <c r="K231" s="78" t="s">
        <v>338</v>
      </c>
      <c r="L231" s="198" t="s">
        <v>33</v>
      </c>
      <c r="M231" s="134" t="s">
        <v>338</v>
      </c>
      <c r="N231" s="236" t="s">
        <v>31</v>
      </c>
      <c r="O231" s="134"/>
      <c r="P231" s="134" t="n">
        <v>25</v>
      </c>
      <c r="Q231" s="198" t="s">
        <v>342</v>
      </c>
      <c r="R231" s="201" t="n">
        <v>425</v>
      </c>
      <c r="S231" s="236" t="s">
        <v>132</v>
      </c>
      <c r="T231" s="198" t="s">
        <v>564</v>
      </c>
      <c r="U231" s="134" t="s">
        <v>194</v>
      </c>
      <c r="V231" s="134" t="s">
        <v>194</v>
      </c>
      <c r="W231" s="134" t="s">
        <v>340</v>
      </c>
      <c r="X231" s="134" t="s">
        <v>134</v>
      </c>
      <c r="Y231" s="32" t="n">
        <f aca="false">F231*G231*2</f>
        <v>800</v>
      </c>
      <c r="Z231" s="196" t="n">
        <f aca="false">IF(X231="N",Y231,"0")</f>
        <v>800</v>
      </c>
      <c r="AA231" s="196" t="str">
        <f aca="false">IF(X231="P",Y231,"0")</f>
        <v>0</v>
      </c>
      <c r="AC231" s="200"/>
    </row>
    <row r="232" customFormat="false" ht="11.85" hidden="false" customHeight="true" outlineLevel="0" collapsed="false">
      <c r="A232" s="187" t="s">
        <v>565</v>
      </c>
      <c r="B232" s="201" t="n">
        <v>91.75</v>
      </c>
      <c r="C232" s="198" t="s">
        <v>63</v>
      </c>
      <c r="D232" s="198" t="s">
        <v>179</v>
      </c>
      <c r="E232" s="134" t="s">
        <v>58</v>
      </c>
      <c r="F232" s="134" t="n">
        <v>16</v>
      </c>
      <c r="G232" s="134" t="n">
        <v>25</v>
      </c>
      <c r="H232" s="134"/>
      <c r="I232" s="43" t="s">
        <v>234</v>
      </c>
      <c r="J232" s="236" t="s">
        <v>31</v>
      </c>
      <c r="K232" s="43" t="s">
        <v>248</v>
      </c>
      <c r="L232" s="205" t="s">
        <v>33</v>
      </c>
      <c r="M232" s="134" t="s">
        <v>334</v>
      </c>
      <c r="N232" s="223" t="s">
        <v>31</v>
      </c>
      <c r="O232" s="134" t="s">
        <v>234</v>
      </c>
      <c r="P232" s="134" t="n">
        <v>25</v>
      </c>
      <c r="Q232" s="198" t="s">
        <v>124</v>
      </c>
      <c r="R232" s="201" t="n">
        <v>85</v>
      </c>
      <c r="S232" s="236" t="s">
        <v>132</v>
      </c>
      <c r="T232" s="198" t="s">
        <v>566</v>
      </c>
      <c r="U232" s="134" t="s">
        <v>194</v>
      </c>
      <c r="V232" s="134" t="s">
        <v>194</v>
      </c>
      <c r="W232" s="134" t="s">
        <v>340</v>
      </c>
      <c r="X232" s="134" t="s">
        <v>134</v>
      </c>
      <c r="Y232" s="32" t="n">
        <f aca="false">F232*G232*2</f>
        <v>800</v>
      </c>
      <c r="Z232" s="196" t="n">
        <f aca="false">IF(X232="N",Y232,"0")</f>
        <v>800</v>
      </c>
      <c r="AA232" s="196" t="str">
        <f aca="false">IF(X232="P",Y232,"0")</f>
        <v>0</v>
      </c>
      <c r="AC232" s="207"/>
    </row>
    <row r="233" customFormat="false" ht="11.85" hidden="false" customHeight="true" outlineLevel="0" collapsed="false">
      <c r="A233" s="198" t="s">
        <v>567</v>
      </c>
      <c r="B233" s="201" t="n">
        <v>900</v>
      </c>
      <c r="C233" s="198" t="s">
        <v>568</v>
      </c>
      <c r="D233" s="198" t="s">
        <v>179</v>
      </c>
      <c r="E233" s="134" t="s">
        <v>58</v>
      </c>
      <c r="F233" s="134" t="n">
        <v>16</v>
      </c>
      <c r="G233" s="134" t="n">
        <v>25</v>
      </c>
      <c r="H233" s="134"/>
      <c r="I233" s="134"/>
      <c r="J233" s="236" t="s">
        <v>31</v>
      </c>
      <c r="K233" s="43" t="s">
        <v>205</v>
      </c>
      <c r="L233" s="205" t="s">
        <v>33</v>
      </c>
      <c r="M233" s="178" t="s">
        <v>205</v>
      </c>
      <c r="N233" s="223" t="s">
        <v>31</v>
      </c>
      <c r="O233" s="113"/>
      <c r="P233" s="178" t="n">
        <v>25</v>
      </c>
      <c r="Q233" s="205" t="s">
        <v>63</v>
      </c>
      <c r="R233" s="208" t="n">
        <v>100</v>
      </c>
      <c r="S233" s="236" t="s">
        <v>132</v>
      </c>
      <c r="T233" s="205" t="s">
        <v>569</v>
      </c>
      <c r="U233" s="178" t="s">
        <v>194</v>
      </c>
      <c r="V233" s="134" t="s">
        <v>194</v>
      </c>
      <c r="W233" s="134" t="s">
        <v>340</v>
      </c>
      <c r="X233" s="134" t="s">
        <v>134</v>
      </c>
      <c r="Y233" s="32" t="n">
        <f aca="false">F233*G233*2</f>
        <v>800</v>
      </c>
      <c r="Z233" s="196" t="n">
        <f aca="false">IF(X233="N",Y233,"0")</f>
        <v>800</v>
      </c>
      <c r="AA233" s="196" t="str">
        <f aca="false">IF(X233="P",Y233,"0")</f>
        <v>0</v>
      </c>
      <c r="AC233" s="207"/>
    </row>
    <row r="234" customFormat="false" ht="11.85" hidden="false" customHeight="true" outlineLevel="0" collapsed="false">
      <c r="A234" s="158" t="s">
        <v>570</v>
      </c>
      <c r="B234" s="208" t="n">
        <v>130</v>
      </c>
      <c r="C234" s="205" t="s">
        <v>124</v>
      </c>
      <c r="D234" s="205" t="s">
        <v>179</v>
      </c>
      <c r="E234" s="178" t="s">
        <v>58</v>
      </c>
      <c r="F234" s="178" t="n">
        <v>16</v>
      </c>
      <c r="G234" s="178" t="n">
        <v>25</v>
      </c>
      <c r="H234" s="178"/>
      <c r="I234" s="81"/>
      <c r="J234" s="223" t="s">
        <v>31</v>
      </c>
      <c r="K234" s="78" t="s">
        <v>571</v>
      </c>
      <c r="L234" s="198" t="s">
        <v>33</v>
      </c>
      <c r="M234" s="134" t="s">
        <v>571</v>
      </c>
      <c r="N234" s="236" t="s">
        <v>31</v>
      </c>
      <c r="O234" s="134"/>
      <c r="P234" s="134" t="n">
        <v>25</v>
      </c>
      <c r="Q234" s="198" t="s">
        <v>352</v>
      </c>
      <c r="R234" s="201" t="n">
        <v>725</v>
      </c>
      <c r="S234" s="236" t="s">
        <v>132</v>
      </c>
      <c r="T234" s="198" t="s">
        <v>572</v>
      </c>
      <c r="U234" s="134" t="s">
        <v>194</v>
      </c>
      <c r="V234" s="134" t="s">
        <v>194</v>
      </c>
      <c r="W234" s="134" t="s">
        <v>340</v>
      </c>
      <c r="X234" s="134" t="s">
        <v>134</v>
      </c>
      <c r="Y234" s="32" t="n">
        <f aca="false">F234*G234*2</f>
        <v>800</v>
      </c>
      <c r="Z234" s="196" t="n">
        <f aca="false">IF(X234="N",Y234,"0")</f>
        <v>800</v>
      </c>
      <c r="AA234" s="196" t="str">
        <f aca="false">IF(X234="P",Y234,"0")</f>
        <v>0</v>
      </c>
      <c r="AC234" s="200"/>
    </row>
    <row r="235" customFormat="false" ht="11.85" hidden="false" customHeight="true" outlineLevel="0" collapsed="false">
      <c r="A235" s="158" t="s">
        <v>573</v>
      </c>
      <c r="B235" s="208" t="n">
        <v>116.5</v>
      </c>
      <c r="C235" s="205" t="s">
        <v>124</v>
      </c>
      <c r="D235" s="205" t="s">
        <v>179</v>
      </c>
      <c r="E235" s="178" t="s">
        <v>58</v>
      </c>
      <c r="F235" s="178" t="n">
        <v>16</v>
      </c>
      <c r="G235" s="178" t="n">
        <v>25</v>
      </c>
      <c r="H235" s="178"/>
      <c r="I235" s="43" t="s">
        <v>80</v>
      </c>
      <c r="J235" s="223" t="s">
        <v>31</v>
      </c>
      <c r="K235" s="78" t="s">
        <v>248</v>
      </c>
      <c r="L235" s="198" t="s">
        <v>33</v>
      </c>
      <c r="M235" s="134" t="s">
        <v>80</v>
      </c>
      <c r="N235" s="236" t="s">
        <v>31</v>
      </c>
      <c r="O235" s="134"/>
      <c r="P235" s="134" t="n">
        <v>25</v>
      </c>
      <c r="Q235" s="198" t="s">
        <v>352</v>
      </c>
      <c r="R235" s="201" t="n">
        <v>800</v>
      </c>
      <c r="S235" s="236" t="s">
        <v>132</v>
      </c>
      <c r="T235" s="198" t="s">
        <v>574</v>
      </c>
      <c r="U235" s="134" t="s">
        <v>194</v>
      </c>
      <c r="V235" s="134" t="s">
        <v>194</v>
      </c>
      <c r="W235" s="134" t="s">
        <v>340</v>
      </c>
      <c r="X235" s="134" t="s">
        <v>134</v>
      </c>
      <c r="Y235" s="32" t="n">
        <f aca="false">F235*G235*2</f>
        <v>800</v>
      </c>
      <c r="Z235" s="196" t="n">
        <f aca="false">IF(X235="N",Y235,"0")</f>
        <v>800</v>
      </c>
      <c r="AA235" s="196" t="str">
        <f aca="false">IF(X235="P",Y235,"0")</f>
        <v>0</v>
      </c>
      <c r="AC235" s="200"/>
    </row>
    <row r="236" customFormat="false" ht="11.85" hidden="false" customHeight="true" outlineLevel="0" collapsed="false">
      <c r="A236" s="198" t="s">
        <v>575</v>
      </c>
      <c r="B236" s="201" t="n">
        <v>525</v>
      </c>
      <c r="C236" s="198" t="s">
        <v>342</v>
      </c>
      <c r="D236" s="198" t="s">
        <v>179</v>
      </c>
      <c r="E236" s="134" t="s">
        <v>58</v>
      </c>
      <c r="F236" s="134" t="n">
        <v>16</v>
      </c>
      <c r="G236" s="134" t="n">
        <v>25</v>
      </c>
      <c r="H236" s="134"/>
      <c r="I236" s="81"/>
      <c r="J236" s="236" t="s">
        <v>31</v>
      </c>
      <c r="K236" s="43" t="s">
        <v>571</v>
      </c>
      <c r="L236" s="205" t="s">
        <v>33</v>
      </c>
      <c r="M236" s="134" t="s">
        <v>356</v>
      </c>
      <c r="N236" s="236" t="s">
        <v>31</v>
      </c>
      <c r="O236" s="132" t="s">
        <v>571</v>
      </c>
      <c r="P236" s="134" t="n">
        <v>25</v>
      </c>
      <c r="Q236" s="198" t="s">
        <v>500</v>
      </c>
      <c r="R236" s="201" t="n">
        <v>2000</v>
      </c>
      <c r="S236" s="236" t="s">
        <v>132</v>
      </c>
      <c r="T236" s="198" t="s">
        <v>576</v>
      </c>
      <c r="U236" s="134" t="s">
        <v>194</v>
      </c>
      <c r="V236" s="134" t="s">
        <v>194</v>
      </c>
      <c r="W236" s="134" t="s">
        <v>340</v>
      </c>
      <c r="X236" s="134" t="s">
        <v>134</v>
      </c>
      <c r="Y236" s="32" t="n">
        <f aca="false">F236*G236*2</f>
        <v>800</v>
      </c>
      <c r="Z236" s="196" t="n">
        <f aca="false">IF(X236="N",Y236,"0")</f>
        <v>800</v>
      </c>
      <c r="AA236" s="196" t="str">
        <f aca="false">IF(X236="P",Y236,"0")</f>
        <v>0</v>
      </c>
      <c r="AC236" s="207"/>
    </row>
    <row r="237" customFormat="false" ht="11.85" hidden="false" customHeight="true" outlineLevel="0" collapsed="false">
      <c r="A237" s="158" t="s">
        <v>577</v>
      </c>
      <c r="B237" s="208" t="n">
        <v>87.5</v>
      </c>
      <c r="C237" s="205" t="s">
        <v>124</v>
      </c>
      <c r="D237" s="205" t="s">
        <v>179</v>
      </c>
      <c r="E237" s="178" t="s">
        <v>58</v>
      </c>
      <c r="F237" s="178" t="n">
        <v>16</v>
      </c>
      <c r="G237" s="178" t="n">
        <v>25</v>
      </c>
      <c r="H237" s="178"/>
      <c r="I237" s="81"/>
      <c r="J237" s="223" t="s">
        <v>31</v>
      </c>
      <c r="K237" s="78" t="s">
        <v>531</v>
      </c>
      <c r="L237" s="205" t="s">
        <v>33</v>
      </c>
      <c r="M237" s="134" t="s">
        <v>531</v>
      </c>
      <c r="N237" s="236" t="s">
        <v>31</v>
      </c>
      <c r="O237" s="134"/>
      <c r="P237" s="134" t="n">
        <v>25</v>
      </c>
      <c r="Q237" s="198" t="s">
        <v>500</v>
      </c>
      <c r="R237" s="201" t="n">
        <v>1750</v>
      </c>
      <c r="S237" s="236" t="s">
        <v>132</v>
      </c>
      <c r="T237" s="198" t="s">
        <v>578</v>
      </c>
      <c r="U237" s="134" t="s">
        <v>194</v>
      </c>
      <c r="V237" s="134" t="s">
        <v>194</v>
      </c>
      <c r="W237" s="134" t="s">
        <v>340</v>
      </c>
      <c r="X237" s="134" t="s">
        <v>134</v>
      </c>
      <c r="Y237" s="32" t="n">
        <f aca="false">F237*G237*2</f>
        <v>800</v>
      </c>
      <c r="Z237" s="196" t="n">
        <f aca="false">IF(X237="N",Y237,"0")</f>
        <v>800</v>
      </c>
      <c r="AA237" s="196" t="str">
        <f aca="false">IF(X237="P",Y237,"0")</f>
        <v>0</v>
      </c>
      <c r="AC237" s="207"/>
    </row>
    <row r="238" customFormat="false" ht="11.85" hidden="false" customHeight="true" outlineLevel="0" collapsed="false">
      <c r="A238" s="187" t="s">
        <v>579</v>
      </c>
      <c r="B238" s="201" t="n">
        <v>89.5</v>
      </c>
      <c r="C238" s="198" t="s">
        <v>124</v>
      </c>
      <c r="D238" s="198" t="s">
        <v>179</v>
      </c>
      <c r="E238" s="134" t="s">
        <v>58</v>
      </c>
      <c r="F238" s="134" t="n">
        <v>16</v>
      </c>
      <c r="G238" s="134" t="n">
        <v>25</v>
      </c>
      <c r="H238" s="134"/>
      <c r="I238" s="81"/>
      <c r="J238" s="236" t="s">
        <v>31</v>
      </c>
      <c r="K238" s="43" t="s">
        <v>531</v>
      </c>
      <c r="L238" s="205" t="s">
        <v>33</v>
      </c>
      <c r="M238" s="134" t="s">
        <v>343</v>
      </c>
      <c r="N238" s="236" t="s">
        <v>31</v>
      </c>
      <c r="O238" s="132" t="s">
        <v>531</v>
      </c>
      <c r="P238" s="134" t="n">
        <v>25</v>
      </c>
      <c r="Q238" s="198" t="s">
        <v>500</v>
      </c>
      <c r="R238" s="201" t="n">
        <v>1650</v>
      </c>
      <c r="S238" s="236" t="s">
        <v>132</v>
      </c>
      <c r="T238" s="198" t="s">
        <v>580</v>
      </c>
      <c r="U238" s="134" t="s">
        <v>194</v>
      </c>
      <c r="V238" s="134" t="s">
        <v>194</v>
      </c>
      <c r="W238" s="134" t="s">
        <v>340</v>
      </c>
      <c r="X238" s="134" t="s">
        <v>134</v>
      </c>
      <c r="Y238" s="32" t="n">
        <f aca="false">F238*G238*2</f>
        <v>800</v>
      </c>
      <c r="Z238" s="196" t="n">
        <f aca="false">IF(X238="N",Y238,"0")</f>
        <v>800</v>
      </c>
      <c r="AA238" s="196" t="str">
        <f aca="false">IF(X238="P",Y238,"0")</f>
        <v>0</v>
      </c>
      <c r="AC238" s="207"/>
    </row>
    <row r="239" customFormat="false" ht="11.85" hidden="false" customHeight="true" outlineLevel="0" collapsed="false">
      <c r="A239" s="158" t="s">
        <v>581</v>
      </c>
      <c r="B239" s="208" t="n">
        <v>120.75</v>
      </c>
      <c r="C239" s="205" t="s">
        <v>124</v>
      </c>
      <c r="D239" s="205" t="s">
        <v>179</v>
      </c>
      <c r="E239" s="178" t="s">
        <v>58</v>
      </c>
      <c r="F239" s="178" t="n">
        <v>16</v>
      </c>
      <c r="G239" s="178" t="n">
        <v>25</v>
      </c>
      <c r="H239" s="178"/>
      <c r="I239" s="43" t="s">
        <v>571</v>
      </c>
      <c r="J239" s="223" t="s">
        <v>31</v>
      </c>
      <c r="K239" s="78" t="s">
        <v>582</v>
      </c>
      <c r="L239" s="205" t="s">
        <v>33</v>
      </c>
      <c r="M239" s="134" t="s">
        <v>571</v>
      </c>
      <c r="N239" s="236" t="s">
        <v>31</v>
      </c>
      <c r="O239" s="134"/>
      <c r="P239" s="134" t="n">
        <v>25</v>
      </c>
      <c r="Q239" s="198" t="s">
        <v>583</v>
      </c>
      <c r="R239" s="201" t="n">
        <v>450</v>
      </c>
      <c r="S239" s="236" t="s">
        <v>132</v>
      </c>
      <c r="T239" s="198" t="s">
        <v>584</v>
      </c>
      <c r="U239" s="134" t="s">
        <v>194</v>
      </c>
      <c r="V239" s="178" t="s">
        <v>194</v>
      </c>
      <c r="W239" s="178" t="s">
        <v>340</v>
      </c>
      <c r="X239" s="134" t="s">
        <v>134</v>
      </c>
      <c r="Y239" s="32" t="n">
        <f aca="false">F239*G239*2</f>
        <v>800</v>
      </c>
      <c r="Z239" s="196" t="n">
        <f aca="false">IF(X239="N",Y239,"0")</f>
        <v>800</v>
      </c>
      <c r="AA239" s="196" t="str">
        <f aca="false">IF(X239="P",Y239,"0")</f>
        <v>0</v>
      </c>
      <c r="AC239" s="207"/>
    </row>
    <row r="240" customFormat="false" ht="11.85" hidden="false" customHeight="true" outlineLevel="0" collapsed="false">
      <c r="A240" s="246"/>
      <c r="B240" s="246"/>
      <c r="C240" s="246"/>
      <c r="D240" s="246"/>
      <c r="E240" s="246"/>
      <c r="F240" s="246"/>
      <c r="G240" s="134"/>
      <c r="H240" s="134"/>
      <c r="I240" s="134"/>
      <c r="J240" s="134"/>
      <c r="K240" s="134"/>
      <c r="L240" s="198" t="s">
        <v>33</v>
      </c>
      <c r="M240" s="134"/>
      <c r="N240" s="134"/>
      <c r="O240" s="134"/>
      <c r="P240" s="134"/>
      <c r="Q240" s="134"/>
      <c r="R240" s="134"/>
      <c r="S240" s="223"/>
      <c r="T240" s="134"/>
      <c r="U240" s="246"/>
      <c r="V240" s="246"/>
      <c r="W240" s="246"/>
      <c r="X240" s="134"/>
      <c r="Y240" s="32"/>
      <c r="Z240" s="196" t="str">
        <f aca="false">IF(X240="N",Y240,"0")</f>
        <v>0</v>
      </c>
      <c r="AA240" s="196" t="str">
        <f aca="false">IF(X240="P",Y240,"0")</f>
        <v>0</v>
      </c>
    </row>
    <row r="241" customFormat="false" ht="11.85" hidden="false" customHeight="true" outlineLevel="0" collapsed="false">
      <c r="A241" s="248"/>
      <c r="B241" s="248"/>
      <c r="C241" s="248"/>
      <c r="D241" s="248"/>
      <c r="E241" s="248"/>
      <c r="F241" s="248"/>
      <c r="G241" s="249" t="n">
        <f aca="false">SUM(G228:G240)</f>
        <v>254</v>
      </c>
      <c r="H241" s="249"/>
      <c r="I241" s="249"/>
      <c r="J241" s="249"/>
      <c r="K241" s="249"/>
      <c r="L241" s="66"/>
      <c r="M241" s="249" t="n">
        <f aca="false">G241-P241</f>
        <v>0</v>
      </c>
      <c r="N241" s="249"/>
      <c r="O241" s="249"/>
      <c r="P241" s="249" t="n">
        <f aca="false">SUM(P228:P240)</f>
        <v>254</v>
      </c>
      <c r="Q241" s="250"/>
      <c r="R241" s="250"/>
      <c r="S241" s="220"/>
      <c r="T241" s="250"/>
      <c r="U241" s="248"/>
      <c r="V241" s="248"/>
      <c r="W241" s="248"/>
      <c r="X241" s="250"/>
      <c r="Y241" s="32"/>
      <c r="Z241" s="196" t="str">
        <f aca="false">IF(X241="N",Y241,"0")</f>
        <v>0</v>
      </c>
      <c r="AA241" s="196" t="str">
        <f aca="false">IF(X241="P",Y241,"0")</f>
        <v>0</v>
      </c>
    </row>
    <row r="242" customFormat="false" ht="11.85" hidden="false" customHeight="true" outlineLevel="0" collapsed="false">
      <c r="A242" s="246"/>
      <c r="B242" s="246"/>
      <c r="C242" s="247" t="s">
        <v>321</v>
      </c>
      <c r="D242" s="246"/>
      <c r="E242" s="246"/>
      <c r="F242" s="246"/>
      <c r="G242" s="134"/>
      <c r="H242" s="134"/>
      <c r="I242" s="134"/>
      <c r="J242" s="134"/>
      <c r="K242" s="134"/>
      <c r="L242" s="15"/>
      <c r="M242" s="134"/>
      <c r="N242" s="134"/>
      <c r="O242" s="134"/>
      <c r="P242" s="134"/>
      <c r="Q242" s="134"/>
      <c r="R242" s="134"/>
      <c r="S242" s="223"/>
      <c r="T242" s="134"/>
      <c r="U242" s="246"/>
      <c r="V242" s="246"/>
      <c r="W242" s="246"/>
      <c r="X242" s="134"/>
      <c r="Y242" s="32"/>
      <c r="Z242" s="196" t="str">
        <f aca="false">IF(X242="N",Y242,"0")</f>
        <v>0</v>
      </c>
      <c r="AA242" s="196" t="str">
        <f aca="false">IF(X242="P",Y242,"0")</f>
        <v>0</v>
      </c>
    </row>
    <row r="243" customFormat="false" ht="11.85" hidden="false" customHeight="true" outlineLevel="0" collapsed="false">
      <c r="A243" s="205" t="s">
        <v>322</v>
      </c>
      <c r="B243" s="208" t="n">
        <v>0</v>
      </c>
      <c r="C243" s="205" t="s">
        <v>323</v>
      </c>
      <c r="D243" s="205" t="s">
        <v>186</v>
      </c>
      <c r="E243" s="178" t="s">
        <v>58</v>
      </c>
      <c r="F243" s="178" t="n">
        <v>8</v>
      </c>
      <c r="G243" s="178" t="n">
        <v>4</v>
      </c>
      <c r="H243" s="178" t="s">
        <v>125</v>
      </c>
      <c r="I243" s="78" t="s">
        <v>324</v>
      </c>
      <c r="J243" s="106" t="s">
        <v>31</v>
      </c>
      <c r="K243" s="78" t="s">
        <v>325</v>
      </c>
      <c r="L243" s="205" t="s">
        <v>33</v>
      </c>
      <c r="M243" s="178" t="s">
        <v>138</v>
      </c>
      <c r="N243" s="223" t="s">
        <v>31</v>
      </c>
      <c r="O243" s="210" t="s">
        <v>197</v>
      </c>
      <c r="P243" s="178" t="n">
        <v>4</v>
      </c>
      <c r="Q243" s="205" t="s">
        <v>63</v>
      </c>
      <c r="R243" s="208" t="n">
        <v>0</v>
      </c>
      <c r="S243" s="223" t="s">
        <v>326</v>
      </c>
      <c r="T243" s="205" t="s">
        <v>199</v>
      </c>
      <c r="U243" s="178" t="s">
        <v>194</v>
      </c>
      <c r="V243" s="178" t="s">
        <v>194</v>
      </c>
      <c r="W243" s="178" t="s">
        <v>283</v>
      </c>
      <c r="X243" s="178" t="s">
        <v>67</v>
      </c>
      <c r="Y243" s="32" t="n">
        <f aca="false">F243*G243*2</f>
        <v>64</v>
      </c>
      <c r="Z243" s="196" t="str">
        <f aca="false">IF(X243="N",Y243,"0")</f>
        <v>0</v>
      </c>
      <c r="AA243" s="196" t="n">
        <f aca="false">IF(X243="P",Y243,"0")</f>
        <v>64</v>
      </c>
      <c r="AC243" s="207"/>
    </row>
    <row r="244" customFormat="false" ht="11.85" hidden="false" customHeight="true" outlineLevel="0" collapsed="false">
      <c r="A244" s="205" t="s">
        <v>327</v>
      </c>
      <c r="B244" s="208" t="n">
        <v>190</v>
      </c>
      <c r="C244" s="205" t="s">
        <v>328</v>
      </c>
      <c r="D244" s="205" t="s">
        <v>186</v>
      </c>
      <c r="E244" s="178" t="s">
        <v>58</v>
      </c>
      <c r="F244" s="178" t="n">
        <v>8</v>
      </c>
      <c r="G244" s="178" t="n">
        <v>25</v>
      </c>
      <c r="H244" s="178"/>
      <c r="I244" s="78" t="s">
        <v>212</v>
      </c>
      <c r="J244" s="223" t="s">
        <v>31</v>
      </c>
      <c r="K244" s="78" t="s">
        <v>80</v>
      </c>
      <c r="L244" s="205" t="s">
        <v>33</v>
      </c>
      <c r="M244" s="178" t="s">
        <v>222</v>
      </c>
      <c r="N244" s="223" t="s">
        <v>31</v>
      </c>
      <c r="O244" s="109" t="s">
        <v>329</v>
      </c>
      <c r="P244" s="178" t="n">
        <v>25</v>
      </c>
      <c r="Q244" s="205" t="s">
        <v>124</v>
      </c>
      <c r="R244" s="208" t="n">
        <v>105</v>
      </c>
      <c r="S244" s="223" t="s">
        <v>330</v>
      </c>
      <c r="T244" s="205" t="s">
        <v>331</v>
      </c>
      <c r="U244" s="178" t="s">
        <v>194</v>
      </c>
      <c r="V244" s="178" t="s">
        <v>194</v>
      </c>
      <c r="W244" s="178" t="s">
        <v>283</v>
      </c>
      <c r="X244" s="178" t="s">
        <v>67</v>
      </c>
      <c r="Y244" s="32" t="n">
        <f aca="false">F244*G244*2</f>
        <v>400</v>
      </c>
      <c r="Z244" s="196" t="str">
        <f aca="false">IF(X244="N",Y244,"0")</f>
        <v>0</v>
      </c>
      <c r="AA244" s="196" t="n">
        <f aca="false">IF(X244="P",Y244,"0")</f>
        <v>400</v>
      </c>
      <c r="AC244" s="207"/>
    </row>
    <row r="245" customFormat="false" ht="11.85" hidden="false" customHeight="true" outlineLevel="0" collapsed="false">
      <c r="A245" s="205" t="s">
        <v>332</v>
      </c>
      <c r="B245" s="208" t="n">
        <v>88</v>
      </c>
      <c r="C245" s="205" t="s">
        <v>63</v>
      </c>
      <c r="D245" s="205" t="s">
        <v>186</v>
      </c>
      <c r="E245" s="178" t="s">
        <v>58</v>
      </c>
      <c r="F245" s="178" t="n">
        <v>8</v>
      </c>
      <c r="G245" s="178" t="n">
        <v>15</v>
      </c>
      <c r="H245" s="178" t="s">
        <v>125</v>
      </c>
      <c r="I245" s="78" t="s">
        <v>333</v>
      </c>
      <c r="J245" s="223" t="s">
        <v>31</v>
      </c>
      <c r="K245" s="78" t="s">
        <v>334</v>
      </c>
      <c r="L245" s="205" t="s">
        <v>33</v>
      </c>
      <c r="M245" s="178" t="s">
        <v>222</v>
      </c>
      <c r="N245" s="223" t="s">
        <v>31</v>
      </c>
      <c r="O245" s="109" t="s">
        <v>329</v>
      </c>
      <c r="P245" s="178" t="n">
        <v>15</v>
      </c>
      <c r="Q245" s="205" t="s">
        <v>124</v>
      </c>
      <c r="R245" s="208" t="n">
        <v>100</v>
      </c>
      <c r="S245" s="223" t="s">
        <v>335</v>
      </c>
      <c r="T245" s="205" t="s">
        <v>336</v>
      </c>
      <c r="U245" s="178" t="s">
        <v>194</v>
      </c>
      <c r="V245" s="178" t="s">
        <v>194</v>
      </c>
      <c r="W245" s="178" t="s">
        <v>283</v>
      </c>
      <c r="X245" s="178" t="s">
        <v>67</v>
      </c>
      <c r="Y245" s="32" t="n">
        <f aca="false">F245*G245*2</f>
        <v>240</v>
      </c>
      <c r="Z245" s="196" t="str">
        <f aca="false">IF(X245="N",Y245,"0")</f>
        <v>0</v>
      </c>
      <c r="AA245" s="196" t="n">
        <f aca="false">IF(X245="P",Y245,"0")</f>
        <v>240</v>
      </c>
      <c r="AC245" s="207"/>
    </row>
    <row r="246" customFormat="false" ht="11.85" hidden="false" customHeight="true" outlineLevel="0" collapsed="false">
      <c r="A246" s="198" t="s">
        <v>337</v>
      </c>
      <c r="B246" s="201" t="n">
        <v>240</v>
      </c>
      <c r="C246" s="205" t="s">
        <v>217</v>
      </c>
      <c r="D246" s="205" t="s">
        <v>186</v>
      </c>
      <c r="E246" s="178" t="s">
        <v>58</v>
      </c>
      <c r="F246" s="178" t="n">
        <v>8</v>
      </c>
      <c r="G246" s="178" t="n">
        <v>25</v>
      </c>
      <c r="H246" s="178"/>
      <c r="I246" s="81"/>
      <c r="J246" s="223" t="s">
        <v>31</v>
      </c>
      <c r="K246" s="78" t="s">
        <v>338</v>
      </c>
      <c r="L246" s="205" t="s">
        <v>33</v>
      </c>
      <c r="M246" s="178" t="s">
        <v>338</v>
      </c>
      <c r="N246" s="223" t="s">
        <v>31</v>
      </c>
      <c r="O246" s="114"/>
      <c r="P246" s="178" t="n">
        <v>25</v>
      </c>
      <c r="Q246" s="205" t="s">
        <v>124</v>
      </c>
      <c r="R246" s="208" t="n">
        <v>91</v>
      </c>
      <c r="S246" s="223" t="s">
        <v>132</v>
      </c>
      <c r="T246" s="205" t="s">
        <v>339</v>
      </c>
      <c r="U246" s="178" t="s">
        <v>194</v>
      </c>
      <c r="V246" s="178" t="s">
        <v>194</v>
      </c>
      <c r="W246" s="178" t="s">
        <v>340</v>
      </c>
      <c r="X246" s="178" t="s">
        <v>134</v>
      </c>
      <c r="Y246" s="32" t="n">
        <f aca="false">F246*G246*2</f>
        <v>400</v>
      </c>
      <c r="Z246" s="196" t="n">
        <f aca="false">IF(X246="N",Y246,"0")</f>
        <v>400</v>
      </c>
      <c r="AA246" s="196" t="str">
        <f aca="false">IF(X246="P",Y246,"0")</f>
        <v>0</v>
      </c>
      <c r="AC246" s="207"/>
    </row>
    <row r="247" customFormat="false" ht="11.85" hidden="false" customHeight="true" outlineLevel="0" collapsed="false">
      <c r="A247" s="205" t="s">
        <v>341</v>
      </c>
      <c r="B247" s="208" t="n">
        <v>375</v>
      </c>
      <c r="C247" s="205" t="s">
        <v>342</v>
      </c>
      <c r="D247" s="205" t="s">
        <v>186</v>
      </c>
      <c r="E247" s="178" t="s">
        <v>58</v>
      </c>
      <c r="F247" s="178" t="n">
        <v>8</v>
      </c>
      <c r="G247" s="178" t="n">
        <v>25</v>
      </c>
      <c r="H247" s="178"/>
      <c r="I247" s="78" t="s">
        <v>338</v>
      </c>
      <c r="J247" s="223" t="s">
        <v>31</v>
      </c>
      <c r="K247" s="78" t="s">
        <v>343</v>
      </c>
      <c r="L247" s="205" t="s">
        <v>33</v>
      </c>
      <c r="M247" s="178" t="s">
        <v>338</v>
      </c>
      <c r="N247" s="223" t="s">
        <v>31</v>
      </c>
      <c r="O247" s="178"/>
      <c r="P247" s="178" t="n">
        <v>25</v>
      </c>
      <c r="Q247" s="205" t="s">
        <v>124</v>
      </c>
      <c r="R247" s="208" t="n">
        <v>80.75</v>
      </c>
      <c r="S247" s="223" t="s">
        <v>132</v>
      </c>
      <c r="T247" s="205" t="s">
        <v>344</v>
      </c>
      <c r="U247" s="178" t="s">
        <v>194</v>
      </c>
      <c r="V247" s="178" t="s">
        <v>194</v>
      </c>
      <c r="W247" s="178" t="s">
        <v>340</v>
      </c>
      <c r="X247" s="178" t="s">
        <v>134</v>
      </c>
      <c r="Y247" s="32" t="n">
        <f aca="false">F247*G247*2</f>
        <v>400</v>
      </c>
      <c r="Z247" s="196" t="n">
        <f aca="false">IF(X247="N",Y247,"0")</f>
        <v>400</v>
      </c>
      <c r="AA247" s="196" t="str">
        <f aca="false">IF(X247="P",Y247,"0")</f>
        <v>0</v>
      </c>
      <c r="AC247" s="207"/>
    </row>
    <row r="248" customFormat="false" ht="11.85" hidden="false" customHeight="true" outlineLevel="0" collapsed="false">
      <c r="A248" s="205" t="s">
        <v>345</v>
      </c>
      <c r="B248" s="208" t="n">
        <v>90.75</v>
      </c>
      <c r="C248" s="205" t="s">
        <v>124</v>
      </c>
      <c r="D248" s="205" t="s">
        <v>186</v>
      </c>
      <c r="E248" s="178" t="s">
        <v>58</v>
      </c>
      <c r="F248" s="178" t="n">
        <v>8</v>
      </c>
      <c r="G248" s="178" t="n">
        <v>25</v>
      </c>
      <c r="H248" s="178"/>
      <c r="I248" s="78" t="s">
        <v>346</v>
      </c>
      <c r="J248" s="223" t="s">
        <v>31</v>
      </c>
      <c r="K248" s="78" t="s">
        <v>347</v>
      </c>
      <c r="L248" s="205" t="s">
        <v>33</v>
      </c>
      <c r="M248" s="178" t="s">
        <v>235</v>
      </c>
      <c r="N248" s="223" t="s">
        <v>31</v>
      </c>
      <c r="O248" s="109" t="s">
        <v>348</v>
      </c>
      <c r="P248" s="178" t="n">
        <v>25</v>
      </c>
      <c r="Q248" s="205" t="s">
        <v>63</v>
      </c>
      <c r="R248" s="208" t="n">
        <v>24.45</v>
      </c>
      <c r="S248" s="223" t="s">
        <v>349</v>
      </c>
      <c r="T248" s="205" t="s">
        <v>350</v>
      </c>
      <c r="U248" s="178" t="s">
        <v>194</v>
      </c>
      <c r="V248" s="178" t="s">
        <v>194</v>
      </c>
      <c r="W248" s="178" t="s">
        <v>340</v>
      </c>
      <c r="X248" s="178" t="s">
        <v>67</v>
      </c>
      <c r="Y248" s="32" t="n">
        <f aca="false">F248*G248*2</f>
        <v>400</v>
      </c>
      <c r="Z248" s="196" t="str">
        <f aca="false">IF(X248="N",Y248,"0")</f>
        <v>0</v>
      </c>
      <c r="AA248" s="196" t="n">
        <f aca="false">IF(X248="P",Y248,"0")</f>
        <v>400</v>
      </c>
      <c r="AC248" s="207"/>
    </row>
    <row r="249" customFormat="false" ht="11.85" hidden="false" customHeight="true" outlineLevel="0" collapsed="false">
      <c r="A249" s="205" t="s">
        <v>351</v>
      </c>
      <c r="B249" s="208" t="n">
        <v>187</v>
      </c>
      <c r="C249" s="205" t="s">
        <v>328</v>
      </c>
      <c r="D249" s="205" t="s">
        <v>186</v>
      </c>
      <c r="E249" s="178" t="s">
        <v>58</v>
      </c>
      <c r="F249" s="178" t="n">
        <v>8</v>
      </c>
      <c r="G249" s="178" t="n">
        <v>25</v>
      </c>
      <c r="H249" s="178"/>
      <c r="I249" s="81"/>
      <c r="J249" s="223" t="s">
        <v>31</v>
      </c>
      <c r="K249" s="78" t="s">
        <v>80</v>
      </c>
      <c r="L249" s="198" t="s">
        <v>33</v>
      </c>
      <c r="M249" s="134" t="s">
        <v>228</v>
      </c>
      <c r="N249" s="236" t="s">
        <v>31</v>
      </c>
      <c r="O249" s="109" t="s">
        <v>80</v>
      </c>
      <c r="P249" s="134" t="n">
        <v>25</v>
      </c>
      <c r="Q249" s="198" t="s">
        <v>352</v>
      </c>
      <c r="R249" s="201" t="n">
        <v>800</v>
      </c>
      <c r="S249" s="223" t="s">
        <v>132</v>
      </c>
      <c r="T249" s="198" t="s">
        <v>353</v>
      </c>
      <c r="U249" s="134" t="s">
        <v>194</v>
      </c>
      <c r="V249" s="178" t="s">
        <v>194</v>
      </c>
      <c r="W249" s="134" t="s">
        <v>340</v>
      </c>
      <c r="X249" s="178" t="s">
        <v>134</v>
      </c>
      <c r="Y249" s="32" t="n">
        <f aca="false">F249*G249*2</f>
        <v>400</v>
      </c>
      <c r="Z249" s="196" t="n">
        <f aca="false">IF(X249="N",Y249,"0")</f>
        <v>400</v>
      </c>
      <c r="AA249" s="196" t="str">
        <f aca="false">IF(X249="P",Y249,"0")</f>
        <v>0</v>
      </c>
      <c r="AC249" s="200"/>
    </row>
    <row r="250" customFormat="false" ht="11.85" hidden="false" customHeight="true" outlineLevel="0" collapsed="false">
      <c r="A250" s="205" t="s">
        <v>354</v>
      </c>
      <c r="B250" s="208" t="n">
        <v>189.9</v>
      </c>
      <c r="C250" s="205" t="s">
        <v>328</v>
      </c>
      <c r="D250" s="205" t="s">
        <v>186</v>
      </c>
      <c r="E250" s="178" t="s">
        <v>58</v>
      </c>
      <c r="F250" s="178" t="n">
        <v>8</v>
      </c>
      <c r="G250" s="178" t="n">
        <v>25</v>
      </c>
      <c r="H250" s="178"/>
      <c r="I250" s="81"/>
      <c r="J250" s="223" t="s">
        <v>31</v>
      </c>
      <c r="K250" s="78" t="s">
        <v>80</v>
      </c>
      <c r="L250" s="198" t="s">
        <v>33</v>
      </c>
      <c r="M250" s="134" t="s">
        <v>228</v>
      </c>
      <c r="N250" s="236" t="s">
        <v>31</v>
      </c>
      <c r="O250" s="109" t="s">
        <v>80</v>
      </c>
      <c r="P250" s="134" t="n">
        <v>25</v>
      </c>
      <c r="Q250" s="198" t="s">
        <v>352</v>
      </c>
      <c r="R250" s="201" t="n">
        <v>800</v>
      </c>
      <c r="S250" s="223" t="s">
        <v>132</v>
      </c>
      <c r="T250" s="198" t="s">
        <v>353</v>
      </c>
      <c r="U250" s="134" t="s">
        <v>194</v>
      </c>
      <c r="V250" s="178" t="s">
        <v>194</v>
      </c>
      <c r="W250" s="134" t="s">
        <v>340</v>
      </c>
      <c r="X250" s="178" t="s">
        <v>134</v>
      </c>
      <c r="Y250" s="32" t="n">
        <f aca="false">F250*G250*2</f>
        <v>400</v>
      </c>
      <c r="Z250" s="196" t="n">
        <f aca="false">IF(X250="N",Y250,"0")</f>
        <v>400</v>
      </c>
      <c r="AA250" s="196" t="str">
        <f aca="false">IF(X250="P",Y250,"0")</f>
        <v>0</v>
      </c>
      <c r="AC250" s="200"/>
    </row>
    <row r="251" customFormat="false" ht="11.85" hidden="false" customHeight="true" outlineLevel="0" collapsed="false">
      <c r="A251" s="205" t="s">
        <v>355</v>
      </c>
      <c r="B251" s="208" t="n">
        <v>103</v>
      </c>
      <c r="C251" s="205" t="s">
        <v>63</v>
      </c>
      <c r="D251" s="205" t="s">
        <v>186</v>
      </c>
      <c r="E251" s="178" t="s">
        <v>58</v>
      </c>
      <c r="F251" s="178" t="n">
        <v>8</v>
      </c>
      <c r="G251" s="178" t="n">
        <v>25</v>
      </c>
      <c r="H251" s="178"/>
      <c r="I251" s="81"/>
      <c r="J251" s="223" t="s">
        <v>31</v>
      </c>
      <c r="K251" s="78" t="s">
        <v>356</v>
      </c>
      <c r="L251" s="205" t="s">
        <v>33</v>
      </c>
      <c r="M251" s="178" t="s">
        <v>338</v>
      </c>
      <c r="N251" s="223" t="s">
        <v>31</v>
      </c>
      <c r="O251" s="109" t="s">
        <v>357</v>
      </c>
      <c r="P251" s="178" t="n">
        <v>25</v>
      </c>
      <c r="Q251" s="205" t="s">
        <v>124</v>
      </c>
      <c r="R251" s="208" t="n">
        <v>79</v>
      </c>
      <c r="S251" s="223" t="s">
        <v>132</v>
      </c>
      <c r="T251" s="205" t="s">
        <v>358</v>
      </c>
      <c r="U251" s="178" t="s">
        <v>194</v>
      </c>
      <c r="V251" s="178" t="s">
        <v>194</v>
      </c>
      <c r="W251" s="178" t="s">
        <v>340</v>
      </c>
      <c r="X251" s="178" t="s">
        <v>134</v>
      </c>
      <c r="Y251" s="32" t="n">
        <f aca="false">F251*G251*2</f>
        <v>400</v>
      </c>
      <c r="Z251" s="196" t="n">
        <f aca="false">IF(X251="N",Y251,"0")</f>
        <v>400</v>
      </c>
      <c r="AA251" s="196" t="str">
        <f aca="false">IF(X251="P",Y251,"0")</f>
        <v>0</v>
      </c>
      <c r="AC251" s="207"/>
    </row>
    <row r="252" customFormat="false" ht="11.85" hidden="false" customHeight="true" outlineLevel="0" collapsed="false">
      <c r="A252" s="205" t="s">
        <v>359</v>
      </c>
      <c r="B252" s="208" t="n">
        <v>64.25</v>
      </c>
      <c r="C252" s="205" t="s">
        <v>63</v>
      </c>
      <c r="D252" s="205" t="s">
        <v>186</v>
      </c>
      <c r="E252" s="178" t="s">
        <v>58</v>
      </c>
      <c r="F252" s="178" t="n">
        <v>8</v>
      </c>
      <c r="G252" s="178" t="n">
        <v>25</v>
      </c>
      <c r="H252" s="178"/>
      <c r="I252" s="78" t="s">
        <v>191</v>
      </c>
      <c r="J252" s="223" t="s">
        <v>31</v>
      </c>
      <c r="K252" s="78" t="s">
        <v>360</v>
      </c>
      <c r="L252" s="205" t="s">
        <v>33</v>
      </c>
      <c r="M252" s="178" t="s">
        <v>191</v>
      </c>
      <c r="N252" s="223" t="s">
        <v>31</v>
      </c>
      <c r="O252" s="118" t="s">
        <v>361</v>
      </c>
      <c r="P252" s="178" t="n">
        <v>25</v>
      </c>
      <c r="Q252" s="205" t="s">
        <v>63</v>
      </c>
      <c r="R252" s="208" t="n">
        <v>87</v>
      </c>
      <c r="S252" s="223" t="s">
        <v>132</v>
      </c>
      <c r="T252" s="205" t="s">
        <v>362</v>
      </c>
      <c r="U252" s="178" t="s">
        <v>194</v>
      </c>
      <c r="V252" s="178" t="s">
        <v>194</v>
      </c>
      <c r="W252" s="178" t="s">
        <v>340</v>
      </c>
      <c r="X252" s="178" t="s">
        <v>134</v>
      </c>
      <c r="Y252" s="32" t="n">
        <f aca="false">F252*G252*2</f>
        <v>400</v>
      </c>
      <c r="Z252" s="196" t="n">
        <f aca="false">IF(X252="N",Y252,"0")</f>
        <v>400</v>
      </c>
      <c r="AA252" s="196" t="str">
        <f aca="false">IF(X252="P",Y252,"0")</f>
        <v>0</v>
      </c>
      <c r="AC252" s="207"/>
    </row>
    <row r="253" customFormat="false" ht="11.85" hidden="false" customHeight="true" outlineLevel="0" collapsed="false">
      <c r="A253" s="205" t="s">
        <v>363</v>
      </c>
      <c r="B253" s="208" t="n">
        <v>77</v>
      </c>
      <c r="C253" s="205" t="s">
        <v>124</v>
      </c>
      <c r="D253" s="205" t="s">
        <v>186</v>
      </c>
      <c r="E253" s="178" t="s">
        <v>58</v>
      </c>
      <c r="F253" s="178" t="n">
        <v>8</v>
      </c>
      <c r="G253" s="178" t="n">
        <v>25</v>
      </c>
      <c r="H253" s="178"/>
      <c r="I253" s="78" t="s">
        <v>191</v>
      </c>
      <c r="J253" s="223" t="s">
        <v>31</v>
      </c>
      <c r="K253" s="78" t="s">
        <v>360</v>
      </c>
      <c r="L253" s="205" t="s">
        <v>33</v>
      </c>
      <c r="M253" s="178" t="s">
        <v>191</v>
      </c>
      <c r="N253" s="223" t="s">
        <v>31</v>
      </c>
      <c r="O253" s="118" t="s">
        <v>361</v>
      </c>
      <c r="P253" s="178" t="n">
        <v>25</v>
      </c>
      <c r="Q253" s="205" t="s">
        <v>63</v>
      </c>
      <c r="R253" s="208" t="n">
        <v>86</v>
      </c>
      <c r="S253" s="223" t="s">
        <v>132</v>
      </c>
      <c r="T253" s="205" t="s">
        <v>364</v>
      </c>
      <c r="U253" s="178" t="s">
        <v>194</v>
      </c>
      <c r="V253" s="178" t="s">
        <v>194</v>
      </c>
      <c r="W253" s="178" t="s">
        <v>340</v>
      </c>
      <c r="X253" s="178" t="s">
        <v>134</v>
      </c>
      <c r="Y253" s="32" t="n">
        <f aca="false">F253*G253*2</f>
        <v>400</v>
      </c>
      <c r="Z253" s="196" t="n">
        <f aca="false">IF(X253="N",Y253,"0")</f>
        <v>400</v>
      </c>
      <c r="AA253" s="196" t="str">
        <f aca="false">IF(X253="P",Y253,"0")</f>
        <v>0</v>
      </c>
      <c r="AC253" s="207"/>
    </row>
    <row r="254" customFormat="false" ht="11.85" hidden="false" customHeight="true" outlineLevel="0" collapsed="false">
      <c r="A254" s="246"/>
      <c r="B254" s="246"/>
      <c r="C254" s="246"/>
      <c r="D254" s="246"/>
      <c r="E254" s="246"/>
      <c r="F254" s="246"/>
      <c r="G254" s="134"/>
      <c r="H254" s="134"/>
      <c r="I254" s="134"/>
      <c r="J254" s="134"/>
      <c r="K254" s="134"/>
      <c r="L254" s="205" t="s">
        <v>33</v>
      </c>
      <c r="M254" s="134"/>
      <c r="N254" s="134"/>
      <c r="O254" s="134"/>
      <c r="P254" s="134"/>
      <c r="Q254" s="134"/>
      <c r="R254" s="134"/>
      <c r="S254" s="223"/>
      <c r="T254" s="134"/>
      <c r="U254" s="246"/>
      <c r="V254" s="246"/>
      <c r="W254" s="246"/>
      <c r="X254" s="134"/>
      <c r="Y254" s="134"/>
    </row>
    <row r="255" customFormat="false" ht="11.85" hidden="false" customHeight="true" outlineLevel="0" collapsed="false">
      <c r="A255" s="251"/>
      <c r="B255" s="251"/>
      <c r="C255" s="251"/>
      <c r="D255" s="251"/>
      <c r="E255" s="251"/>
      <c r="F255" s="251"/>
      <c r="G255" s="252" t="n">
        <f aca="false">SUM(G242:G254)</f>
        <v>244</v>
      </c>
      <c r="H255" s="252"/>
      <c r="I255" s="252"/>
      <c r="J255" s="252"/>
      <c r="K255" s="252"/>
      <c r="L255" s="122"/>
      <c r="M255" s="252" t="n">
        <f aca="false">G255-P255</f>
        <v>0</v>
      </c>
      <c r="N255" s="252"/>
      <c r="O255" s="252"/>
      <c r="P255" s="252" t="n">
        <f aca="false">SUM(P242:P254)</f>
        <v>244</v>
      </c>
      <c r="Q255" s="253"/>
      <c r="R255" s="253"/>
      <c r="S255" s="254"/>
      <c r="T255" s="253"/>
      <c r="U255" s="251"/>
      <c r="V255" s="251"/>
      <c r="W255" s="251"/>
      <c r="X255" s="253"/>
      <c r="Y255" s="253"/>
    </row>
    <row r="256" customFormat="false" ht="12.75" hidden="false" customHeight="false" outlineLevel="0" collapsed="false">
      <c r="A256" s="246"/>
      <c r="B256" s="246"/>
      <c r="C256" s="246"/>
      <c r="D256" s="246"/>
      <c r="E256" s="246"/>
      <c r="F256" s="246"/>
      <c r="G256" s="134"/>
      <c r="H256" s="134"/>
      <c r="I256" s="134"/>
      <c r="J256" s="134"/>
      <c r="K256" s="134"/>
      <c r="L256" s="246"/>
      <c r="M256" s="134"/>
      <c r="N256" s="134"/>
      <c r="O256" s="134"/>
      <c r="P256" s="134"/>
      <c r="Q256" s="246"/>
      <c r="R256" s="246"/>
      <c r="S256" s="236"/>
      <c r="T256" s="246"/>
      <c r="U256" s="246"/>
      <c r="V256" s="246"/>
      <c r="W256" s="246"/>
      <c r="X256" s="134"/>
      <c r="Y256" s="134"/>
    </row>
    <row r="257" customFormat="false" ht="12.75" hidden="false" customHeight="false" outlineLevel="0" collapsed="false">
      <c r="A257" s="255"/>
      <c r="B257" s="255"/>
      <c r="C257" s="255"/>
      <c r="D257" s="255"/>
      <c r="E257" s="255"/>
      <c r="F257" s="255"/>
      <c r="G257" s="256"/>
      <c r="H257" s="256"/>
      <c r="I257" s="256"/>
      <c r="J257" s="256"/>
      <c r="K257" s="256"/>
      <c r="L257" s="255"/>
      <c r="M257" s="256"/>
      <c r="N257" s="256"/>
      <c r="O257" s="256"/>
      <c r="P257" s="256"/>
      <c r="Q257" s="255"/>
      <c r="R257" s="255"/>
      <c r="S257" s="257"/>
      <c r="T257" s="255"/>
      <c r="U257" s="255"/>
      <c r="V257" s="255"/>
      <c r="W257" s="255"/>
      <c r="X257" s="256"/>
      <c r="Y257" s="257" t="n">
        <f aca="false">SUM(Y4:Y256)</f>
        <v>73968</v>
      </c>
      <c r="Z257" s="257" t="n">
        <f aca="false">SUM(Z4:Z256)</f>
        <v>30560</v>
      </c>
      <c r="AA257" s="257" t="n">
        <f aca="false">SUM(AA4:AA256)</f>
        <v>43408</v>
      </c>
    </row>
    <row r="258" customFormat="false" ht="12.75" hidden="false" customHeight="false" outlineLevel="0" collapsed="false">
      <c r="Y258" s="12"/>
      <c r="Z258" s="3"/>
      <c r="AA258" s="3"/>
    </row>
    <row r="259" customFormat="false" ht="12.75" hidden="false" customHeight="false" outlineLevel="0" collapsed="false">
      <c r="Y259" s="12"/>
      <c r="Z259" s="3"/>
      <c r="AA259" s="3"/>
    </row>
    <row r="260" customFormat="false" ht="12.75" hidden="false" customHeight="false" outlineLevel="0" collapsed="false">
      <c r="Y260" s="12"/>
      <c r="Z260" s="3"/>
      <c r="AA260" s="3" t="n">
        <f aca="false">Z257+AA257</f>
        <v>73968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H269"/>
  <sheetViews>
    <sheetView showFormulas="false" showGridLines="true" showRowColHeaders="true" showZeros="true" rightToLeft="false" tabSelected="false" showOutlineSymbols="true" defaultGridColor="true" view="normal" topLeftCell="K237" colorId="64" zoomScale="75" zoomScaleNormal="75" zoomScalePageLayoutView="100" workbookViewId="0">
      <selection pane="topLeft" activeCell="Y263" activeCellId="0" sqref="Y263:AA26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10.13"/>
    <col collapsed="false" customWidth="true" hidden="false" outlineLevel="0" max="3" min="3" style="0" width="8.14"/>
    <col collapsed="false" customWidth="true" hidden="false" outlineLevel="0" max="4" min="4" style="0" width="10.85"/>
    <col collapsed="false" customWidth="true" hidden="false" outlineLevel="0" max="5" min="5" style="0" width="3.99"/>
    <col collapsed="false" customWidth="true" hidden="false" outlineLevel="0" max="6" min="6" style="0" width="2.99"/>
    <col collapsed="false" customWidth="true" hidden="false" outlineLevel="0" max="7" min="7" style="11" width="4.7"/>
    <col collapsed="false" customWidth="true" hidden="false" outlineLevel="0" max="8" min="8" style="11" width="2.28"/>
    <col collapsed="false" customWidth="true" hidden="false" outlineLevel="0" max="9" min="9" style="11" width="41.99"/>
    <col collapsed="false" customWidth="true" hidden="false" outlineLevel="0" max="10" min="10" style="11" width="2.28"/>
    <col collapsed="false" customWidth="true" hidden="false" outlineLevel="0" max="11" min="11" style="11" width="13.28"/>
    <col collapsed="false" customWidth="true" hidden="false" outlineLevel="0" max="12" min="12" style="0" width="3.28"/>
    <col collapsed="false" customWidth="true" hidden="false" outlineLevel="0" max="13" min="13" style="11" width="14.99"/>
    <col collapsed="false" customWidth="true" hidden="false" outlineLevel="0" max="14" min="14" style="11" width="2.28"/>
    <col collapsed="false" customWidth="true" hidden="false" outlineLevel="0" max="15" min="15" style="11" width="20.7"/>
    <col collapsed="false" customWidth="true" hidden="false" outlineLevel="0" max="16" min="16" style="11" width="5.13"/>
    <col collapsed="false" customWidth="true" hidden="false" outlineLevel="0" max="17" min="17" style="0" width="10.56"/>
    <col collapsed="false" customWidth="true" hidden="false" outlineLevel="0" max="19" min="19" style="12" width="9.85"/>
    <col collapsed="false" customWidth="true" hidden="false" outlineLevel="0" max="21" min="21" style="0" width="6.7"/>
    <col collapsed="false" customWidth="true" hidden="false" outlineLevel="0" max="22" min="22" style="0" width="5.71"/>
    <col collapsed="false" customWidth="true" hidden="false" outlineLevel="0" max="23" min="23" style="0" width="6.7"/>
    <col collapsed="false" customWidth="true" hidden="false" outlineLevel="0" max="24" min="24" style="11" width="2.42"/>
    <col collapsed="false" customWidth="true" hidden="false" outlineLevel="0" max="25" min="25" style="11" width="9.14"/>
  </cols>
  <sheetData>
    <row r="1" customFormat="false" ht="18.75" hidden="false" customHeight="true" outlineLevel="0" collapsed="false">
      <c r="A1" s="13" t="n">
        <v>36886</v>
      </c>
      <c r="J1" s="14"/>
      <c r="L1" s="15"/>
      <c r="N1" s="14"/>
    </row>
    <row r="2" customFormat="false" ht="11.85" hidden="false" customHeight="true" outlineLevel="0" collapsed="false">
      <c r="A2" s="16" t="s">
        <v>22</v>
      </c>
      <c r="B2" s="17" t="s">
        <v>23</v>
      </c>
      <c r="C2" s="16" t="s">
        <v>24</v>
      </c>
      <c r="D2" s="18" t="s">
        <v>25</v>
      </c>
      <c r="E2" s="16" t="s">
        <v>26</v>
      </c>
      <c r="F2" s="19" t="s">
        <v>27</v>
      </c>
      <c r="G2" s="19" t="s">
        <v>28</v>
      </c>
      <c r="H2" s="16" t="s">
        <v>29</v>
      </c>
      <c r="I2" s="16" t="s">
        <v>30</v>
      </c>
      <c r="J2" s="16" t="s">
        <v>31</v>
      </c>
      <c r="K2" s="16" t="s">
        <v>32</v>
      </c>
      <c r="L2" s="16" t="s">
        <v>33</v>
      </c>
      <c r="M2" s="16" t="s">
        <v>34</v>
      </c>
      <c r="N2" s="16" t="s">
        <v>31</v>
      </c>
      <c r="O2" s="16" t="s">
        <v>35</v>
      </c>
      <c r="P2" s="19" t="s">
        <v>28</v>
      </c>
      <c r="Q2" s="16" t="s">
        <v>36</v>
      </c>
      <c r="R2" s="17" t="s">
        <v>37</v>
      </c>
      <c r="S2" s="16" t="s">
        <v>38</v>
      </c>
      <c r="T2" s="16" t="s">
        <v>39</v>
      </c>
      <c r="U2" s="16" t="s">
        <v>40</v>
      </c>
      <c r="V2" s="16" t="s">
        <v>41</v>
      </c>
      <c r="W2" s="16" t="s">
        <v>42</v>
      </c>
      <c r="X2" s="16" t="s">
        <v>43</v>
      </c>
      <c r="Y2" s="16" t="s">
        <v>44</v>
      </c>
      <c r="Z2" s="16" t="s">
        <v>45</v>
      </c>
      <c r="AA2" s="16" t="s">
        <v>46</v>
      </c>
      <c r="AB2" s="16" t="s">
        <v>47</v>
      </c>
      <c r="AC2" s="16" t="s">
        <v>48</v>
      </c>
      <c r="AD2" s="16" t="s">
        <v>49</v>
      </c>
      <c r="AE2" s="16" t="s">
        <v>50</v>
      </c>
      <c r="AF2" s="16" t="s">
        <v>51</v>
      </c>
      <c r="AG2" s="16" t="s">
        <v>52</v>
      </c>
      <c r="AH2" s="16" t="s">
        <v>53</v>
      </c>
    </row>
    <row r="3" customFormat="false" ht="12.75" hidden="false" customHeight="false" outlineLevel="0" collapsed="false">
      <c r="A3" s="60"/>
      <c r="B3" s="125"/>
      <c r="C3" s="126" t="s">
        <v>370</v>
      </c>
      <c r="D3" s="127"/>
      <c r="E3" s="60"/>
      <c r="F3" s="128"/>
      <c r="G3" s="128"/>
      <c r="H3" s="60"/>
      <c r="I3" s="60"/>
      <c r="J3" s="60"/>
      <c r="K3" s="60"/>
      <c r="L3" s="60"/>
      <c r="M3" s="60"/>
      <c r="N3" s="60"/>
      <c r="O3" s="60"/>
      <c r="P3" s="128"/>
      <c r="Q3" s="60"/>
      <c r="R3" s="129"/>
      <c r="S3" s="13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</row>
    <row r="4" customFormat="false" ht="12.75" hidden="false" customHeight="false" outlineLevel="0" collapsed="false">
      <c r="A4" s="22" t="s">
        <v>740</v>
      </c>
      <c r="B4" s="23" t="n">
        <v>0</v>
      </c>
      <c r="C4" s="22" t="s">
        <v>56</v>
      </c>
      <c r="D4" s="22" t="s">
        <v>179</v>
      </c>
      <c r="E4" s="11" t="s">
        <v>58</v>
      </c>
      <c r="F4" s="11" t="n">
        <v>16</v>
      </c>
      <c r="G4" s="24" t="n">
        <v>1</v>
      </c>
      <c r="I4" s="34" t="s">
        <v>59</v>
      </c>
      <c r="J4" s="132" t="s">
        <v>31</v>
      </c>
      <c r="K4" s="35" t="s">
        <v>68</v>
      </c>
      <c r="L4" s="36" t="s">
        <v>33</v>
      </c>
      <c r="M4" s="135" t="s">
        <v>71</v>
      </c>
      <c r="N4" s="134" t="s">
        <v>31</v>
      </c>
      <c r="O4" s="38" t="s">
        <v>373</v>
      </c>
      <c r="P4" s="11" t="n">
        <v>1</v>
      </c>
      <c r="Q4" s="22" t="s">
        <v>63</v>
      </c>
      <c r="R4" s="23" t="n">
        <v>24.01</v>
      </c>
      <c r="S4" s="39" t="s">
        <v>71</v>
      </c>
      <c r="T4" s="22" t="s">
        <v>72</v>
      </c>
      <c r="U4" s="11" t="s">
        <v>65</v>
      </c>
      <c r="V4" s="11" t="s">
        <v>65</v>
      </c>
      <c r="W4" s="11" t="s">
        <v>66</v>
      </c>
      <c r="X4" s="11" t="s">
        <v>67</v>
      </c>
      <c r="Y4" s="32" t="n">
        <f aca="false">F4*G4*2</f>
        <v>32</v>
      </c>
      <c r="Z4" s="196" t="str">
        <f aca="false">IF(X4="N",Y4,"0")</f>
        <v>0</v>
      </c>
      <c r="AA4" s="196" t="n">
        <f aca="false">IF(X4="P",Y4,"0")</f>
        <v>32</v>
      </c>
    </row>
    <row r="5" customFormat="false" ht="12.75" hidden="false" customHeight="false" outlineLevel="0" collapsed="false">
      <c r="A5" s="22" t="s">
        <v>740</v>
      </c>
      <c r="B5" s="23" t="n">
        <v>0</v>
      </c>
      <c r="C5" s="22" t="s">
        <v>56</v>
      </c>
      <c r="D5" s="22" t="s">
        <v>179</v>
      </c>
      <c r="E5" s="11" t="s">
        <v>58</v>
      </c>
      <c r="F5" s="11" t="n">
        <v>16</v>
      </c>
      <c r="G5" s="24" t="n">
        <v>7</v>
      </c>
      <c r="I5" s="34" t="s">
        <v>59</v>
      </c>
      <c r="J5" s="132" t="s">
        <v>31</v>
      </c>
      <c r="K5" s="133" t="s">
        <v>60</v>
      </c>
      <c r="L5" s="28" t="s">
        <v>33</v>
      </c>
      <c r="M5" s="29" t="s">
        <v>61</v>
      </c>
      <c r="N5" s="134" t="s">
        <v>31</v>
      </c>
      <c r="O5" s="30" t="s">
        <v>62</v>
      </c>
      <c r="P5" s="11" t="n">
        <v>7</v>
      </c>
      <c r="Q5" s="22" t="s">
        <v>63</v>
      </c>
      <c r="R5" s="23" t="n">
        <v>19.3</v>
      </c>
      <c r="S5" s="31" t="n">
        <v>12423</v>
      </c>
      <c r="T5" s="22" t="s">
        <v>64</v>
      </c>
      <c r="U5" s="11" t="s">
        <v>65</v>
      </c>
      <c r="V5" s="11" t="s">
        <v>65</v>
      </c>
      <c r="W5" s="11" t="s">
        <v>66</v>
      </c>
      <c r="X5" s="11" t="s">
        <v>67</v>
      </c>
      <c r="Y5" s="32" t="n">
        <f aca="false">F5*G5*2</f>
        <v>224</v>
      </c>
      <c r="Z5" s="196" t="str">
        <f aca="false">IF(X5="N",Y5,"0")</f>
        <v>0</v>
      </c>
      <c r="AA5" s="196" t="n">
        <f aca="false">IF(X5="P",Y5,"0")</f>
        <v>224</v>
      </c>
    </row>
    <row r="6" customFormat="false" ht="11.25" hidden="false" customHeight="true" outlineLevel="0" collapsed="false">
      <c r="A6" s="22" t="s">
        <v>406</v>
      </c>
      <c r="B6" s="23" t="n">
        <v>175</v>
      </c>
      <c r="C6" s="22" t="s">
        <v>124</v>
      </c>
      <c r="D6" s="22" t="s">
        <v>179</v>
      </c>
      <c r="E6" s="11" t="s">
        <v>58</v>
      </c>
      <c r="F6" s="11" t="n">
        <v>16</v>
      </c>
      <c r="G6" s="11" t="n">
        <v>25</v>
      </c>
      <c r="I6" s="40" t="s">
        <v>668</v>
      </c>
      <c r="J6" s="132" t="s">
        <v>31</v>
      </c>
      <c r="K6" s="137" t="s">
        <v>210</v>
      </c>
      <c r="L6" s="36" t="s">
        <v>33</v>
      </c>
      <c r="M6" s="135" t="s">
        <v>376</v>
      </c>
      <c r="N6" s="134" t="s">
        <v>31</v>
      </c>
      <c r="O6" s="38" t="s">
        <v>377</v>
      </c>
      <c r="P6" s="11" t="n">
        <v>25</v>
      </c>
      <c r="Q6" s="22" t="s">
        <v>151</v>
      </c>
      <c r="R6" s="23" t="n">
        <v>104</v>
      </c>
      <c r="S6" s="138" t="s">
        <v>376</v>
      </c>
      <c r="T6" s="22" t="s">
        <v>378</v>
      </c>
      <c r="U6" s="11" t="s">
        <v>65</v>
      </c>
      <c r="V6" s="11" t="s">
        <v>65</v>
      </c>
      <c r="W6" s="11" t="s">
        <v>66</v>
      </c>
      <c r="X6" s="11" t="s">
        <v>67</v>
      </c>
      <c r="Y6" s="32" t="n">
        <f aca="false">F6*G6*2</f>
        <v>800</v>
      </c>
      <c r="Z6" s="196" t="str">
        <f aca="false">IF(X6="N",Y6,"0")</f>
        <v>0</v>
      </c>
      <c r="AA6" s="196" t="n">
        <f aca="false">IF(X6="P",Y6,"0")</f>
        <v>800</v>
      </c>
      <c r="AC6" s="33"/>
    </row>
    <row r="7" customFormat="false" ht="11.85" hidden="false" customHeight="true" outlineLevel="0" collapsed="false">
      <c r="A7" s="22" t="s">
        <v>397</v>
      </c>
      <c r="B7" s="23" t="n">
        <v>247</v>
      </c>
      <c r="C7" s="22" t="s">
        <v>124</v>
      </c>
      <c r="D7" s="22" t="s">
        <v>179</v>
      </c>
      <c r="E7" s="11" t="s">
        <v>58</v>
      </c>
      <c r="F7" s="11" t="n">
        <v>16</v>
      </c>
      <c r="G7" s="11" t="n">
        <v>25</v>
      </c>
      <c r="I7" s="40" t="s">
        <v>668</v>
      </c>
      <c r="J7" s="132" t="s">
        <v>31</v>
      </c>
      <c r="K7" s="137" t="s">
        <v>210</v>
      </c>
      <c r="L7" s="36" t="s">
        <v>33</v>
      </c>
      <c r="M7" s="135" t="s">
        <v>376</v>
      </c>
      <c r="N7" s="134" t="s">
        <v>31</v>
      </c>
      <c r="O7" s="38" t="s">
        <v>377</v>
      </c>
      <c r="P7" s="11" t="n">
        <v>25</v>
      </c>
      <c r="Q7" s="22" t="s">
        <v>151</v>
      </c>
      <c r="R7" s="23" t="n">
        <v>104</v>
      </c>
      <c r="S7" s="138" t="s">
        <v>376</v>
      </c>
      <c r="T7" s="22" t="s">
        <v>378</v>
      </c>
      <c r="U7" s="11" t="s">
        <v>65</v>
      </c>
      <c r="V7" s="11" t="s">
        <v>65</v>
      </c>
      <c r="W7" s="11" t="s">
        <v>66</v>
      </c>
      <c r="X7" s="11" t="s">
        <v>67</v>
      </c>
      <c r="Y7" s="32" t="n">
        <f aca="false">F7*G7*2</f>
        <v>800</v>
      </c>
      <c r="Z7" s="196" t="str">
        <f aca="false">IF(X7="N",Y7,"0")</f>
        <v>0</v>
      </c>
      <c r="AA7" s="196" t="n">
        <f aca="false">IF(X7="P",Y7,"0")</f>
        <v>800</v>
      </c>
    </row>
    <row r="8" customFormat="false" ht="11.85" hidden="false" customHeight="true" outlineLevel="0" collapsed="false">
      <c r="A8" s="22" t="s">
        <v>384</v>
      </c>
      <c r="B8" s="23" t="n">
        <v>102.75</v>
      </c>
      <c r="C8" s="22" t="s">
        <v>124</v>
      </c>
      <c r="D8" s="22" t="s">
        <v>179</v>
      </c>
      <c r="E8" s="11" t="s">
        <v>58</v>
      </c>
      <c r="F8" s="11" t="n">
        <v>16</v>
      </c>
      <c r="G8" s="11" t="n">
        <v>25</v>
      </c>
      <c r="I8" s="40" t="s">
        <v>741</v>
      </c>
      <c r="J8" s="132" t="s">
        <v>31</v>
      </c>
      <c r="K8" s="137" t="s">
        <v>386</v>
      </c>
      <c r="L8" s="36" t="s">
        <v>33</v>
      </c>
      <c r="M8" s="135" t="s">
        <v>387</v>
      </c>
      <c r="N8" s="134" t="s">
        <v>31</v>
      </c>
      <c r="O8" s="38" t="s">
        <v>742</v>
      </c>
      <c r="P8" s="11" t="n">
        <v>25</v>
      </c>
      <c r="Q8" s="22" t="s">
        <v>124</v>
      </c>
      <c r="R8" s="23" t="n">
        <v>255</v>
      </c>
      <c r="S8" s="138" t="s">
        <v>71</v>
      </c>
      <c r="T8" s="22" t="s">
        <v>389</v>
      </c>
      <c r="U8" s="11" t="s">
        <v>65</v>
      </c>
      <c r="V8" s="11" t="s">
        <v>65</v>
      </c>
      <c r="W8" s="11" t="s">
        <v>66</v>
      </c>
      <c r="X8" s="11" t="s">
        <v>67</v>
      </c>
      <c r="Y8" s="32" t="n">
        <f aca="false">F8*G8*2</f>
        <v>800</v>
      </c>
      <c r="Z8" s="196" t="str">
        <f aca="false">IF(X8="N",Y8,"0")</f>
        <v>0</v>
      </c>
      <c r="AA8" s="196" t="n">
        <f aca="false">IF(X8="P",Y8,"0")</f>
        <v>800</v>
      </c>
    </row>
    <row r="9" customFormat="false" ht="12.75" hidden="false" customHeight="false" outlineLevel="0" collapsed="false">
      <c r="A9" s="22" t="s">
        <v>390</v>
      </c>
      <c r="B9" s="23" t="n">
        <v>99.5</v>
      </c>
      <c r="C9" s="22" t="s">
        <v>124</v>
      </c>
      <c r="D9" s="22" t="s">
        <v>179</v>
      </c>
      <c r="E9" s="11" t="s">
        <v>58</v>
      </c>
      <c r="F9" s="11" t="n">
        <v>16</v>
      </c>
      <c r="G9" s="11" t="n">
        <v>25</v>
      </c>
      <c r="I9" s="40" t="s">
        <v>391</v>
      </c>
      <c r="J9" s="132" t="s">
        <v>31</v>
      </c>
      <c r="K9" s="137" t="s">
        <v>386</v>
      </c>
      <c r="L9" s="36" t="s">
        <v>33</v>
      </c>
      <c r="M9" s="135" t="s">
        <v>190</v>
      </c>
      <c r="N9" s="134" t="s">
        <v>31</v>
      </c>
      <c r="O9" s="94" t="s">
        <v>392</v>
      </c>
      <c r="P9" s="11" t="n">
        <v>25</v>
      </c>
      <c r="Q9" s="22" t="s">
        <v>124</v>
      </c>
      <c r="R9" s="23" t="n">
        <v>268</v>
      </c>
      <c r="S9" s="138" t="s">
        <v>71</v>
      </c>
      <c r="T9" s="22" t="s">
        <v>393</v>
      </c>
      <c r="U9" s="11" t="s">
        <v>65</v>
      </c>
      <c r="V9" s="11" t="s">
        <v>65</v>
      </c>
      <c r="W9" s="11" t="s">
        <v>66</v>
      </c>
      <c r="X9" s="11" t="s">
        <v>67</v>
      </c>
      <c r="Y9" s="32" t="n">
        <f aca="false">F9*G9*2</f>
        <v>800</v>
      </c>
      <c r="Z9" s="196" t="str">
        <f aca="false">IF(X9="N",Y9,"0")</f>
        <v>0</v>
      </c>
      <c r="AA9" s="196" t="n">
        <f aca="false">IF(X9="P",Y9,"0")</f>
        <v>800</v>
      </c>
    </row>
    <row r="10" customFormat="false" ht="12.75" hidden="false" customHeight="false" outlineLevel="0" collapsed="false">
      <c r="A10" s="22" t="s">
        <v>394</v>
      </c>
      <c r="B10" s="23" t="n">
        <v>102.5</v>
      </c>
      <c r="C10" s="22" t="s">
        <v>124</v>
      </c>
      <c r="D10" s="22" t="s">
        <v>179</v>
      </c>
      <c r="E10" s="11" t="s">
        <v>58</v>
      </c>
      <c r="F10" s="11" t="n">
        <v>16</v>
      </c>
      <c r="G10" s="11" t="n">
        <v>25</v>
      </c>
      <c r="I10" s="40"/>
      <c r="J10" s="132" t="s">
        <v>31</v>
      </c>
      <c r="K10" s="137" t="s">
        <v>386</v>
      </c>
      <c r="L10" s="36" t="s">
        <v>33</v>
      </c>
      <c r="M10" s="135" t="s">
        <v>415</v>
      </c>
      <c r="N10" s="134" t="s">
        <v>31</v>
      </c>
      <c r="O10" s="38" t="s">
        <v>591</v>
      </c>
      <c r="P10" s="11" t="n">
        <v>25</v>
      </c>
      <c r="Q10" s="22" t="s">
        <v>124</v>
      </c>
      <c r="R10" s="23" t="n">
        <v>102.25</v>
      </c>
      <c r="S10" s="79" t="s">
        <v>132</v>
      </c>
      <c r="T10" s="22" t="s">
        <v>417</v>
      </c>
      <c r="U10" s="11" t="s">
        <v>65</v>
      </c>
      <c r="V10" s="11" t="s">
        <v>65</v>
      </c>
      <c r="W10" s="11" t="s">
        <v>66</v>
      </c>
      <c r="X10" s="11" t="s">
        <v>134</v>
      </c>
      <c r="Y10" s="32" t="n">
        <f aca="false">F10*G10*2</f>
        <v>800</v>
      </c>
      <c r="Z10" s="196" t="n">
        <f aca="false">IF(X10="N",Y10,"0")</f>
        <v>800</v>
      </c>
      <c r="AA10" s="196" t="str">
        <f aca="false">IF(X10="P",Y10,"0")</f>
        <v>0</v>
      </c>
    </row>
    <row r="11" customFormat="false" ht="11.85" hidden="false" customHeight="true" outlineLevel="0" collapsed="false">
      <c r="A11" s="22" t="s">
        <v>379</v>
      </c>
      <c r="B11" s="23" t="n">
        <v>285</v>
      </c>
      <c r="C11" s="139" t="s">
        <v>398</v>
      </c>
      <c r="D11" s="22" t="s">
        <v>179</v>
      </c>
      <c r="E11" s="11" t="s">
        <v>58</v>
      </c>
      <c r="F11" s="11" t="n">
        <v>16</v>
      </c>
      <c r="G11" s="11" t="n">
        <v>25</v>
      </c>
      <c r="I11" s="43" t="s">
        <v>588</v>
      </c>
      <c r="J11" s="132" t="s">
        <v>31</v>
      </c>
      <c r="K11" s="137" t="s">
        <v>61</v>
      </c>
      <c r="L11" s="36" t="s">
        <v>33</v>
      </c>
      <c r="M11" s="135" t="s">
        <v>149</v>
      </c>
      <c r="N11" s="134" t="s">
        <v>31</v>
      </c>
      <c r="O11" s="94" t="s">
        <v>743</v>
      </c>
      <c r="P11" s="11" t="n">
        <v>25</v>
      </c>
      <c r="Q11" s="22" t="s">
        <v>124</v>
      </c>
      <c r="R11" s="23" t="n">
        <v>37.5</v>
      </c>
      <c r="S11" s="39" t="s">
        <v>71</v>
      </c>
      <c r="T11" s="22" t="s">
        <v>396</v>
      </c>
      <c r="U11" s="11" t="s">
        <v>65</v>
      </c>
      <c r="V11" s="11" t="s">
        <v>65</v>
      </c>
      <c r="W11" s="11" t="s">
        <v>66</v>
      </c>
      <c r="X11" s="11" t="s">
        <v>67</v>
      </c>
      <c r="Y11" s="32" t="n">
        <f aca="false">F11*G11*2</f>
        <v>800</v>
      </c>
      <c r="Z11" s="196" t="str">
        <f aca="false">IF(X11="N",Y11,"0")</f>
        <v>0</v>
      </c>
      <c r="AA11" s="196" t="n">
        <f aca="false">IF(X11="P",Y11,"0")</f>
        <v>800</v>
      </c>
    </row>
    <row r="12" customFormat="false" ht="12.75" hidden="false" customHeight="false" outlineLevel="0" collapsed="false">
      <c r="A12" s="22" t="s">
        <v>401</v>
      </c>
      <c r="B12" s="23" t="n">
        <v>198</v>
      </c>
      <c r="C12" s="22" t="s">
        <v>124</v>
      </c>
      <c r="D12" s="22" t="s">
        <v>179</v>
      </c>
      <c r="E12" s="11" t="s">
        <v>58</v>
      </c>
      <c r="F12" s="11" t="n">
        <v>16</v>
      </c>
      <c r="G12" s="11" t="n">
        <v>25</v>
      </c>
      <c r="I12" s="40"/>
      <c r="J12" s="132" t="s">
        <v>31</v>
      </c>
      <c r="K12" s="41" t="s">
        <v>407</v>
      </c>
      <c r="L12" s="36" t="s">
        <v>33</v>
      </c>
      <c r="M12" s="135" t="s">
        <v>149</v>
      </c>
      <c r="N12" s="134" t="s">
        <v>31</v>
      </c>
      <c r="O12" s="94" t="s">
        <v>416</v>
      </c>
      <c r="P12" s="11" t="n">
        <v>25</v>
      </c>
      <c r="Q12" s="22" t="s">
        <v>124</v>
      </c>
      <c r="R12" s="23" t="n">
        <v>37.5</v>
      </c>
      <c r="S12" s="39" t="s">
        <v>71</v>
      </c>
      <c r="T12" s="22" t="s">
        <v>396</v>
      </c>
      <c r="U12" s="11" t="s">
        <v>65</v>
      </c>
      <c r="V12" s="11" t="s">
        <v>65</v>
      </c>
      <c r="W12" s="11" t="s">
        <v>66</v>
      </c>
      <c r="X12" s="11" t="s">
        <v>67</v>
      </c>
      <c r="Y12" s="32" t="n">
        <f aca="false">F12*G12*2</f>
        <v>800</v>
      </c>
      <c r="Z12" s="196" t="str">
        <f aca="false">IF(X12="N",Y12,"0")</f>
        <v>0</v>
      </c>
      <c r="AA12" s="196" t="n">
        <f aca="false">IF(X12="P",Y12,"0")</f>
        <v>800</v>
      </c>
    </row>
    <row r="13" customFormat="false" ht="12.75" hidden="false" customHeight="false" outlineLevel="0" collapsed="false">
      <c r="A13" s="22" t="s">
        <v>374</v>
      </c>
      <c r="B13" s="23" t="n">
        <v>198</v>
      </c>
      <c r="C13" s="22" t="s">
        <v>124</v>
      </c>
      <c r="D13" s="22" t="s">
        <v>179</v>
      </c>
      <c r="E13" s="11" t="s">
        <v>58</v>
      </c>
      <c r="F13" s="11" t="n">
        <v>16</v>
      </c>
      <c r="G13" s="11" t="n">
        <v>25</v>
      </c>
      <c r="I13" s="40" t="s">
        <v>375</v>
      </c>
      <c r="J13" s="132" t="s">
        <v>31</v>
      </c>
      <c r="K13" s="137" t="s">
        <v>407</v>
      </c>
      <c r="L13" s="36" t="s">
        <v>33</v>
      </c>
      <c r="M13" s="135" t="s">
        <v>149</v>
      </c>
      <c r="N13" s="134" t="s">
        <v>31</v>
      </c>
      <c r="O13" s="38" t="s">
        <v>744</v>
      </c>
      <c r="P13" s="11" t="n">
        <v>25</v>
      </c>
      <c r="Q13" s="22" t="s">
        <v>124</v>
      </c>
      <c r="R13" s="23" t="n">
        <v>36.5</v>
      </c>
      <c r="S13" s="138" t="s">
        <v>71</v>
      </c>
      <c r="T13" s="22" t="s">
        <v>409</v>
      </c>
      <c r="U13" s="11" t="s">
        <v>65</v>
      </c>
      <c r="V13" s="11" t="s">
        <v>65</v>
      </c>
      <c r="W13" s="11" t="s">
        <v>66</v>
      </c>
      <c r="X13" s="11" t="s">
        <v>67</v>
      </c>
      <c r="Y13" s="32" t="n">
        <f aca="false">F13*G13*2</f>
        <v>800</v>
      </c>
      <c r="Z13" s="196" t="str">
        <f aca="false">IF(X13="N",Y13,"0")</f>
        <v>0</v>
      </c>
      <c r="AA13" s="196" t="n">
        <f aca="false">IF(X13="P",Y13,"0")</f>
        <v>800</v>
      </c>
    </row>
    <row r="14" customFormat="false" ht="12.75" hidden="false" customHeight="false" outlineLevel="0" collapsed="false">
      <c r="A14" s="22" t="s">
        <v>401</v>
      </c>
      <c r="B14" s="23" t="n">
        <v>198</v>
      </c>
      <c r="C14" s="22" t="s">
        <v>124</v>
      </c>
      <c r="D14" s="22" t="s">
        <v>179</v>
      </c>
      <c r="E14" s="11" t="s">
        <v>58</v>
      </c>
      <c r="F14" s="11" t="n">
        <v>16</v>
      </c>
      <c r="G14" s="11" t="n">
        <v>25</v>
      </c>
      <c r="I14" s="40" t="s">
        <v>375</v>
      </c>
      <c r="J14" s="132" t="s">
        <v>31</v>
      </c>
      <c r="K14" s="137" t="s">
        <v>403</v>
      </c>
      <c r="L14" s="36" t="s">
        <v>33</v>
      </c>
      <c r="M14" s="135" t="s">
        <v>149</v>
      </c>
      <c r="N14" s="134" t="s">
        <v>31</v>
      </c>
      <c r="O14" s="38" t="s">
        <v>744</v>
      </c>
      <c r="P14" s="11" t="n">
        <v>25</v>
      </c>
      <c r="Q14" s="22" t="s">
        <v>124</v>
      </c>
      <c r="R14" s="23" t="n">
        <v>88.5</v>
      </c>
      <c r="S14" s="138" t="s">
        <v>71</v>
      </c>
      <c r="T14" s="22" t="s">
        <v>405</v>
      </c>
      <c r="U14" s="11" t="s">
        <v>65</v>
      </c>
      <c r="V14" s="11" t="s">
        <v>65</v>
      </c>
      <c r="W14" s="11" t="s">
        <v>66</v>
      </c>
      <c r="X14" s="11" t="s">
        <v>67</v>
      </c>
      <c r="Y14" s="32" t="n">
        <f aca="false">F14*G14*2</f>
        <v>800</v>
      </c>
      <c r="Z14" s="196" t="str">
        <f aca="false">IF(X14="N",Y14,"0")</f>
        <v>0</v>
      </c>
      <c r="AA14" s="196" t="n">
        <f aca="false">IF(X14="P",Y14,"0")</f>
        <v>800</v>
      </c>
    </row>
    <row r="15" customFormat="false" ht="12.75" hidden="false" customHeight="false" outlineLevel="0" collapsed="false">
      <c r="A15" s="22" t="s">
        <v>401</v>
      </c>
      <c r="B15" s="23" t="n">
        <v>198</v>
      </c>
      <c r="C15" s="22" t="s">
        <v>124</v>
      </c>
      <c r="D15" s="22" t="s">
        <v>179</v>
      </c>
      <c r="E15" s="11" t="s">
        <v>58</v>
      </c>
      <c r="F15" s="11" t="n">
        <v>16</v>
      </c>
      <c r="G15" s="11" t="n">
        <v>25</v>
      </c>
      <c r="I15" s="40" t="s">
        <v>375</v>
      </c>
      <c r="J15" s="132" t="s">
        <v>31</v>
      </c>
      <c r="K15" s="137" t="s">
        <v>403</v>
      </c>
      <c r="L15" s="36" t="s">
        <v>33</v>
      </c>
      <c r="M15" s="135" t="s">
        <v>249</v>
      </c>
      <c r="N15" s="134" t="s">
        <v>31</v>
      </c>
      <c r="O15" s="38" t="s">
        <v>745</v>
      </c>
      <c r="P15" s="11" t="n">
        <v>25</v>
      </c>
      <c r="Q15" s="22" t="s">
        <v>124</v>
      </c>
      <c r="R15" s="23" t="n">
        <v>93</v>
      </c>
      <c r="S15" s="138" t="s">
        <v>71</v>
      </c>
      <c r="T15" s="22" t="s">
        <v>412</v>
      </c>
      <c r="U15" s="11" t="s">
        <v>65</v>
      </c>
      <c r="V15" s="11" t="s">
        <v>65</v>
      </c>
      <c r="W15" s="11" t="s">
        <v>66</v>
      </c>
      <c r="X15" s="11" t="s">
        <v>67</v>
      </c>
      <c r="Y15" s="32" t="n">
        <f aca="false">F15*G15*2</f>
        <v>800</v>
      </c>
      <c r="Z15" s="196" t="str">
        <f aca="false">IF(X15="N",Y15,"0")</f>
        <v>0</v>
      </c>
      <c r="AA15" s="196" t="n">
        <f aca="false">IF(X15="P",Y15,"0")</f>
        <v>800</v>
      </c>
    </row>
    <row r="16" customFormat="false" ht="12.75" hidden="false" customHeight="false" outlineLevel="0" collapsed="false">
      <c r="A16" s="22" t="s">
        <v>374</v>
      </c>
      <c r="B16" s="23" t="n">
        <v>198</v>
      </c>
      <c r="C16" s="22" t="s">
        <v>124</v>
      </c>
      <c r="D16" s="22" t="s">
        <v>179</v>
      </c>
      <c r="E16" s="11" t="s">
        <v>58</v>
      </c>
      <c r="F16" s="11" t="n">
        <v>16</v>
      </c>
      <c r="G16" s="11" t="n">
        <v>25</v>
      </c>
      <c r="I16" s="40" t="s">
        <v>375</v>
      </c>
      <c r="J16" s="132" t="s">
        <v>31</v>
      </c>
      <c r="K16" s="137" t="s">
        <v>407</v>
      </c>
      <c r="L16" s="36" t="s">
        <v>33</v>
      </c>
      <c r="M16" s="135" t="s">
        <v>249</v>
      </c>
      <c r="N16" s="134" t="s">
        <v>31</v>
      </c>
      <c r="O16" s="38" t="s">
        <v>746</v>
      </c>
      <c r="P16" s="11" t="n">
        <v>25</v>
      </c>
      <c r="Q16" s="22" t="s">
        <v>124</v>
      </c>
      <c r="R16" s="23" t="n">
        <v>93.25</v>
      </c>
      <c r="S16" s="138" t="s">
        <v>71</v>
      </c>
      <c r="T16" s="22" t="s">
        <v>414</v>
      </c>
      <c r="U16" s="11" t="s">
        <v>65</v>
      </c>
      <c r="V16" s="11" t="s">
        <v>65</v>
      </c>
      <c r="W16" s="11" t="s">
        <v>66</v>
      </c>
      <c r="X16" s="11" t="s">
        <v>67</v>
      </c>
      <c r="Y16" s="32" t="n">
        <f aca="false">F16*G16*2</f>
        <v>800</v>
      </c>
      <c r="Z16" s="196" t="str">
        <f aca="false">IF(X16="N",Y16,"0")</f>
        <v>0</v>
      </c>
      <c r="AA16" s="196" t="n">
        <f aca="false">IF(X16="P",Y16,"0")</f>
        <v>800</v>
      </c>
    </row>
    <row r="17" customFormat="false" ht="12.75" hidden="false" customHeight="false" outlineLevel="0" collapsed="false">
      <c r="A17" s="22" t="s">
        <v>740</v>
      </c>
      <c r="B17" s="23" t="n">
        <v>0</v>
      </c>
      <c r="C17" s="22" t="s">
        <v>56</v>
      </c>
      <c r="D17" s="22" t="s">
        <v>179</v>
      </c>
      <c r="E17" s="11" t="s">
        <v>58</v>
      </c>
      <c r="F17" s="11" t="n">
        <v>16</v>
      </c>
      <c r="G17" s="24" t="n">
        <v>25</v>
      </c>
      <c r="I17" s="34" t="s">
        <v>59</v>
      </c>
      <c r="J17" s="132" t="s">
        <v>31</v>
      </c>
      <c r="K17" s="35" t="s">
        <v>68</v>
      </c>
      <c r="L17" s="36" t="s">
        <v>33</v>
      </c>
      <c r="M17" s="135" t="s">
        <v>380</v>
      </c>
      <c r="N17" s="134" t="s">
        <v>31</v>
      </c>
      <c r="O17" s="38" t="s">
        <v>747</v>
      </c>
      <c r="P17" s="11" t="n">
        <v>25</v>
      </c>
      <c r="Q17" s="22" t="s">
        <v>382</v>
      </c>
      <c r="R17" s="23" t="n">
        <v>1400</v>
      </c>
      <c r="S17" s="138" t="s">
        <v>476</v>
      </c>
      <c r="T17" s="22" t="s">
        <v>383</v>
      </c>
      <c r="U17" s="11" t="s">
        <v>65</v>
      </c>
      <c r="V17" s="11" t="s">
        <v>65</v>
      </c>
      <c r="W17" s="11" t="s">
        <v>66</v>
      </c>
      <c r="X17" s="11" t="s">
        <v>67</v>
      </c>
      <c r="Y17" s="32" t="n">
        <f aca="false">F17*G17*2</f>
        <v>800</v>
      </c>
      <c r="Z17" s="196" t="str">
        <f aca="false">IF(X17="N",Y17,"0")</f>
        <v>0</v>
      </c>
      <c r="AA17" s="196" t="n">
        <f aca="false">IF(X17="P",Y17,"0")</f>
        <v>800</v>
      </c>
    </row>
    <row r="18" customFormat="false" ht="12.75" hidden="false" customHeight="false" outlineLevel="0" collapsed="false">
      <c r="A18" s="22" t="s">
        <v>740</v>
      </c>
      <c r="B18" s="23" t="n">
        <v>0</v>
      </c>
      <c r="C18" s="22" t="s">
        <v>56</v>
      </c>
      <c r="D18" s="22" t="s">
        <v>179</v>
      </c>
      <c r="E18" s="11" t="s">
        <v>58</v>
      </c>
      <c r="F18" s="11" t="n">
        <v>16</v>
      </c>
      <c r="G18" s="24" t="n">
        <v>25</v>
      </c>
      <c r="I18" s="34" t="s">
        <v>59</v>
      </c>
      <c r="J18" s="132" t="s">
        <v>31</v>
      </c>
      <c r="K18" s="35" t="s">
        <v>68</v>
      </c>
      <c r="L18" s="36" t="s">
        <v>33</v>
      </c>
      <c r="M18" s="135" t="s">
        <v>190</v>
      </c>
      <c r="N18" s="134" t="s">
        <v>31</v>
      </c>
      <c r="O18" s="94" t="s">
        <v>748</v>
      </c>
      <c r="P18" s="11" t="n">
        <v>25</v>
      </c>
      <c r="Q18" s="22" t="s">
        <v>420</v>
      </c>
      <c r="R18" s="23" t="n">
        <v>1200</v>
      </c>
      <c r="S18" s="79" t="s">
        <v>80</v>
      </c>
      <c r="T18" s="22" t="s">
        <v>421</v>
      </c>
      <c r="U18" s="11" t="s">
        <v>65</v>
      </c>
      <c r="V18" s="11" t="s">
        <v>65</v>
      </c>
      <c r="W18" s="11" t="s">
        <v>66</v>
      </c>
      <c r="X18" s="11" t="s">
        <v>67</v>
      </c>
      <c r="Y18" s="32" t="n">
        <f aca="false">F18*G18*2</f>
        <v>800</v>
      </c>
      <c r="Z18" s="196" t="str">
        <f aca="false">IF(X18="N",Y18,"0")</f>
        <v>0</v>
      </c>
      <c r="AA18" s="196" t="n">
        <f aca="false">IF(X18="P",Y18,"0")</f>
        <v>800</v>
      </c>
    </row>
    <row r="19" customFormat="false" ht="16.5" hidden="false" customHeight="false" outlineLevel="0" collapsed="false">
      <c r="A19" s="120"/>
      <c r="B19" s="120"/>
      <c r="C19" s="120"/>
      <c r="D19" s="120"/>
      <c r="E19" s="120"/>
      <c r="F19" s="120"/>
      <c r="G19" s="141" t="n">
        <f aca="false">SUM(G4:G18)</f>
        <v>333</v>
      </c>
      <c r="H19" s="141"/>
      <c r="I19" s="142"/>
      <c r="J19" s="143"/>
      <c r="K19" s="144"/>
      <c r="L19" s="144"/>
      <c r="M19" s="144" t="n">
        <f aca="false">G19-P19</f>
        <v>0</v>
      </c>
      <c r="N19" s="143"/>
      <c r="O19" s="141"/>
      <c r="P19" s="141" t="n">
        <f aca="false">SUM(P4:P18)</f>
        <v>333</v>
      </c>
      <c r="Q19" s="120"/>
      <c r="R19" s="120"/>
      <c r="S19" s="145"/>
      <c r="T19" s="120"/>
      <c r="U19" s="120"/>
      <c r="V19" s="120"/>
      <c r="W19" s="120"/>
      <c r="X19" s="120"/>
      <c r="Y19" s="32"/>
      <c r="Z19" s="196" t="str">
        <f aca="false">IF(X19="N",Y19,"0")</f>
        <v>0</v>
      </c>
      <c r="AA19" s="196" t="str">
        <f aca="false">IF(X19="P",Y19,"0")</f>
        <v>0</v>
      </c>
    </row>
    <row r="20" customFormat="false" ht="12.75" hidden="false" customHeight="false" outlineLevel="0" collapsed="false">
      <c r="C20" s="21" t="s">
        <v>422</v>
      </c>
      <c r="G20" s="0"/>
      <c r="H20" s="0"/>
      <c r="I20" s="146"/>
      <c r="J20" s="15"/>
      <c r="K20" s="0"/>
      <c r="M20" s="0"/>
      <c r="N20" s="15"/>
      <c r="O20" s="0"/>
      <c r="P20" s="0"/>
      <c r="S20" s="20"/>
      <c r="X20" s="0"/>
      <c r="Y20" s="32"/>
      <c r="Z20" s="196" t="str">
        <f aca="false">IF(X20="N",Y20,"0")</f>
        <v>0</v>
      </c>
      <c r="AA20" s="196" t="str">
        <f aca="false">IF(X20="P",Y20,"0")</f>
        <v>0</v>
      </c>
    </row>
    <row r="21" customFormat="false" ht="12.75" hidden="false" customHeight="false" outlineLevel="0" collapsed="false">
      <c r="A21" s="22" t="s">
        <v>749</v>
      </c>
      <c r="B21" s="23" t="n">
        <v>0</v>
      </c>
      <c r="C21" s="22" t="s">
        <v>56</v>
      </c>
      <c r="D21" s="22" t="s">
        <v>186</v>
      </c>
      <c r="E21" s="11" t="s">
        <v>58</v>
      </c>
      <c r="F21" s="11" t="n">
        <v>8</v>
      </c>
      <c r="G21" s="11" t="n">
        <v>7</v>
      </c>
      <c r="I21" s="25" t="s">
        <v>59</v>
      </c>
      <c r="J21" s="26" t="s">
        <v>31</v>
      </c>
      <c r="K21" s="27" t="s">
        <v>60</v>
      </c>
      <c r="L21" s="28" t="s">
        <v>33</v>
      </c>
      <c r="M21" s="29" t="s">
        <v>61</v>
      </c>
      <c r="N21" s="26" t="s">
        <v>31</v>
      </c>
      <c r="O21" s="30" t="s">
        <v>62</v>
      </c>
      <c r="P21" s="11" t="n">
        <v>7</v>
      </c>
      <c r="Q21" s="22" t="s">
        <v>63</v>
      </c>
      <c r="R21" s="23" t="n">
        <v>19.3</v>
      </c>
      <c r="S21" s="31" t="n">
        <v>12423</v>
      </c>
      <c r="T21" s="22" t="s">
        <v>64</v>
      </c>
      <c r="U21" s="11" t="s">
        <v>65</v>
      </c>
      <c r="V21" s="11" t="s">
        <v>65</v>
      </c>
      <c r="W21" s="11" t="s">
        <v>66</v>
      </c>
      <c r="X21" s="11" t="s">
        <v>67</v>
      </c>
      <c r="Y21" s="32" t="n">
        <f aca="false">F21*G21*2</f>
        <v>112</v>
      </c>
      <c r="Z21" s="196" t="str">
        <f aca="false">IF(X21="N",Y21,"0")</f>
        <v>0</v>
      </c>
      <c r="AA21" s="196" t="n">
        <f aca="false">IF(X21="P",Y21,"0")</f>
        <v>112</v>
      </c>
      <c r="AC21" s="33"/>
    </row>
    <row r="22" customFormat="false" ht="12.75" hidden="false" customHeight="false" outlineLevel="0" collapsed="false">
      <c r="A22" s="22" t="s">
        <v>749</v>
      </c>
      <c r="B22" s="23" t="n">
        <v>0</v>
      </c>
      <c r="C22" s="22" t="s">
        <v>56</v>
      </c>
      <c r="D22" s="22" t="s">
        <v>186</v>
      </c>
      <c r="E22" s="11" t="s">
        <v>58</v>
      </c>
      <c r="F22" s="11" t="n">
        <v>8</v>
      </c>
      <c r="G22" s="11" t="n">
        <v>1</v>
      </c>
      <c r="I22" s="34" t="s">
        <v>59</v>
      </c>
      <c r="J22" s="26" t="s">
        <v>31</v>
      </c>
      <c r="K22" s="35" t="s">
        <v>68</v>
      </c>
      <c r="L22" s="36" t="s">
        <v>33</v>
      </c>
      <c r="M22" s="37" t="s">
        <v>69</v>
      </c>
      <c r="N22" s="26" t="s">
        <v>31</v>
      </c>
      <c r="O22" s="38" t="s">
        <v>424</v>
      </c>
      <c r="P22" s="11" t="n">
        <v>1</v>
      </c>
      <c r="Q22" s="22" t="s">
        <v>63</v>
      </c>
      <c r="R22" s="23" t="n">
        <v>24.01</v>
      </c>
      <c r="S22" s="39" t="s">
        <v>71</v>
      </c>
      <c r="T22" s="22" t="s">
        <v>72</v>
      </c>
      <c r="U22" s="11" t="s">
        <v>65</v>
      </c>
      <c r="V22" s="11" t="s">
        <v>65</v>
      </c>
      <c r="W22" s="11" t="s">
        <v>66</v>
      </c>
      <c r="X22" s="11" t="s">
        <v>67</v>
      </c>
      <c r="Y22" s="32" t="n">
        <f aca="false">F22*G22*2</f>
        <v>16</v>
      </c>
      <c r="Z22" s="196" t="str">
        <f aca="false">IF(X22="N",Y22,"0")</f>
        <v>0</v>
      </c>
      <c r="AA22" s="196" t="n">
        <f aca="false">IF(X22="P",Y22,"0")</f>
        <v>16</v>
      </c>
      <c r="AC22" s="33"/>
    </row>
    <row r="23" customFormat="false" ht="17.25" hidden="false" customHeight="true" outlineLevel="0" collapsed="false">
      <c r="A23" s="22" t="s">
        <v>749</v>
      </c>
      <c r="B23" s="23" t="n">
        <v>0</v>
      </c>
      <c r="C23" s="22" t="s">
        <v>56</v>
      </c>
      <c r="D23" s="22" t="s">
        <v>186</v>
      </c>
      <c r="E23" s="11" t="s">
        <v>58</v>
      </c>
      <c r="F23" s="11" t="n">
        <v>8</v>
      </c>
      <c r="G23" s="11" t="n">
        <v>25</v>
      </c>
      <c r="I23" s="34" t="s">
        <v>59</v>
      </c>
      <c r="J23" s="26" t="s">
        <v>31</v>
      </c>
      <c r="K23" s="35" t="s">
        <v>68</v>
      </c>
      <c r="L23" s="36" t="s">
        <v>33</v>
      </c>
      <c r="M23" s="37" t="s">
        <v>69</v>
      </c>
      <c r="N23" s="26" t="s">
        <v>31</v>
      </c>
      <c r="O23" s="38" t="s">
        <v>750</v>
      </c>
      <c r="P23" s="11" t="n">
        <v>25</v>
      </c>
      <c r="Q23" s="22" t="s">
        <v>63</v>
      </c>
      <c r="R23" s="23" t="n">
        <v>24.01</v>
      </c>
      <c r="S23" s="39" t="s">
        <v>71</v>
      </c>
      <c r="T23" s="22" t="s">
        <v>72</v>
      </c>
      <c r="U23" s="11" t="s">
        <v>65</v>
      </c>
      <c r="V23" s="11" t="s">
        <v>65</v>
      </c>
      <c r="W23" s="11" t="s">
        <v>66</v>
      </c>
      <c r="X23" s="11" t="s">
        <v>67</v>
      </c>
      <c r="Y23" s="32" t="n">
        <f aca="false">F23*G23*2</f>
        <v>400</v>
      </c>
      <c r="Z23" s="196" t="str">
        <f aca="false">IF(X23="N",Y23,"0")</f>
        <v>0</v>
      </c>
      <c r="AA23" s="196" t="n">
        <f aca="false">IF(X23="P",Y23,"0")</f>
        <v>400</v>
      </c>
      <c r="AC23" s="33"/>
    </row>
    <row r="24" customFormat="false" ht="12.75" hidden="false" customHeight="false" outlineLevel="0" collapsed="false">
      <c r="A24" s="22" t="s">
        <v>73</v>
      </c>
      <c r="B24" s="23" t="n">
        <v>56</v>
      </c>
      <c r="C24" s="22" t="s">
        <v>63</v>
      </c>
      <c r="D24" s="22" t="s">
        <v>186</v>
      </c>
      <c r="E24" s="11" t="s">
        <v>58</v>
      </c>
      <c r="F24" s="11" t="n">
        <v>8</v>
      </c>
      <c r="G24" s="11" t="n">
        <v>25</v>
      </c>
      <c r="I24" s="40"/>
      <c r="J24" s="26" t="s">
        <v>31</v>
      </c>
      <c r="K24" s="41" t="s">
        <v>75</v>
      </c>
      <c r="L24" s="36" t="s">
        <v>33</v>
      </c>
      <c r="M24" s="37" t="s">
        <v>69</v>
      </c>
      <c r="N24" s="26" t="s">
        <v>31</v>
      </c>
      <c r="O24" s="38" t="s">
        <v>751</v>
      </c>
      <c r="P24" s="11" t="n">
        <v>25</v>
      </c>
      <c r="Q24" s="22" t="s">
        <v>63</v>
      </c>
      <c r="R24" s="23" t="n">
        <v>24.01</v>
      </c>
      <c r="S24" s="39" t="s">
        <v>132</v>
      </c>
      <c r="T24" s="22" t="s">
        <v>72</v>
      </c>
      <c r="U24" s="11" t="s">
        <v>65</v>
      </c>
      <c r="V24" s="11" t="s">
        <v>65</v>
      </c>
      <c r="W24" s="11" t="s">
        <v>66</v>
      </c>
      <c r="X24" s="11" t="s">
        <v>134</v>
      </c>
      <c r="Y24" s="32" t="n">
        <f aca="false">F24*G24*2</f>
        <v>400</v>
      </c>
      <c r="Z24" s="196" t="n">
        <f aca="false">IF(X24="N",Y24,"0")</f>
        <v>400</v>
      </c>
      <c r="AA24" s="196" t="str">
        <f aca="false">IF(X24="P",Y24,"0")</f>
        <v>0</v>
      </c>
      <c r="AC24" s="33"/>
    </row>
    <row r="25" customFormat="false" ht="12.75" hidden="false" customHeight="false" outlineLevel="0" collapsed="false">
      <c r="A25" s="22" t="s">
        <v>73</v>
      </c>
      <c r="B25" s="23" t="n">
        <v>56</v>
      </c>
      <c r="C25" s="22" t="s">
        <v>63</v>
      </c>
      <c r="D25" s="22" t="s">
        <v>186</v>
      </c>
      <c r="E25" s="11" t="s">
        <v>58</v>
      </c>
      <c r="F25" s="11" t="n">
        <v>8</v>
      </c>
      <c r="G25" s="11" t="n">
        <v>25</v>
      </c>
      <c r="I25" s="40"/>
      <c r="J25" s="26" t="s">
        <v>31</v>
      </c>
      <c r="K25" s="41" t="s">
        <v>75</v>
      </c>
      <c r="L25" s="36" t="s">
        <v>33</v>
      </c>
      <c r="M25" s="37" t="s">
        <v>69</v>
      </c>
      <c r="N25" s="26" t="s">
        <v>31</v>
      </c>
      <c r="O25" s="38" t="s">
        <v>751</v>
      </c>
      <c r="P25" s="11" t="n">
        <v>25</v>
      </c>
      <c r="Q25" s="22" t="s">
        <v>63</v>
      </c>
      <c r="R25" s="23" t="n">
        <v>24.01</v>
      </c>
      <c r="S25" s="39" t="s">
        <v>132</v>
      </c>
      <c r="T25" s="22" t="s">
        <v>72</v>
      </c>
      <c r="U25" s="11" t="s">
        <v>65</v>
      </c>
      <c r="V25" s="11" t="s">
        <v>65</v>
      </c>
      <c r="W25" s="11" t="s">
        <v>66</v>
      </c>
      <c r="X25" s="11" t="s">
        <v>134</v>
      </c>
      <c r="Y25" s="32" t="n">
        <f aca="false">F25*G25*2</f>
        <v>400</v>
      </c>
      <c r="Z25" s="196" t="n">
        <f aca="false">IF(X25="N",Y25,"0")</f>
        <v>400</v>
      </c>
      <c r="AA25" s="196" t="str">
        <f aca="false">IF(X25="P",Y25,"0")</f>
        <v>0</v>
      </c>
      <c r="AC25" s="33"/>
    </row>
    <row r="26" customFormat="false" ht="12.75" hidden="false" customHeight="false" outlineLevel="0" collapsed="false">
      <c r="A26" s="22" t="s">
        <v>81</v>
      </c>
      <c r="B26" s="23" t="n">
        <v>38</v>
      </c>
      <c r="C26" s="22" t="s">
        <v>63</v>
      </c>
      <c r="D26" s="22" t="s">
        <v>186</v>
      </c>
      <c r="E26" s="11" t="s">
        <v>58</v>
      </c>
      <c r="F26" s="11" t="n">
        <v>8</v>
      </c>
      <c r="G26" s="11" t="n">
        <v>25</v>
      </c>
      <c r="I26" s="40" t="s">
        <v>752</v>
      </c>
      <c r="J26" s="26" t="s">
        <v>31</v>
      </c>
      <c r="K26" s="41" t="s">
        <v>83</v>
      </c>
      <c r="L26" s="36" t="s">
        <v>33</v>
      </c>
      <c r="M26" s="37" t="s">
        <v>69</v>
      </c>
      <c r="N26" s="26" t="s">
        <v>31</v>
      </c>
      <c r="O26" s="38" t="s">
        <v>84</v>
      </c>
      <c r="P26" s="11" t="n">
        <v>25</v>
      </c>
      <c r="Q26" s="22" t="s">
        <v>63</v>
      </c>
      <c r="R26" s="23" t="n">
        <v>24.01</v>
      </c>
      <c r="S26" s="39" t="s">
        <v>71</v>
      </c>
      <c r="T26" s="22" t="s">
        <v>72</v>
      </c>
      <c r="U26" s="11" t="s">
        <v>65</v>
      </c>
      <c r="V26" s="11" t="s">
        <v>65</v>
      </c>
      <c r="W26" s="11" t="s">
        <v>66</v>
      </c>
      <c r="X26" s="11" t="s">
        <v>67</v>
      </c>
      <c r="Y26" s="32" t="n">
        <f aca="false">F26*G26*2</f>
        <v>400</v>
      </c>
      <c r="Z26" s="196" t="str">
        <f aca="false">IF(X26="N",Y26,"0")</f>
        <v>0</v>
      </c>
      <c r="AA26" s="196" t="n">
        <f aca="false">IF(X26="P",Y26,"0")</f>
        <v>400</v>
      </c>
      <c r="AC26" s="33"/>
    </row>
    <row r="27" customFormat="false" ht="15" hidden="false" customHeight="true" outlineLevel="0" collapsed="false">
      <c r="A27" s="22" t="s">
        <v>86</v>
      </c>
      <c r="B27" s="23" t="n">
        <v>19</v>
      </c>
      <c r="C27" s="22" t="s">
        <v>63</v>
      </c>
      <c r="D27" s="22" t="s">
        <v>186</v>
      </c>
      <c r="E27" s="11" t="s">
        <v>58</v>
      </c>
      <c r="F27" s="11" t="n">
        <v>8</v>
      </c>
      <c r="G27" s="11" t="n">
        <v>25</v>
      </c>
      <c r="I27" s="43" t="s">
        <v>87</v>
      </c>
      <c r="J27" s="26" t="s">
        <v>31</v>
      </c>
      <c r="K27" s="41" t="s">
        <v>88</v>
      </c>
      <c r="L27" s="36" t="s">
        <v>33</v>
      </c>
      <c r="M27" s="37" t="s">
        <v>69</v>
      </c>
      <c r="N27" s="26" t="s">
        <v>31</v>
      </c>
      <c r="O27" s="38" t="s">
        <v>84</v>
      </c>
      <c r="P27" s="11" t="n">
        <v>25</v>
      </c>
      <c r="Q27" s="22" t="s">
        <v>63</v>
      </c>
      <c r="R27" s="23" t="n">
        <v>24.01</v>
      </c>
      <c r="S27" s="39" t="s">
        <v>71</v>
      </c>
      <c r="T27" s="22" t="s">
        <v>72</v>
      </c>
      <c r="U27" s="11" t="s">
        <v>65</v>
      </c>
      <c r="V27" s="11" t="s">
        <v>65</v>
      </c>
      <c r="W27" s="11" t="s">
        <v>66</v>
      </c>
      <c r="X27" s="11" t="s">
        <v>67</v>
      </c>
      <c r="Y27" s="32" t="n">
        <f aca="false">F27*G27*2</f>
        <v>400</v>
      </c>
      <c r="Z27" s="196" t="str">
        <f aca="false">IF(X27="N",Y27,"0")</f>
        <v>0</v>
      </c>
      <c r="AA27" s="196" t="n">
        <f aca="false">IF(X27="P",Y27,"0")</f>
        <v>400</v>
      </c>
      <c r="AC27" s="33"/>
    </row>
    <row r="28" customFormat="false" ht="16.5" hidden="false" customHeight="true" outlineLevel="0" collapsed="false">
      <c r="A28" s="22" t="s">
        <v>81</v>
      </c>
      <c r="B28" s="23" t="n">
        <v>38</v>
      </c>
      <c r="C28" s="22" t="s">
        <v>63</v>
      </c>
      <c r="D28" s="22" t="s">
        <v>186</v>
      </c>
      <c r="E28" s="11" t="s">
        <v>58</v>
      </c>
      <c r="F28" s="11" t="n">
        <v>8</v>
      </c>
      <c r="G28" s="11" t="n">
        <v>25</v>
      </c>
      <c r="I28" s="43" t="s">
        <v>85</v>
      </c>
      <c r="J28" s="26" t="s">
        <v>31</v>
      </c>
      <c r="K28" s="41" t="s">
        <v>83</v>
      </c>
      <c r="L28" s="36" t="s">
        <v>33</v>
      </c>
      <c r="M28" s="37" t="s">
        <v>69</v>
      </c>
      <c r="N28" s="26" t="s">
        <v>31</v>
      </c>
      <c r="O28" s="38" t="s">
        <v>84</v>
      </c>
      <c r="P28" s="11" t="n">
        <v>25</v>
      </c>
      <c r="Q28" s="22" t="s">
        <v>63</v>
      </c>
      <c r="R28" s="23" t="n">
        <v>24.01</v>
      </c>
      <c r="S28" s="39" t="s">
        <v>71</v>
      </c>
      <c r="T28" s="22" t="s">
        <v>72</v>
      </c>
      <c r="U28" s="11" t="s">
        <v>65</v>
      </c>
      <c r="V28" s="11" t="s">
        <v>65</v>
      </c>
      <c r="W28" s="11" t="s">
        <v>66</v>
      </c>
      <c r="X28" s="11" t="s">
        <v>67</v>
      </c>
      <c r="Y28" s="32" t="n">
        <f aca="false">F28*G28*2</f>
        <v>400</v>
      </c>
      <c r="Z28" s="196" t="str">
        <f aca="false">IF(X28="N",Y28,"0")</f>
        <v>0</v>
      </c>
      <c r="AA28" s="196" t="n">
        <f aca="false">IF(X28="P",Y28,"0")</f>
        <v>400</v>
      </c>
      <c r="AC28" s="33"/>
    </row>
    <row r="29" customFormat="false" ht="13.5" hidden="false" customHeight="true" outlineLevel="0" collapsed="false">
      <c r="A29" s="22" t="s">
        <v>89</v>
      </c>
      <c r="B29" s="23" t="n">
        <v>23.25</v>
      </c>
      <c r="C29" s="22" t="s">
        <v>63</v>
      </c>
      <c r="D29" s="22" t="s">
        <v>186</v>
      </c>
      <c r="E29" s="11" t="s">
        <v>58</v>
      </c>
      <c r="F29" s="11" t="n">
        <v>8</v>
      </c>
      <c r="G29" s="11" t="n">
        <v>25</v>
      </c>
      <c r="I29" s="43" t="s">
        <v>90</v>
      </c>
      <c r="J29" s="26" t="s">
        <v>31</v>
      </c>
      <c r="K29" s="41" t="s">
        <v>91</v>
      </c>
      <c r="L29" s="36" t="s">
        <v>33</v>
      </c>
      <c r="M29" s="37" t="s">
        <v>69</v>
      </c>
      <c r="N29" s="26" t="s">
        <v>31</v>
      </c>
      <c r="O29" s="38" t="s">
        <v>84</v>
      </c>
      <c r="P29" s="11" t="n">
        <v>25</v>
      </c>
      <c r="Q29" s="22" t="s">
        <v>63</v>
      </c>
      <c r="R29" s="23" t="n">
        <v>24.01</v>
      </c>
      <c r="S29" s="39" t="s">
        <v>71</v>
      </c>
      <c r="T29" s="22" t="s">
        <v>72</v>
      </c>
      <c r="U29" s="11" t="s">
        <v>65</v>
      </c>
      <c r="V29" s="11" t="s">
        <v>65</v>
      </c>
      <c r="W29" s="11" t="s">
        <v>66</v>
      </c>
      <c r="X29" s="11" t="s">
        <v>67</v>
      </c>
      <c r="Y29" s="32" t="n">
        <f aca="false">F29*G29*2</f>
        <v>400</v>
      </c>
      <c r="Z29" s="196" t="str">
        <f aca="false">IF(X29="N",Y29,"0")</f>
        <v>0</v>
      </c>
      <c r="AA29" s="196" t="n">
        <f aca="false">IF(X29="P",Y29,"0")</f>
        <v>400</v>
      </c>
    </row>
    <row r="30" customFormat="false" ht="16.5" hidden="false" customHeight="true" outlineLevel="0" collapsed="false">
      <c r="A30" s="44"/>
      <c r="B30" s="44"/>
      <c r="C30" s="44"/>
      <c r="D30" s="44"/>
      <c r="E30" s="44"/>
      <c r="F30" s="44"/>
      <c r="G30" s="45" t="n">
        <f aca="false">SUM(G21:G29)</f>
        <v>183</v>
      </c>
      <c r="H30" s="45"/>
      <c r="I30" s="45"/>
      <c r="J30" s="46"/>
      <c r="K30" s="47"/>
      <c r="L30" s="47"/>
      <c r="M30" s="47" t="n">
        <f aca="false">G30-P30</f>
        <v>0</v>
      </c>
      <c r="N30" s="46"/>
      <c r="O30" s="45"/>
      <c r="P30" s="45" t="n">
        <f aca="false">SUM(P21:P29)</f>
        <v>183</v>
      </c>
      <c r="Q30" s="44"/>
      <c r="R30" s="44"/>
      <c r="S30" s="48"/>
      <c r="T30" s="44"/>
      <c r="U30" s="44"/>
      <c r="V30" s="49"/>
      <c r="W30" s="49"/>
      <c r="X30" s="49"/>
      <c r="Y30" s="32"/>
      <c r="Z30" s="196" t="str">
        <f aca="false">IF(X30="N",Y30,"0")</f>
        <v>0</v>
      </c>
      <c r="AA30" s="196" t="str">
        <f aca="false">IF(X30="P",Y30,"0")</f>
        <v>0</v>
      </c>
    </row>
    <row r="31" customFormat="false" ht="12.75" hidden="false" customHeight="false" outlineLevel="0" collapsed="false">
      <c r="A31" s="20"/>
      <c r="C31" s="21" t="s">
        <v>184</v>
      </c>
      <c r="G31" s="0"/>
      <c r="H31" s="0"/>
      <c r="I31" s="0"/>
      <c r="J31" s="15"/>
      <c r="K31" s="0"/>
      <c r="M31" s="0"/>
      <c r="N31" s="15"/>
      <c r="O31" s="0"/>
      <c r="P31" s="0"/>
      <c r="S31" s="20"/>
      <c r="X31" s="0"/>
      <c r="Y31" s="32"/>
      <c r="Z31" s="196" t="str">
        <f aca="false">IF(X31="N",Y31,"0")</f>
        <v>0</v>
      </c>
      <c r="AA31" s="196" t="str">
        <f aca="false">IF(X31="P",Y31,"0")</f>
        <v>0</v>
      </c>
    </row>
    <row r="32" customFormat="false" ht="11.85" hidden="false" customHeight="true" outlineLevel="0" collapsed="false">
      <c r="A32" s="132" t="n">
        <v>473337.1</v>
      </c>
      <c r="B32" s="76" t="n">
        <v>440</v>
      </c>
      <c r="C32" s="52" t="s">
        <v>677</v>
      </c>
      <c r="D32" s="22" t="s">
        <v>179</v>
      </c>
      <c r="E32" s="11" t="s">
        <v>58</v>
      </c>
      <c r="F32" s="11" t="n">
        <v>16</v>
      </c>
      <c r="G32" s="11" t="n">
        <v>25</v>
      </c>
      <c r="H32" s="77"/>
      <c r="I32" s="38" t="s">
        <v>753</v>
      </c>
      <c r="J32" s="14" t="s">
        <v>31</v>
      </c>
      <c r="K32" s="78" t="s">
        <v>61</v>
      </c>
      <c r="L32" s="53" t="s">
        <v>33</v>
      </c>
      <c r="M32" s="77" t="s">
        <v>138</v>
      </c>
      <c r="N32" s="14" t="s">
        <v>31</v>
      </c>
      <c r="O32" s="11" t="s">
        <v>182</v>
      </c>
      <c r="P32" s="11" t="n">
        <v>25</v>
      </c>
      <c r="Q32" s="52" t="s">
        <v>56</v>
      </c>
      <c r="R32" s="23" t="n">
        <v>0</v>
      </c>
      <c r="S32" s="79" t="n">
        <v>13477</v>
      </c>
      <c r="T32" s="22" t="s">
        <v>754</v>
      </c>
      <c r="U32" s="11" t="s">
        <v>184</v>
      </c>
      <c r="V32" s="11" t="s">
        <v>184</v>
      </c>
      <c r="W32" s="77" t="s">
        <v>66</v>
      </c>
      <c r="X32" s="77" t="s">
        <v>67</v>
      </c>
      <c r="Y32" s="32" t="n">
        <f aca="false">F32*G32*2</f>
        <v>800</v>
      </c>
      <c r="Z32" s="196" t="str">
        <f aca="false">IF(X32="N",Y32,"0")</f>
        <v>0</v>
      </c>
      <c r="AA32" s="196" t="n">
        <f aca="false">IF(X32="P",Y32,"0")</f>
        <v>800</v>
      </c>
    </row>
    <row r="33" customFormat="false" ht="11.85" hidden="false" customHeight="true" outlineLevel="0" collapsed="false">
      <c r="A33" s="148"/>
      <c r="B33" s="149"/>
      <c r="C33" s="150"/>
      <c r="D33" s="151"/>
      <c r="E33" s="123"/>
      <c r="F33" s="123"/>
      <c r="G33" s="123"/>
      <c r="H33" s="87"/>
      <c r="I33" s="152"/>
      <c r="J33" s="153"/>
      <c r="K33" s="154"/>
      <c r="L33" s="155"/>
      <c r="M33" s="87"/>
      <c r="N33" s="153"/>
      <c r="O33" s="123"/>
      <c r="P33" s="123"/>
      <c r="Q33" s="151"/>
      <c r="R33" s="156"/>
      <c r="S33" s="157"/>
      <c r="T33" s="151"/>
      <c r="U33" s="123"/>
      <c r="V33" s="123"/>
      <c r="W33" s="123"/>
      <c r="X33" s="123"/>
      <c r="Y33" s="32"/>
      <c r="Z33" s="196" t="str">
        <f aca="false">IF(X33="N",Y33,"0")</f>
        <v>0</v>
      </c>
      <c r="AA33" s="196" t="str">
        <f aca="false">IF(X33="P",Y33,"0")</f>
        <v>0</v>
      </c>
    </row>
    <row r="34" customFormat="false" ht="12.75" hidden="false" customHeight="false" outlineLevel="0" collapsed="false">
      <c r="C34" s="21" t="s">
        <v>660</v>
      </c>
      <c r="G34" s="0"/>
      <c r="H34" s="0"/>
      <c r="I34" s="0"/>
      <c r="J34" s="15"/>
      <c r="K34" s="0"/>
      <c r="M34" s="0"/>
      <c r="N34" s="15"/>
      <c r="O34" s="0"/>
      <c r="P34" s="0"/>
      <c r="S34" s="20"/>
      <c r="X34" s="0"/>
      <c r="Y34" s="32"/>
      <c r="Z34" s="196" t="str">
        <f aca="false">IF(X34="N",Y34,"0")</f>
        <v>0</v>
      </c>
      <c r="AA34" s="196" t="str">
        <f aca="false">IF(X34="P",Y34,"0")</f>
        <v>0</v>
      </c>
    </row>
    <row r="35" customFormat="false" ht="12.75" hidden="false" customHeight="false" outlineLevel="0" collapsed="false">
      <c r="A35" s="50" t="s">
        <v>93</v>
      </c>
      <c r="B35" s="51" t="n">
        <v>0</v>
      </c>
      <c r="C35" s="52" t="s">
        <v>677</v>
      </c>
      <c r="D35" s="53" t="s">
        <v>95</v>
      </c>
      <c r="E35" s="11" t="s">
        <v>58</v>
      </c>
      <c r="F35" s="54" t="n">
        <v>1</v>
      </c>
      <c r="G35" s="55" t="n">
        <v>1</v>
      </c>
      <c r="H35" s="56"/>
      <c r="I35" s="34" t="s">
        <v>59</v>
      </c>
      <c r="J35" s="14" t="s">
        <v>31</v>
      </c>
      <c r="K35" s="34" t="s">
        <v>96</v>
      </c>
      <c r="L35" s="53" t="s">
        <v>33</v>
      </c>
      <c r="M35" s="57" t="s">
        <v>97</v>
      </c>
      <c r="N35" s="14" t="s">
        <v>31</v>
      </c>
      <c r="O35" s="58"/>
      <c r="P35" s="55" t="n">
        <v>1</v>
      </c>
      <c r="Q35" s="52" t="s">
        <v>677</v>
      </c>
      <c r="R35" s="23" t="n">
        <v>0</v>
      </c>
      <c r="S35" s="189" t="n">
        <v>13478</v>
      </c>
      <c r="T35" s="22"/>
      <c r="U35" s="11" t="s">
        <v>65</v>
      </c>
      <c r="V35" s="11" t="s">
        <v>65</v>
      </c>
      <c r="W35" s="58" t="s">
        <v>66</v>
      </c>
      <c r="X35" s="58" t="s">
        <v>67</v>
      </c>
      <c r="Y35" s="32" t="n">
        <f aca="false">F35*G35*2</f>
        <v>2</v>
      </c>
      <c r="Z35" s="196" t="str">
        <f aca="false">IF(X35="N",Y35,"0")</f>
        <v>0</v>
      </c>
      <c r="AA35" s="196" t="n">
        <f aca="false">IF(X35="P",Y35,"0")</f>
        <v>2</v>
      </c>
      <c r="AB35" s="60"/>
      <c r="AC35" s="60"/>
      <c r="AD35" s="60"/>
      <c r="AE35" s="60"/>
      <c r="AF35" s="60"/>
      <c r="AG35" s="60"/>
      <c r="AH35" s="60"/>
    </row>
    <row r="36" customFormat="false" ht="12.75" hidden="false" customHeight="false" outlineLevel="0" collapsed="false">
      <c r="A36" s="50" t="s">
        <v>93</v>
      </c>
      <c r="B36" s="51" t="n">
        <v>0</v>
      </c>
      <c r="C36" s="52" t="s">
        <v>677</v>
      </c>
      <c r="D36" s="53" t="s">
        <v>99</v>
      </c>
      <c r="E36" s="11" t="s">
        <v>58</v>
      </c>
      <c r="F36" s="54" t="n">
        <v>1</v>
      </c>
      <c r="G36" s="61" t="n">
        <v>1</v>
      </c>
      <c r="H36" s="56"/>
      <c r="I36" s="34" t="s">
        <v>59</v>
      </c>
      <c r="J36" s="14" t="s">
        <v>31</v>
      </c>
      <c r="K36" s="34" t="s">
        <v>96</v>
      </c>
      <c r="L36" s="53" t="s">
        <v>33</v>
      </c>
      <c r="M36" s="57" t="s">
        <v>97</v>
      </c>
      <c r="N36" s="14" t="s">
        <v>31</v>
      </c>
      <c r="O36" s="58"/>
      <c r="P36" s="61" t="n">
        <v>1</v>
      </c>
      <c r="Q36" s="52" t="s">
        <v>677</v>
      </c>
      <c r="R36" s="23" t="n">
        <v>0</v>
      </c>
      <c r="S36" s="189" t="n">
        <v>13478</v>
      </c>
      <c r="T36" s="22"/>
      <c r="U36" s="11" t="s">
        <v>65</v>
      </c>
      <c r="V36" s="11" t="s">
        <v>65</v>
      </c>
      <c r="W36" s="58" t="s">
        <v>66</v>
      </c>
      <c r="X36" s="58" t="s">
        <v>67</v>
      </c>
      <c r="Y36" s="32" t="n">
        <f aca="false">F36*G36*2</f>
        <v>2</v>
      </c>
      <c r="Z36" s="196" t="str">
        <f aca="false">IF(X36="N",Y36,"0")</f>
        <v>0</v>
      </c>
      <c r="AA36" s="196" t="n">
        <f aca="false">IF(X36="P",Y36,"0")</f>
        <v>2</v>
      </c>
      <c r="AB36" s="60"/>
      <c r="AC36" s="60"/>
      <c r="AD36" s="60"/>
      <c r="AE36" s="60"/>
      <c r="AF36" s="60"/>
      <c r="AG36" s="60"/>
      <c r="AH36" s="60"/>
    </row>
    <row r="37" customFormat="false" ht="12.75" hidden="false" customHeight="false" outlineLevel="0" collapsed="false">
      <c r="A37" s="50" t="s">
        <v>93</v>
      </c>
      <c r="B37" s="51" t="n">
        <v>0</v>
      </c>
      <c r="C37" s="52" t="s">
        <v>677</v>
      </c>
      <c r="D37" s="53" t="s">
        <v>100</v>
      </c>
      <c r="E37" s="11" t="s">
        <v>58</v>
      </c>
      <c r="F37" s="54" t="n">
        <v>1</v>
      </c>
      <c r="G37" s="61" t="n">
        <v>1</v>
      </c>
      <c r="H37" s="56"/>
      <c r="I37" s="34" t="s">
        <v>59</v>
      </c>
      <c r="J37" s="14" t="s">
        <v>31</v>
      </c>
      <c r="K37" s="34" t="s">
        <v>96</v>
      </c>
      <c r="L37" s="53" t="s">
        <v>33</v>
      </c>
      <c r="M37" s="57" t="s">
        <v>97</v>
      </c>
      <c r="N37" s="14" t="s">
        <v>31</v>
      </c>
      <c r="O37" s="58"/>
      <c r="P37" s="61" t="n">
        <v>1</v>
      </c>
      <c r="Q37" s="52" t="s">
        <v>677</v>
      </c>
      <c r="R37" s="23" t="n">
        <v>0</v>
      </c>
      <c r="S37" s="189" t="n">
        <v>13478</v>
      </c>
      <c r="T37" s="22"/>
      <c r="U37" s="11" t="s">
        <v>65</v>
      </c>
      <c r="V37" s="11" t="s">
        <v>65</v>
      </c>
      <c r="W37" s="58" t="s">
        <v>66</v>
      </c>
      <c r="X37" s="58" t="s">
        <v>67</v>
      </c>
      <c r="Y37" s="32" t="n">
        <f aca="false">F37*G37*2</f>
        <v>2</v>
      </c>
      <c r="Z37" s="196" t="str">
        <f aca="false">IF(X37="N",Y37,"0")</f>
        <v>0</v>
      </c>
      <c r="AA37" s="196" t="n">
        <f aca="false">IF(X37="P",Y37,"0")</f>
        <v>2</v>
      </c>
      <c r="AB37" s="60"/>
      <c r="AC37" s="60"/>
      <c r="AD37" s="60"/>
      <c r="AE37" s="60"/>
      <c r="AF37" s="60"/>
      <c r="AG37" s="60"/>
      <c r="AH37" s="60"/>
    </row>
    <row r="38" customFormat="false" ht="12.75" hidden="false" customHeight="false" outlineLevel="0" collapsed="false">
      <c r="A38" s="50" t="s">
        <v>93</v>
      </c>
      <c r="B38" s="51" t="n">
        <v>0</v>
      </c>
      <c r="C38" s="52" t="s">
        <v>677</v>
      </c>
      <c r="D38" s="53" t="s">
        <v>101</v>
      </c>
      <c r="E38" s="11" t="s">
        <v>58</v>
      </c>
      <c r="F38" s="54" t="n">
        <v>1</v>
      </c>
      <c r="G38" s="61" t="n">
        <v>1</v>
      </c>
      <c r="H38" s="56"/>
      <c r="I38" s="34" t="s">
        <v>59</v>
      </c>
      <c r="J38" s="14" t="s">
        <v>31</v>
      </c>
      <c r="K38" s="34" t="s">
        <v>96</v>
      </c>
      <c r="L38" s="53" t="s">
        <v>33</v>
      </c>
      <c r="M38" s="57" t="s">
        <v>97</v>
      </c>
      <c r="N38" s="14" t="s">
        <v>31</v>
      </c>
      <c r="O38" s="58"/>
      <c r="P38" s="61" t="n">
        <v>1</v>
      </c>
      <c r="Q38" s="52" t="s">
        <v>677</v>
      </c>
      <c r="R38" s="23" t="n">
        <v>0</v>
      </c>
      <c r="S38" s="189" t="n">
        <v>13478</v>
      </c>
      <c r="T38" s="22"/>
      <c r="U38" s="11" t="s">
        <v>65</v>
      </c>
      <c r="V38" s="11" t="s">
        <v>65</v>
      </c>
      <c r="W38" s="58" t="s">
        <v>66</v>
      </c>
      <c r="X38" s="58" t="s">
        <v>67</v>
      </c>
      <c r="Y38" s="32" t="n">
        <f aca="false">F38*G38*2</f>
        <v>2</v>
      </c>
      <c r="Z38" s="196" t="str">
        <f aca="false">IF(X38="N",Y38,"0")</f>
        <v>0</v>
      </c>
      <c r="AA38" s="196" t="n">
        <f aca="false">IF(X38="P",Y38,"0")</f>
        <v>2</v>
      </c>
      <c r="AB38" s="60"/>
      <c r="AC38" s="60"/>
      <c r="AD38" s="60"/>
      <c r="AE38" s="60"/>
      <c r="AF38" s="60"/>
      <c r="AG38" s="60"/>
      <c r="AH38" s="60"/>
    </row>
    <row r="39" customFormat="false" ht="12.75" hidden="false" customHeight="false" outlineLevel="0" collapsed="false">
      <c r="A39" s="50" t="s">
        <v>93</v>
      </c>
      <c r="B39" s="51" t="n">
        <v>0</v>
      </c>
      <c r="C39" s="52" t="s">
        <v>677</v>
      </c>
      <c r="D39" s="53" t="s">
        <v>102</v>
      </c>
      <c r="E39" s="11" t="s">
        <v>58</v>
      </c>
      <c r="F39" s="54" t="n">
        <v>1</v>
      </c>
      <c r="G39" s="61" t="n">
        <v>1</v>
      </c>
      <c r="H39" s="56"/>
      <c r="I39" s="34" t="s">
        <v>59</v>
      </c>
      <c r="J39" s="14" t="s">
        <v>31</v>
      </c>
      <c r="K39" s="34" t="s">
        <v>96</v>
      </c>
      <c r="L39" s="53" t="s">
        <v>33</v>
      </c>
      <c r="M39" s="57" t="s">
        <v>97</v>
      </c>
      <c r="N39" s="14" t="s">
        <v>31</v>
      </c>
      <c r="O39" s="58"/>
      <c r="P39" s="61" t="n">
        <v>1</v>
      </c>
      <c r="Q39" s="52" t="s">
        <v>677</v>
      </c>
      <c r="R39" s="23" t="n">
        <v>0</v>
      </c>
      <c r="S39" s="189" t="n">
        <v>13478</v>
      </c>
      <c r="T39" s="22"/>
      <c r="U39" s="11" t="s">
        <v>65</v>
      </c>
      <c r="V39" s="11" t="s">
        <v>65</v>
      </c>
      <c r="W39" s="58" t="s">
        <v>66</v>
      </c>
      <c r="X39" s="58" t="s">
        <v>67</v>
      </c>
      <c r="Y39" s="32" t="n">
        <f aca="false">F39*G39*2</f>
        <v>2</v>
      </c>
      <c r="Z39" s="196" t="str">
        <f aca="false">IF(X39="N",Y39,"0")</f>
        <v>0</v>
      </c>
      <c r="AA39" s="196" t="n">
        <f aca="false">IF(X39="P",Y39,"0")</f>
        <v>2</v>
      </c>
      <c r="AB39" s="60"/>
      <c r="AC39" s="60"/>
      <c r="AD39" s="60"/>
      <c r="AE39" s="60"/>
      <c r="AF39" s="60"/>
      <c r="AG39" s="60"/>
      <c r="AH39" s="60"/>
    </row>
    <row r="40" customFormat="false" ht="12.75" hidden="false" customHeight="false" outlineLevel="0" collapsed="false">
      <c r="A40" s="50" t="s">
        <v>93</v>
      </c>
      <c r="B40" s="51" t="n">
        <v>0</v>
      </c>
      <c r="C40" s="52" t="s">
        <v>677</v>
      </c>
      <c r="D40" s="53" t="s">
        <v>103</v>
      </c>
      <c r="E40" s="11" t="s">
        <v>58</v>
      </c>
      <c r="F40" s="54" t="n">
        <v>1</v>
      </c>
      <c r="G40" s="61" t="n">
        <v>0</v>
      </c>
      <c r="H40" s="56"/>
      <c r="I40" s="34" t="s">
        <v>59</v>
      </c>
      <c r="J40" s="14" t="s">
        <v>31</v>
      </c>
      <c r="K40" s="34" t="s">
        <v>96</v>
      </c>
      <c r="L40" s="53" t="s">
        <v>33</v>
      </c>
      <c r="M40" s="57" t="s">
        <v>97</v>
      </c>
      <c r="N40" s="14" t="s">
        <v>31</v>
      </c>
      <c r="O40" s="58"/>
      <c r="P40" s="61" t="n">
        <v>0</v>
      </c>
      <c r="Q40" s="52" t="s">
        <v>677</v>
      </c>
      <c r="R40" s="23" t="n">
        <v>0</v>
      </c>
      <c r="S40" s="189" t="n">
        <v>13478</v>
      </c>
      <c r="T40" s="22"/>
      <c r="U40" s="11" t="s">
        <v>65</v>
      </c>
      <c r="V40" s="11" t="s">
        <v>65</v>
      </c>
      <c r="W40" s="58" t="s">
        <v>66</v>
      </c>
      <c r="X40" s="58" t="s">
        <v>67</v>
      </c>
      <c r="Y40" s="32" t="n">
        <f aca="false">F40*G40*2</f>
        <v>0</v>
      </c>
      <c r="Z40" s="196" t="str">
        <f aca="false">IF(X40="N",Y40,"0")</f>
        <v>0</v>
      </c>
      <c r="AA40" s="196" t="n">
        <f aca="false">IF(X40="P",Y40,"0")</f>
        <v>0</v>
      </c>
      <c r="AB40" s="60"/>
      <c r="AC40" s="60"/>
      <c r="AD40" s="60"/>
      <c r="AE40" s="60"/>
      <c r="AF40" s="60"/>
      <c r="AG40" s="60"/>
      <c r="AH40" s="60"/>
    </row>
    <row r="41" customFormat="false" ht="12.75" hidden="false" customHeight="false" outlineLevel="0" collapsed="false">
      <c r="A41" s="50" t="s">
        <v>93</v>
      </c>
      <c r="B41" s="51" t="n">
        <v>0</v>
      </c>
      <c r="C41" s="52" t="s">
        <v>677</v>
      </c>
      <c r="D41" s="53" t="s">
        <v>104</v>
      </c>
      <c r="E41" s="11" t="s">
        <v>58</v>
      </c>
      <c r="F41" s="54" t="n">
        <v>1</v>
      </c>
      <c r="G41" s="61" t="n">
        <v>8</v>
      </c>
      <c r="H41" s="56"/>
      <c r="I41" s="34" t="s">
        <v>59</v>
      </c>
      <c r="J41" s="14" t="s">
        <v>31</v>
      </c>
      <c r="K41" s="34" t="s">
        <v>96</v>
      </c>
      <c r="L41" s="53" t="s">
        <v>33</v>
      </c>
      <c r="M41" s="57" t="s">
        <v>97</v>
      </c>
      <c r="N41" s="14" t="s">
        <v>31</v>
      </c>
      <c r="O41" s="58"/>
      <c r="P41" s="61" t="n">
        <v>8</v>
      </c>
      <c r="Q41" s="52" t="s">
        <v>677</v>
      </c>
      <c r="R41" s="23" t="n">
        <v>0</v>
      </c>
      <c r="S41" s="189" t="n">
        <v>13478</v>
      </c>
      <c r="T41" s="22"/>
      <c r="U41" s="11" t="s">
        <v>65</v>
      </c>
      <c r="V41" s="11" t="s">
        <v>65</v>
      </c>
      <c r="W41" s="58" t="s">
        <v>66</v>
      </c>
      <c r="X41" s="58" t="s">
        <v>67</v>
      </c>
      <c r="Y41" s="32" t="n">
        <f aca="false">F41*G41*2</f>
        <v>16</v>
      </c>
      <c r="Z41" s="196" t="str">
        <f aca="false">IF(X41="N",Y41,"0")</f>
        <v>0</v>
      </c>
      <c r="AA41" s="196" t="n">
        <f aca="false">IF(X41="P",Y41,"0")</f>
        <v>16</v>
      </c>
      <c r="AB41" s="60"/>
      <c r="AC41" s="60"/>
      <c r="AD41" s="60"/>
      <c r="AE41" s="60"/>
      <c r="AF41" s="60"/>
      <c r="AG41" s="60"/>
      <c r="AH41" s="60"/>
    </row>
    <row r="42" customFormat="false" ht="12.75" hidden="false" customHeight="false" outlineLevel="0" collapsed="false">
      <c r="A42" s="50" t="s">
        <v>93</v>
      </c>
      <c r="B42" s="51" t="n">
        <v>0</v>
      </c>
      <c r="C42" s="52" t="s">
        <v>677</v>
      </c>
      <c r="D42" s="53" t="s">
        <v>105</v>
      </c>
      <c r="E42" s="11" t="s">
        <v>58</v>
      </c>
      <c r="F42" s="54" t="n">
        <v>1</v>
      </c>
      <c r="G42" s="61" t="n">
        <v>8</v>
      </c>
      <c r="H42" s="56"/>
      <c r="I42" s="34" t="s">
        <v>59</v>
      </c>
      <c r="J42" s="14" t="s">
        <v>31</v>
      </c>
      <c r="K42" s="34" t="s">
        <v>96</v>
      </c>
      <c r="L42" s="53" t="s">
        <v>33</v>
      </c>
      <c r="M42" s="57" t="s">
        <v>97</v>
      </c>
      <c r="N42" s="14" t="s">
        <v>31</v>
      </c>
      <c r="O42" s="58"/>
      <c r="P42" s="61" t="n">
        <v>8</v>
      </c>
      <c r="Q42" s="52" t="s">
        <v>677</v>
      </c>
      <c r="R42" s="23" t="n">
        <v>0</v>
      </c>
      <c r="S42" s="189" t="n">
        <v>13478</v>
      </c>
      <c r="T42" s="22"/>
      <c r="U42" s="11" t="s">
        <v>65</v>
      </c>
      <c r="V42" s="11" t="s">
        <v>65</v>
      </c>
      <c r="W42" s="58" t="s">
        <v>66</v>
      </c>
      <c r="X42" s="58" t="s">
        <v>67</v>
      </c>
      <c r="Y42" s="32" t="n">
        <f aca="false">F42*G42*2</f>
        <v>16</v>
      </c>
      <c r="Z42" s="196" t="str">
        <f aca="false">IF(X42="N",Y42,"0")</f>
        <v>0</v>
      </c>
      <c r="AA42" s="196" t="n">
        <f aca="false">IF(X42="P",Y42,"0")</f>
        <v>16</v>
      </c>
      <c r="AB42" s="60"/>
      <c r="AC42" s="60"/>
      <c r="AD42" s="60"/>
      <c r="AE42" s="60"/>
      <c r="AF42" s="60"/>
      <c r="AG42" s="60"/>
      <c r="AH42" s="60"/>
    </row>
    <row r="43" customFormat="false" ht="12.75" hidden="false" customHeight="false" outlineLevel="0" collapsed="false">
      <c r="A43" s="50" t="s">
        <v>93</v>
      </c>
      <c r="B43" s="51" t="n">
        <v>0</v>
      </c>
      <c r="C43" s="52" t="s">
        <v>677</v>
      </c>
      <c r="D43" s="53" t="s">
        <v>106</v>
      </c>
      <c r="E43" s="11" t="s">
        <v>58</v>
      </c>
      <c r="F43" s="54" t="n">
        <v>1</v>
      </c>
      <c r="G43" s="61" t="n">
        <v>8</v>
      </c>
      <c r="H43" s="56"/>
      <c r="I43" s="34" t="s">
        <v>59</v>
      </c>
      <c r="J43" s="14" t="s">
        <v>31</v>
      </c>
      <c r="K43" s="34" t="s">
        <v>96</v>
      </c>
      <c r="L43" s="53" t="s">
        <v>33</v>
      </c>
      <c r="M43" s="57" t="s">
        <v>97</v>
      </c>
      <c r="N43" s="14" t="s">
        <v>31</v>
      </c>
      <c r="O43" s="58"/>
      <c r="P43" s="61" t="n">
        <v>8</v>
      </c>
      <c r="Q43" s="52" t="s">
        <v>677</v>
      </c>
      <c r="R43" s="23" t="n">
        <v>0</v>
      </c>
      <c r="S43" s="189" t="n">
        <v>13478</v>
      </c>
      <c r="T43" s="22"/>
      <c r="U43" s="11" t="s">
        <v>65</v>
      </c>
      <c r="V43" s="11" t="s">
        <v>65</v>
      </c>
      <c r="W43" s="58" t="s">
        <v>66</v>
      </c>
      <c r="X43" s="58" t="s">
        <v>67</v>
      </c>
      <c r="Y43" s="32" t="n">
        <f aca="false">F43*G43*2</f>
        <v>16</v>
      </c>
      <c r="Z43" s="196" t="str">
        <f aca="false">IF(X43="N",Y43,"0")</f>
        <v>0</v>
      </c>
      <c r="AA43" s="196" t="n">
        <f aca="false">IF(X43="P",Y43,"0")</f>
        <v>16</v>
      </c>
      <c r="AB43" s="60"/>
      <c r="AC43" s="60"/>
      <c r="AD43" s="60"/>
      <c r="AE43" s="60"/>
      <c r="AF43" s="60"/>
      <c r="AG43" s="60"/>
      <c r="AH43" s="60"/>
    </row>
    <row r="44" customFormat="false" ht="12.75" hidden="false" customHeight="false" outlineLevel="0" collapsed="false">
      <c r="A44" s="50" t="s">
        <v>93</v>
      </c>
      <c r="B44" s="51" t="n">
        <v>0</v>
      </c>
      <c r="C44" s="52" t="s">
        <v>677</v>
      </c>
      <c r="D44" s="53" t="s">
        <v>107</v>
      </c>
      <c r="E44" s="11" t="s">
        <v>58</v>
      </c>
      <c r="F44" s="54" t="n">
        <v>1</v>
      </c>
      <c r="G44" s="61" t="n">
        <v>9</v>
      </c>
      <c r="H44" s="56"/>
      <c r="I44" s="34" t="s">
        <v>59</v>
      </c>
      <c r="J44" s="14" t="s">
        <v>31</v>
      </c>
      <c r="K44" s="34" t="s">
        <v>96</v>
      </c>
      <c r="L44" s="53" t="s">
        <v>33</v>
      </c>
      <c r="M44" s="57" t="s">
        <v>97</v>
      </c>
      <c r="N44" s="14" t="s">
        <v>31</v>
      </c>
      <c r="O44" s="58"/>
      <c r="P44" s="61" t="n">
        <v>9</v>
      </c>
      <c r="Q44" s="52" t="s">
        <v>677</v>
      </c>
      <c r="R44" s="23" t="n">
        <v>0</v>
      </c>
      <c r="S44" s="189" t="n">
        <v>13478</v>
      </c>
      <c r="T44" s="22"/>
      <c r="U44" s="11" t="s">
        <v>65</v>
      </c>
      <c r="V44" s="11" t="s">
        <v>65</v>
      </c>
      <c r="W44" s="58" t="s">
        <v>66</v>
      </c>
      <c r="X44" s="58" t="s">
        <v>67</v>
      </c>
      <c r="Y44" s="32" t="n">
        <f aca="false">F44*G44*2</f>
        <v>18</v>
      </c>
      <c r="Z44" s="196" t="str">
        <f aca="false">IF(X44="N",Y44,"0")</f>
        <v>0</v>
      </c>
      <c r="AA44" s="196" t="n">
        <f aca="false">IF(X44="P",Y44,"0")</f>
        <v>18</v>
      </c>
      <c r="AB44" s="60"/>
      <c r="AC44" s="60"/>
      <c r="AD44" s="60"/>
      <c r="AE44" s="60"/>
      <c r="AF44" s="60"/>
      <c r="AG44" s="60"/>
      <c r="AH44" s="60"/>
    </row>
    <row r="45" customFormat="false" ht="12.75" hidden="false" customHeight="false" outlineLevel="0" collapsed="false">
      <c r="A45" s="50" t="s">
        <v>93</v>
      </c>
      <c r="B45" s="51" t="n">
        <v>0</v>
      </c>
      <c r="C45" s="52" t="s">
        <v>677</v>
      </c>
      <c r="D45" s="53" t="s">
        <v>108</v>
      </c>
      <c r="E45" s="11" t="s">
        <v>58</v>
      </c>
      <c r="F45" s="54" t="n">
        <v>1</v>
      </c>
      <c r="G45" s="61" t="n">
        <v>9</v>
      </c>
      <c r="H45" s="56"/>
      <c r="I45" s="34" t="s">
        <v>59</v>
      </c>
      <c r="J45" s="14" t="s">
        <v>31</v>
      </c>
      <c r="K45" s="34" t="s">
        <v>96</v>
      </c>
      <c r="L45" s="53" t="s">
        <v>33</v>
      </c>
      <c r="M45" s="57" t="s">
        <v>97</v>
      </c>
      <c r="N45" s="14" t="s">
        <v>31</v>
      </c>
      <c r="O45" s="58"/>
      <c r="P45" s="61" t="n">
        <v>9</v>
      </c>
      <c r="Q45" s="52" t="s">
        <v>677</v>
      </c>
      <c r="R45" s="23" t="n">
        <v>0</v>
      </c>
      <c r="S45" s="189" t="n">
        <v>13478</v>
      </c>
      <c r="T45" s="22"/>
      <c r="U45" s="11" t="s">
        <v>65</v>
      </c>
      <c r="V45" s="11" t="s">
        <v>65</v>
      </c>
      <c r="W45" s="58" t="s">
        <v>66</v>
      </c>
      <c r="X45" s="58" t="s">
        <v>67</v>
      </c>
      <c r="Y45" s="32" t="n">
        <f aca="false">F45*G45*2</f>
        <v>18</v>
      </c>
      <c r="Z45" s="196" t="str">
        <f aca="false">IF(X45="N",Y45,"0")</f>
        <v>0</v>
      </c>
      <c r="AA45" s="196" t="n">
        <f aca="false">IF(X45="P",Y45,"0")</f>
        <v>18</v>
      </c>
      <c r="AB45" s="60"/>
      <c r="AC45" s="60"/>
      <c r="AD45" s="60"/>
      <c r="AE45" s="60"/>
      <c r="AF45" s="60"/>
      <c r="AG45" s="60"/>
      <c r="AH45" s="60"/>
    </row>
    <row r="46" customFormat="false" ht="12.75" hidden="false" customHeight="false" outlineLevel="0" collapsed="false">
      <c r="A46" s="50" t="s">
        <v>93</v>
      </c>
      <c r="B46" s="51" t="n">
        <v>0</v>
      </c>
      <c r="C46" s="52" t="s">
        <v>677</v>
      </c>
      <c r="D46" s="53" t="s">
        <v>109</v>
      </c>
      <c r="E46" s="11" t="s">
        <v>58</v>
      </c>
      <c r="F46" s="54" t="n">
        <v>1</v>
      </c>
      <c r="G46" s="61" t="n">
        <v>9</v>
      </c>
      <c r="H46" s="56"/>
      <c r="I46" s="34" t="s">
        <v>59</v>
      </c>
      <c r="J46" s="14" t="s">
        <v>31</v>
      </c>
      <c r="K46" s="34" t="s">
        <v>96</v>
      </c>
      <c r="L46" s="53" t="s">
        <v>33</v>
      </c>
      <c r="M46" s="57" t="s">
        <v>97</v>
      </c>
      <c r="N46" s="14" t="s">
        <v>31</v>
      </c>
      <c r="O46" s="58"/>
      <c r="P46" s="61" t="n">
        <v>9</v>
      </c>
      <c r="Q46" s="52" t="s">
        <v>677</v>
      </c>
      <c r="R46" s="23" t="n">
        <v>0</v>
      </c>
      <c r="S46" s="189" t="n">
        <v>13478</v>
      </c>
      <c r="T46" s="22"/>
      <c r="U46" s="11" t="s">
        <v>65</v>
      </c>
      <c r="V46" s="11" t="s">
        <v>65</v>
      </c>
      <c r="W46" s="58" t="s">
        <v>66</v>
      </c>
      <c r="X46" s="58" t="s">
        <v>67</v>
      </c>
      <c r="Y46" s="32" t="n">
        <f aca="false">F46*G46*2</f>
        <v>18</v>
      </c>
      <c r="Z46" s="196" t="str">
        <f aca="false">IF(X46="N",Y46,"0")</f>
        <v>0</v>
      </c>
      <c r="AA46" s="196" t="n">
        <f aca="false">IF(X46="P",Y46,"0")</f>
        <v>18</v>
      </c>
      <c r="AB46" s="60"/>
      <c r="AC46" s="60"/>
      <c r="AD46" s="60"/>
      <c r="AE46" s="60"/>
      <c r="AF46" s="60"/>
      <c r="AG46" s="60"/>
      <c r="AH46" s="60"/>
    </row>
    <row r="47" customFormat="false" ht="12.75" hidden="false" customHeight="false" outlineLevel="0" collapsed="false">
      <c r="A47" s="50" t="s">
        <v>93</v>
      </c>
      <c r="B47" s="51" t="n">
        <v>0</v>
      </c>
      <c r="C47" s="52" t="s">
        <v>677</v>
      </c>
      <c r="D47" s="53" t="s">
        <v>110</v>
      </c>
      <c r="E47" s="11" t="s">
        <v>58</v>
      </c>
      <c r="F47" s="54" t="n">
        <v>1</v>
      </c>
      <c r="G47" s="61" t="n">
        <v>9</v>
      </c>
      <c r="H47" s="56"/>
      <c r="I47" s="34" t="s">
        <v>59</v>
      </c>
      <c r="J47" s="14" t="s">
        <v>31</v>
      </c>
      <c r="K47" s="34" t="s">
        <v>96</v>
      </c>
      <c r="L47" s="53" t="s">
        <v>33</v>
      </c>
      <c r="M47" s="57" t="s">
        <v>97</v>
      </c>
      <c r="N47" s="14" t="s">
        <v>31</v>
      </c>
      <c r="O47" s="58"/>
      <c r="P47" s="61" t="n">
        <v>9</v>
      </c>
      <c r="Q47" s="52" t="s">
        <v>677</v>
      </c>
      <c r="R47" s="23" t="n">
        <v>0</v>
      </c>
      <c r="S47" s="189" t="n">
        <v>13478</v>
      </c>
      <c r="T47" s="22"/>
      <c r="U47" s="11" t="s">
        <v>65</v>
      </c>
      <c r="V47" s="11" t="s">
        <v>65</v>
      </c>
      <c r="W47" s="58" t="s">
        <v>66</v>
      </c>
      <c r="X47" s="58" t="s">
        <v>67</v>
      </c>
      <c r="Y47" s="32" t="n">
        <f aca="false">F47*G47*2</f>
        <v>18</v>
      </c>
      <c r="Z47" s="196" t="str">
        <f aca="false">IF(X47="N",Y47,"0")</f>
        <v>0</v>
      </c>
      <c r="AA47" s="196" t="n">
        <f aca="false">IF(X47="P",Y47,"0")</f>
        <v>18</v>
      </c>
      <c r="AB47" s="60"/>
      <c r="AC47" s="60"/>
      <c r="AD47" s="60"/>
      <c r="AE47" s="60"/>
      <c r="AF47" s="60"/>
      <c r="AG47" s="60"/>
      <c r="AH47" s="60"/>
    </row>
    <row r="48" customFormat="false" ht="12.75" hidden="false" customHeight="false" outlineLevel="0" collapsed="false">
      <c r="A48" s="50" t="s">
        <v>93</v>
      </c>
      <c r="B48" s="51" t="n">
        <v>0</v>
      </c>
      <c r="C48" s="52" t="s">
        <v>677</v>
      </c>
      <c r="D48" s="53" t="s">
        <v>111</v>
      </c>
      <c r="E48" s="11" t="s">
        <v>58</v>
      </c>
      <c r="F48" s="54" t="n">
        <v>1</v>
      </c>
      <c r="G48" s="61" t="n">
        <v>9</v>
      </c>
      <c r="H48" s="56"/>
      <c r="I48" s="34" t="s">
        <v>59</v>
      </c>
      <c r="J48" s="14" t="s">
        <v>31</v>
      </c>
      <c r="K48" s="34" t="s">
        <v>96</v>
      </c>
      <c r="L48" s="53" t="s">
        <v>33</v>
      </c>
      <c r="M48" s="57" t="s">
        <v>97</v>
      </c>
      <c r="N48" s="14" t="s">
        <v>31</v>
      </c>
      <c r="O48" s="58"/>
      <c r="P48" s="61" t="n">
        <v>9</v>
      </c>
      <c r="Q48" s="52" t="s">
        <v>677</v>
      </c>
      <c r="R48" s="23" t="n">
        <v>0</v>
      </c>
      <c r="S48" s="189" t="n">
        <v>13478</v>
      </c>
      <c r="T48" s="22"/>
      <c r="U48" s="11" t="s">
        <v>65</v>
      </c>
      <c r="V48" s="11" t="s">
        <v>65</v>
      </c>
      <c r="W48" s="58" t="s">
        <v>66</v>
      </c>
      <c r="X48" s="58" t="s">
        <v>67</v>
      </c>
      <c r="Y48" s="32" t="n">
        <f aca="false">F48*G48*2</f>
        <v>18</v>
      </c>
      <c r="Z48" s="196" t="str">
        <f aca="false">IF(X48="N",Y48,"0")</f>
        <v>0</v>
      </c>
      <c r="AA48" s="196" t="n">
        <f aca="false">IF(X48="P",Y48,"0")</f>
        <v>18</v>
      </c>
      <c r="AB48" s="60"/>
      <c r="AC48" s="60"/>
      <c r="AD48" s="60"/>
      <c r="AE48" s="60"/>
      <c r="AF48" s="60"/>
      <c r="AG48" s="60"/>
      <c r="AH48" s="60"/>
    </row>
    <row r="49" customFormat="false" ht="12.75" hidden="false" customHeight="false" outlineLevel="0" collapsed="false">
      <c r="A49" s="50" t="s">
        <v>93</v>
      </c>
      <c r="B49" s="51" t="n">
        <v>0</v>
      </c>
      <c r="C49" s="52" t="s">
        <v>677</v>
      </c>
      <c r="D49" s="53" t="s">
        <v>112</v>
      </c>
      <c r="E49" s="11" t="s">
        <v>58</v>
      </c>
      <c r="F49" s="54" t="n">
        <v>1</v>
      </c>
      <c r="G49" s="61" t="n">
        <v>9</v>
      </c>
      <c r="H49" s="56"/>
      <c r="I49" s="34" t="s">
        <v>59</v>
      </c>
      <c r="J49" s="14" t="s">
        <v>31</v>
      </c>
      <c r="K49" s="34" t="s">
        <v>96</v>
      </c>
      <c r="L49" s="53" t="s">
        <v>33</v>
      </c>
      <c r="M49" s="57" t="s">
        <v>97</v>
      </c>
      <c r="N49" s="14" t="s">
        <v>31</v>
      </c>
      <c r="O49" s="58"/>
      <c r="P49" s="61" t="n">
        <v>9</v>
      </c>
      <c r="Q49" s="52" t="s">
        <v>677</v>
      </c>
      <c r="R49" s="23" t="n">
        <v>0</v>
      </c>
      <c r="S49" s="189" t="n">
        <v>13478</v>
      </c>
      <c r="T49" s="22"/>
      <c r="U49" s="11" t="s">
        <v>65</v>
      </c>
      <c r="V49" s="11" t="s">
        <v>65</v>
      </c>
      <c r="W49" s="58" t="s">
        <v>66</v>
      </c>
      <c r="X49" s="58" t="s">
        <v>67</v>
      </c>
      <c r="Y49" s="32" t="n">
        <f aca="false">F49*G49*2</f>
        <v>18</v>
      </c>
      <c r="Z49" s="196" t="str">
        <f aca="false">IF(X49="N",Y49,"0")</f>
        <v>0</v>
      </c>
      <c r="AA49" s="196" t="n">
        <f aca="false">IF(X49="P",Y49,"0")</f>
        <v>18</v>
      </c>
      <c r="AB49" s="60"/>
      <c r="AC49" s="60"/>
      <c r="AD49" s="60"/>
      <c r="AE49" s="60"/>
      <c r="AF49" s="60"/>
      <c r="AG49" s="60"/>
      <c r="AH49" s="60"/>
    </row>
    <row r="50" customFormat="false" ht="12.75" hidden="false" customHeight="false" outlineLevel="0" collapsed="false">
      <c r="A50" s="50" t="s">
        <v>93</v>
      </c>
      <c r="B50" s="51" t="n">
        <v>0</v>
      </c>
      <c r="C50" s="52" t="s">
        <v>677</v>
      </c>
      <c r="D50" s="53" t="s">
        <v>113</v>
      </c>
      <c r="E50" s="11" t="s">
        <v>58</v>
      </c>
      <c r="F50" s="54" t="n">
        <v>1</v>
      </c>
      <c r="G50" s="61" t="n">
        <v>9</v>
      </c>
      <c r="H50" s="56"/>
      <c r="I50" s="34" t="s">
        <v>59</v>
      </c>
      <c r="J50" s="14" t="s">
        <v>31</v>
      </c>
      <c r="K50" s="34" t="s">
        <v>96</v>
      </c>
      <c r="L50" s="53" t="s">
        <v>33</v>
      </c>
      <c r="M50" s="57" t="s">
        <v>97</v>
      </c>
      <c r="N50" s="14" t="s">
        <v>31</v>
      </c>
      <c r="O50" s="58"/>
      <c r="P50" s="61" t="n">
        <v>9</v>
      </c>
      <c r="Q50" s="52" t="s">
        <v>677</v>
      </c>
      <c r="R50" s="23" t="n">
        <v>0</v>
      </c>
      <c r="S50" s="189" t="n">
        <v>13478</v>
      </c>
      <c r="T50" s="22"/>
      <c r="U50" s="11" t="s">
        <v>65</v>
      </c>
      <c r="V50" s="11" t="s">
        <v>65</v>
      </c>
      <c r="W50" s="58" t="s">
        <v>66</v>
      </c>
      <c r="X50" s="58" t="s">
        <v>67</v>
      </c>
      <c r="Y50" s="32" t="n">
        <f aca="false">F50*G50*2</f>
        <v>18</v>
      </c>
      <c r="Z50" s="196" t="str">
        <f aca="false">IF(X50="N",Y50,"0")</f>
        <v>0</v>
      </c>
      <c r="AA50" s="196" t="n">
        <f aca="false">IF(X50="P",Y50,"0")</f>
        <v>18</v>
      </c>
      <c r="AB50" s="60"/>
      <c r="AC50" s="60"/>
      <c r="AD50" s="60"/>
      <c r="AE50" s="60"/>
      <c r="AF50" s="60"/>
      <c r="AG50" s="60"/>
      <c r="AH50" s="60"/>
    </row>
    <row r="51" customFormat="false" ht="12.75" hidden="false" customHeight="false" outlineLevel="0" collapsed="false">
      <c r="A51" s="50" t="s">
        <v>93</v>
      </c>
      <c r="B51" s="51" t="n">
        <v>0</v>
      </c>
      <c r="C51" s="52" t="s">
        <v>677</v>
      </c>
      <c r="D51" s="53" t="s">
        <v>114</v>
      </c>
      <c r="E51" s="11" t="s">
        <v>58</v>
      </c>
      <c r="F51" s="54" t="n">
        <v>1</v>
      </c>
      <c r="G51" s="61" t="n">
        <v>9</v>
      </c>
      <c r="H51" s="56"/>
      <c r="I51" s="34" t="s">
        <v>59</v>
      </c>
      <c r="J51" s="14" t="s">
        <v>31</v>
      </c>
      <c r="K51" s="34" t="s">
        <v>96</v>
      </c>
      <c r="L51" s="53" t="s">
        <v>33</v>
      </c>
      <c r="M51" s="57" t="s">
        <v>97</v>
      </c>
      <c r="N51" s="14" t="s">
        <v>31</v>
      </c>
      <c r="O51" s="58"/>
      <c r="P51" s="61" t="n">
        <v>9</v>
      </c>
      <c r="Q51" s="52" t="s">
        <v>677</v>
      </c>
      <c r="R51" s="23" t="n">
        <v>0</v>
      </c>
      <c r="S51" s="189" t="n">
        <v>13478</v>
      </c>
      <c r="T51" s="22"/>
      <c r="U51" s="11" t="s">
        <v>65</v>
      </c>
      <c r="V51" s="11" t="s">
        <v>65</v>
      </c>
      <c r="W51" s="58" t="s">
        <v>66</v>
      </c>
      <c r="X51" s="58" t="s">
        <v>67</v>
      </c>
      <c r="Y51" s="32" t="n">
        <f aca="false">F51*G51*2</f>
        <v>18</v>
      </c>
      <c r="Z51" s="196" t="str">
        <f aca="false">IF(X51="N",Y51,"0")</f>
        <v>0</v>
      </c>
      <c r="AA51" s="196" t="n">
        <f aca="false">IF(X51="P",Y51,"0")</f>
        <v>18</v>
      </c>
      <c r="AB51" s="60"/>
      <c r="AC51" s="60"/>
      <c r="AD51" s="60"/>
      <c r="AE51" s="60"/>
      <c r="AF51" s="60"/>
      <c r="AG51" s="60"/>
      <c r="AH51" s="60"/>
    </row>
    <row r="52" customFormat="false" ht="12.75" hidden="false" customHeight="false" outlineLevel="0" collapsed="false">
      <c r="A52" s="50" t="s">
        <v>93</v>
      </c>
      <c r="B52" s="51" t="n">
        <v>0</v>
      </c>
      <c r="C52" s="52" t="s">
        <v>677</v>
      </c>
      <c r="D52" s="53" t="s">
        <v>115</v>
      </c>
      <c r="E52" s="11" t="s">
        <v>58</v>
      </c>
      <c r="F52" s="54" t="n">
        <v>1</v>
      </c>
      <c r="G52" s="61" t="n">
        <v>9</v>
      </c>
      <c r="H52" s="56"/>
      <c r="I52" s="34" t="s">
        <v>59</v>
      </c>
      <c r="J52" s="14" t="s">
        <v>31</v>
      </c>
      <c r="K52" s="34" t="s">
        <v>96</v>
      </c>
      <c r="L52" s="53" t="s">
        <v>33</v>
      </c>
      <c r="M52" s="57" t="s">
        <v>97</v>
      </c>
      <c r="N52" s="14" t="s">
        <v>31</v>
      </c>
      <c r="O52" s="58"/>
      <c r="P52" s="61" t="n">
        <v>9</v>
      </c>
      <c r="Q52" s="52" t="s">
        <v>677</v>
      </c>
      <c r="R52" s="23" t="n">
        <v>0</v>
      </c>
      <c r="S52" s="189" t="n">
        <v>13478</v>
      </c>
      <c r="T52" s="22"/>
      <c r="U52" s="11" t="s">
        <v>65</v>
      </c>
      <c r="V52" s="11" t="s">
        <v>65</v>
      </c>
      <c r="W52" s="58" t="s">
        <v>66</v>
      </c>
      <c r="X52" s="58" t="s">
        <v>67</v>
      </c>
      <c r="Y52" s="32" t="n">
        <f aca="false">F52*G52*2</f>
        <v>18</v>
      </c>
      <c r="Z52" s="196" t="str">
        <f aca="false">IF(X52="N",Y52,"0")</f>
        <v>0</v>
      </c>
      <c r="AA52" s="196" t="n">
        <f aca="false">IF(X52="P",Y52,"0")</f>
        <v>18</v>
      </c>
      <c r="AB52" s="60"/>
      <c r="AC52" s="60"/>
      <c r="AD52" s="60"/>
      <c r="AE52" s="60"/>
      <c r="AF52" s="60"/>
      <c r="AG52" s="60"/>
      <c r="AH52" s="60"/>
    </row>
    <row r="53" customFormat="false" ht="12.75" hidden="false" customHeight="false" outlineLevel="0" collapsed="false">
      <c r="A53" s="50" t="s">
        <v>93</v>
      </c>
      <c r="B53" s="51" t="n">
        <v>0</v>
      </c>
      <c r="C53" s="52" t="s">
        <v>677</v>
      </c>
      <c r="D53" s="53" t="s">
        <v>116</v>
      </c>
      <c r="E53" s="11" t="s">
        <v>58</v>
      </c>
      <c r="F53" s="54" t="n">
        <v>1</v>
      </c>
      <c r="G53" s="61" t="n">
        <v>9</v>
      </c>
      <c r="H53" s="56"/>
      <c r="I53" s="34" t="s">
        <v>59</v>
      </c>
      <c r="J53" s="14" t="s">
        <v>31</v>
      </c>
      <c r="K53" s="34" t="s">
        <v>96</v>
      </c>
      <c r="L53" s="53" t="s">
        <v>33</v>
      </c>
      <c r="M53" s="57" t="s">
        <v>97</v>
      </c>
      <c r="N53" s="14" t="s">
        <v>31</v>
      </c>
      <c r="O53" s="58"/>
      <c r="P53" s="61" t="n">
        <v>9</v>
      </c>
      <c r="Q53" s="52" t="s">
        <v>677</v>
      </c>
      <c r="R53" s="23" t="n">
        <v>0</v>
      </c>
      <c r="S53" s="189" t="n">
        <v>13478</v>
      </c>
      <c r="T53" s="22"/>
      <c r="U53" s="11" t="s">
        <v>65</v>
      </c>
      <c r="V53" s="11" t="s">
        <v>65</v>
      </c>
      <c r="W53" s="58" t="s">
        <v>66</v>
      </c>
      <c r="X53" s="58" t="s">
        <v>67</v>
      </c>
      <c r="Y53" s="32" t="n">
        <f aca="false">F53*G53*2</f>
        <v>18</v>
      </c>
      <c r="Z53" s="196" t="str">
        <f aca="false">IF(X53="N",Y53,"0")</f>
        <v>0</v>
      </c>
      <c r="AA53" s="196" t="n">
        <f aca="false">IF(X53="P",Y53,"0")</f>
        <v>18</v>
      </c>
      <c r="AB53" s="60"/>
      <c r="AC53" s="60"/>
      <c r="AD53" s="60"/>
      <c r="AE53" s="60"/>
      <c r="AF53" s="60"/>
      <c r="AG53" s="60"/>
      <c r="AH53" s="60"/>
    </row>
    <row r="54" customFormat="false" ht="12.75" hidden="false" customHeight="false" outlineLevel="0" collapsed="false">
      <c r="A54" s="50" t="s">
        <v>93</v>
      </c>
      <c r="B54" s="51" t="n">
        <v>0</v>
      </c>
      <c r="C54" s="52" t="s">
        <v>677</v>
      </c>
      <c r="D54" s="53" t="s">
        <v>117</v>
      </c>
      <c r="E54" s="11" t="s">
        <v>58</v>
      </c>
      <c r="F54" s="54" t="n">
        <v>1</v>
      </c>
      <c r="G54" s="61" t="n">
        <v>9</v>
      </c>
      <c r="H54" s="56"/>
      <c r="I54" s="34" t="s">
        <v>59</v>
      </c>
      <c r="J54" s="14" t="s">
        <v>31</v>
      </c>
      <c r="K54" s="34" t="s">
        <v>96</v>
      </c>
      <c r="L54" s="53" t="s">
        <v>33</v>
      </c>
      <c r="M54" s="57" t="s">
        <v>97</v>
      </c>
      <c r="N54" s="14" t="s">
        <v>31</v>
      </c>
      <c r="O54" s="58"/>
      <c r="P54" s="61" t="n">
        <v>9</v>
      </c>
      <c r="Q54" s="52" t="s">
        <v>677</v>
      </c>
      <c r="R54" s="23" t="n">
        <v>0</v>
      </c>
      <c r="S54" s="189" t="n">
        <v>13478</v>
      </c>
      <c r="T54" s="22"/>
      <c r="U54" s="11" t="s">
        <v>65</v>
      </c>
      <c r="V54" s="11" t="s">
        <v>65</v>
      </c>
      <c r="W54" s="58" t="s">
        <v>66</v>
      </c>
      <c r="X54" s="58" t="s">
        <v>67</v>
      </c>
      <c r="Y54" s="32" t="n">
        <f aca="false">F54*G54*2</f>
        <v>18</v>
      </c>
      <c r="Z54" s="196" t="str">
        <f aca="false">IF(X54="N",Y54,"0")</f>
        <v>0</v>
      </c>
      <c r="AA54" s="196" t="n">
        <f aca="false">IF(X54="P",Y54,"0")</f>
        <v>18</v>
      </c>
      <c r="AB54" s="60"/>
      <c r="AC54" s="60"/>
      <c r="AD54" s="60"/>
      <c r="AE54" s="60"/>
      <c r="AF54" s="60"/>
      <c r="AG54" s="60"/>
      <c r="AH54" s="60"/>
    </row>
    <row r="55" customFormat="false" ht="12.75" hidden="false" customHeight="false" outlineLevel="0" collapsed="false">
      <c r="A55" s="50" t="s">
        <v>93</v>
      </c>
      <c r="B55" s="51" t="n">
        <v>0</v>
      </c>
      <c r="C55" s="52" t="s">
        <v>677</v>
      </c>
      <c r="D55" s="53" t="s">
        <v>118</v>
      </c>
      <c r="E55" s="11" t="s">
        <v>58</v>
      </c>
      <c r="F55" s="54" t="n">
        <v>1</v>
      </c>
      <c r="G55" s="61" t="n">
        <v>9</v>
      </c>
      <c r="H55" s="56"/>
      <c r="I55" s="34" t="s">
        <v>59</v>
      </c>
      <c r="J55" s="14" t="s">
        <v>31</v>
      </c>
      <c r="K55" s="34" t="s">
        <v>96</v>
      </c>
      <c r="L55" s="53" t="s">
        <v>33</v>
      </c>
      <c r="M55" s="57" t="s">
        <v>97</v>
      </c>
      <c r="N55" s="14" t="s">
        <v>31</v>
      </c>
      <c r="O55" s="58"/>
      <c r="P55" s="61" t="n">
        <v>9</v>
      </c>
      <c r="Q55" s="52" t="s">
        <v>677</v>
      </c>
      <c r="R55" s="23" t="n">
        <v>0</v>
      </c>
      <c r="S55" s="189" t="n">
        <v>13478</v>
      </c>
      <c r="T55" s="22"/>
      <c r="U55" s="11" t="s">
        <v>65</v>
      </c>
      <c r="V55" s="11" t="s">
        <v>65</v>
      </c>
      <c r="W55" s="58" t="s">
        <v>66</v>
      </c>
      <c r="X55" s="58" t="s">
        <v>67</v>
      </c>
      <c r="Y55" s="32" t="n">
        <f aca="false">F55*G55*2</f>
        <v>18</v>
      </c>
      <c r="Z55" s="196" t="str">
        <f aca="false">IF(X55="N",Y55,"0")</f>
        <v>0</v>
      </c>
      <c r="AA55" s="196" t="n">
        <f aca="false">IF(X55="P",Y55,"0")</f>
        <v>18</v>
      </c>
      <c r="AB55" s="60"/>
      <c r="AC55" s="60"/>
      <c r="AD55" s="60"/>
      <c r="AE55" s="60"/>
      <c r="AF55" s="60"/>
      <c r="AG55" s="60"/>
      <c r="AH55" s="60"/>
    </row>
    <row r="56" customFormat="false" ht="12.75" hidden="false" customHeight="false" outlineLevel="0" collapsed="false">
      <c r="A56" s="50" t="s">
        <v>93</v>
      </c>
      <c r="B56" s="51" t="n">
        <v>0</v>
      </c>
      <c r="C56" s="52" t="s">
        <v>677</v>
      </c>
      <c r="D56" s="53" t="s">
        <v>119</v>
      </c>
      <c r="E56" s="11" t="s">
        <v>58</v>
      </c>
      <c r="F56" s="54" t="n">
        <v>1</v>
      </c>
      <c r="G56" s="61" t="n">
        <v>9</v>
      </c>
      <c r="H56" s="56"/>
      <c r="I56" s="34" t="s">
        <v>59</v>
      </c>
      <c r="J56" s="14" t="s">
        <v>31</v>
      </c>
      <c r="K56" s="34" t="s">
        <v>96</v>
      </c>
      <c r="L56" s="53" t="s">
        <v>33</v>
      </c>
      <c r="M56" s="57" t="s">
        <v>97</v>
      </c>
      <c r="N56" s="14" t="s">
        <v>31</v>
      </c>
      <c r="O56" s="58"/>
      <c r="P56" s="61" t="n">
        <v>9</v>
      </c>
      <c r="Q56" s="52" t="s">
        <v>677</v>
      </c>
      <c r="R56" s="23" t="n">
        <v>0</v>
      </c>
      <c r="S56" s="189" t="n">
        <v>13478</v>
      </c>
      <c r="T56" s="22"/>
      <c r="U56" s="11" t="s">
        <v>65</v>
      </c>
      <c r="V56" s="11" t="s">
        <v>65</v>
      </c>
      <c r="W56" s="58" t="s">
        <v>66</v>
      </c>
      <c r="X56" s="58" t="s">
        <v>67</v>
      </c>
      <c r="Y56" s="32" t="n">
        <f aca="false">F56*G56*2</f>
        <v>18</v>
      </c>
      <c r="Z56" s="196" t="str">
        <f aca="false">IF(X56="N",Y56,"0")</f>
        <v>0</v>
      </c>
      <c r="AA56" s="196" t="n">
        <f aca="false">IF(X56="P",Y56,"0")</f>
        <v>18</v>
      </c>
      <c r="AB56" s="60"/>
      <c r="AC56" s="60"/>
      <c r="AD56" s="60"/>
      <c r="AE56" s="60"/>
      <c r="AF56" s="60"/>
      <c r="AG56" s="60"/>
      <c r="AH56" s="60"/>
    </row>
    <row r="57" customFormat="false" ht="12.75" hidden="false" customHeight="false" outlineLevel="0" collapsed="false">
      <c r="A57" s="50" t="s">
        <v>93</v>
      </c>
      <c r="B57" s="51" t="n">
        <v>0</v>
      </c>
      <c r="C57" s="52" t="s">
        <v>677</v>
      </c>
      <c r="D57" s="53" t="s">
        <v>120</v>
      </c>
      <c r="E57" s="11" t="s">
        <v>58</v>
      </c>
      <c r="F57" s="54" t="n">
        <v>1</v>
      </c>
      <c r="G57" s="61" t="n">
        <v>1</v>
      </c>
      <c r="H57" s="56"/>
      <c r="I57" s="34" t="s">
        <v>59</v>
      </c>
      <c r="J57" s="14" t="s">
        <v>31</v>
      </c>
      <c r="K57" s="34" t="s">
        <v>96</v>
      </c>
      <c r="L57" s="53" t="s">
        <v>33</v>
      </c>
      <c r="M57" s="57" t="s">
        <v>97</v>
      </c>
      <c r="N57" s="14" t="s">
        <v>31</v>
      </c>
      <c r="O57" s="58"/>
      <c r="P57" s="61" t="n">
        <v>1</v>
      </c>
      <c r="Q57" s="52" t="s">
        <v>677</v>
      </c>
      <c r="R57" s="23" t="n">
        <v>0</v>
      </c>
      <c r="S57" s="189" t="n">
        <v>13478</v>
      </c>
      <c r="T57" s="22"/>
      <c r="U57" s="11" t="s">
        <v>65</v>
      </c>
      <c r="V57" s="11" t="s">
        <v>65</v>
      </c>
      <c r="W57" s="58" t="s">
        <v>66</v>
      </c>
      <c r="X57" s="58" t="s">
        <v>67</v>
      </c>
      <c r="Y57" s="32" t="n">
        <f aca="false">F57*G57*2</f>
        <v>2</v>
      </c>
      <c r="Z57" s="196" t="str">
        <f aca="false">IF(X57="N",Y57,"0")</f>
        <v>0</v>
      </c>
      <c r="AA57" s="196" t="n">
        <f aca="false">IF(X57="P",Y57,"0")</f>
        <v>2</v>
      </c>
      <c r="AB57" s="60"/>
      <c r="AC57" s="60"/>
      <c r="AD57" s="60"/>
      <c r="AE57" s="60"/>
      <c r="AF57" s="60"/>
      <c r="AG57" s="60"/>
      <c r="AH57" s="60"/>
    </row>
    <row r="58" customFormat="false" ht="12.75" hidden="false" customHeight="false" outlineLevel="0" collapsed="false">
      <c r="A58" s="50" t="s">
        <v>93</v>
      </c>
      <c r="B58" s="51" t="n">
        <v>0</v>
      </c>
      <c r="C58" s="52" t="s">
        <v>677</v>
      </c>
      <c r="D58" s="53" t="s">
        <v>121</v>
      </c>
      <c r="E58" s="11" t="s">
        <v>58</v>
      </c>
      <c r="F58" s="54" t="n">
        <v>1</v>
      </c>
      <c r="G58" s="62" t="n">
        <v>1</v>
      </c>
      <c r="H58" s="56"/>
      <c r="I58" s="34" t="s">
        <v>59</v>
      </c>
      <c r="J58" s="14" t="s">
        <v>31</v>
      </c>
      <c r="K58" s="34" t="s">
        <v>96</v>
      </c>
      <c r="L58" s="53" t="s">
        <v>33</v>
      </c>
      <c r="M58" s="57" t="s">
        <v>97</v>
      </c>
      <c r="N58" s="14" t="s">
        <v>31</v>
      </c>
      <c r="O58" s="58"/>
      <c r="P58" s="62" t="n">
        <v>1</v>
      </c>
      <c r="Q58" s="52" t="s">
        <v>677</v>
      </c>
      <c r="R58" s="23" t="n">
        <v>0</v>
      </c>
      <c r="S58" s="189" t="n">
        <v>13478</v>
      </c>
      <c r="T58" s="22"/>
      <c r="U58" s="11" t="s">
        <v>65</v>
      </c>
      <c r="V58" s="11" t="s">
        <v>65</v>
      </c>
      <c r="W58" s="58" t="s">
        <v>66</v>
      </c>
      <c r="X58" s="58" t="s">
        <v>67</v>
      </c>
      <c r="Y58" s="32" t="n">
        <f aca="false">F58*G58*2</f>
        <v>2</v>
      </c>
      <c r="Z58" s="196" t="str">
        <f aca="false">IF(X58="N",Y58,"0")</f>
        <v>0</v>
      </c>
      <c r="AA58" s="196" t="n">
        <f aca="false">IF(X58="P",Y58,"0")</f>
        <v>2</v>
      </c>
      <c r="AB58" s="60"/>
      <c r="AC58" s="60"/>
      <c r="AD58" s="60"/>
      <c r="AE58" s="60"/>
      <c r="AF58" s="60"/>
      <c r="AG58" s="60"/>
      <c r="AH58" s="60"/>
    </row>
    <row r="59" customFormat="false" ht="12.75" hidden="false" customHeight="false" outlineLevel="0" collapsed="false">
      <c r="A59" s="63"/>
      <c r="B59" s="64"/>
      <c r="C59" s="63"/>
      <c r="D59" s="63"/>
      <c r="E59" s="63"/>
      <c r="F59" s="63"/>
      <c r="G59" s="64" t="n">
        <f aca="false">SUM(G35:G58)</f>
        <v>148</v>
      </c>
      <c r="H59" s="63"/>
      <c r="I59" s="63"/>
      <c r="J59" s="65"/>
      <c r="K59" s="63"/>
      <c r="L59" s="63"/>
      <c r="M59" s="66" t="n">
        <f aca="false">G59-P59</f>
        <v>0</v>
      </c>
      <c r="N59" s="65"/>
      <c r="O59" s="63"/>
      <c r="P59" s="64" t="n">
        <f aca="false">SUM(P35:P58)</f>
        <v>148</v>
      </c>
      <c r="Q59" s="63"/>
      <c r="R59" s="63"/>
      <c r="S59" s="67"/>
      <c r="T59" s="63"/>
      <c r="U59" s="63"/>
      <c r="V59" s="63"/>
      <c r="W59" s="63"/>
      <c r="X59" s="63"/>
      <c r="Y59" s="32"/>
      <c r="Z59" s="196" t="str">
        <f aca="false">IF(X59="N",Y59,"0")</f>
        <v>0</v>
      </c>
      <c r="AA59" s="196" t="str">
        <f aca="false">IF(X59="P",Y59,"0")</f>
        <v>0</v>
      </c>
      <c r="AB59" s="63"/>
      <c r="AC59" s="63"/>
      <c r="AD59" s="63"/>
      <c r="AE59" s="63"/>
      <c r="AF59" s="63"/>
      <c r="AG59" s="63"/>
      <c r="AH59" s="63"/>
    </row>
    <row r="60" customFormat="false" ht="11.85" hidden="false" customHeight="true" outlineLevel="0" collapsed="false">
      <c r="A60" s="89"/>
      <c r="B60" s="89"/>
      <c r="C60" s="69" t="s">
        <v>430</v>
      </c>
      <c r="D60" s="89"/>
      <c r="E60" s="89"/>
      <c r="F60" s="89"/>
      <c r="G60" s="77"/>
      <c r="H60" s="77"/>
      <c r="I60" s="77"/>
      <c r="J60" s="77"/>
      <c r="K60" s="77"/>
      <c r="L60" s="92"/>
      <c r="M60" s="77"/>
      <c r="N60" s="77"/>
      <c r="O60" s="77"/>
      <c r="P60" s="77"/>
      <c r="Q60" s="77"/>
      <c r="R60" s="77"/>
      <c r="S60" s="104"/>
      <c r="T60" s="77"/>
      <c r="U60" s="89"/>
      <c r="V60" s="89"/>
      <c r="W60" s="89"/>
      <c r="X60" s="77"/>
      <c r="Y60" s="32"/>
      <c r="Z60" s="196" t="str">
        <f aca="false">IF(X60="N",Y60,"0")</f>
        <v>0</v>
      </c>
      <c r="AA60" s="196" t="str">
        <f aca="false">IF(X60="P",Y60,"0")</f>
        <v>0</v>
      </c>
    </row>
    <row r="61" customFormat="false" ht="11.85" hidden="false" customHeight="true" outlineLevel="0" collapsed="false">
      <c r="A61" s="158" t="s">
        <v>123</v>
      </c>
      <c r="B61" s="76" t="n">
        <v>25</v>
      </c>
      <c r="C61" s="75" t="s">
        <v>124</v>
      </c>
      <c r="D61" s="75" t="s">
        <v>179</v>
      </c>
      <c r="E61" s="77" t="s">
        <v>58</v>
      </c>
      <c r="F61" s="77" t="n">
        <v>16</v>
      </c>
      <c r="G61" s="77" t="n">
        <v>18</v>
      </c>
      <c r="H61" s="77" t="s">
        <v>125</v>
      </c>
      <c r="I61" s="78" t="s">
        <v>126</v>
      </c>
      <c r="J61" s="77" t="s">
        <v>31</v>
      </c>
      <c r="K61" s="78" t="s">
        <v>127</v>
      </c>
      <c r="L61" s="75" t="s">
        <v>33</v>
      </c>
      <c r="M61" s="77" t="s">
        <v>128</v>
      </c>
      <c r="N61" s="77" t="s">
        <v>31</v>
      </c>
      <c r="O61" s="77"/>
      <c r="P61" s="77" t="n">
        <v>18</v>
      </c>
      <c r="Q61" s="75" t="s">
        <v>63</v>
      </c>
      <c r="R61" s="76" t="n">
        <v>0</v>
      </c>
      <c r="S61" s="79" t="n">
        <v>13483</v>
      </c>
      <c r="T61" s="75" t="s">
        <v>431</v>
      </c>
      <c r="U61" s="77" t="s">
        <v>130</v>
      </c>
      <c r="V61" s="77" t="s">
        <v>130</v>
      </c>
      <c r="W61" s="77" t="s">
        <v>66</v>
      </c>
      <c r="X61" s="77" t="s">
        <v>67</v>
      </c>
      <c r="Y61" s="32" t="n">
        <f aca="false">F61*G61*2</f>
        <v>576</v>
      </c>
      <c r="Z61" s="196" t="str">
        <f aca="false">IF(X61="N",Y61,"0")</f>
        <v>0</v>
      </c>
      <c r="AA61" s="196" t="n">
        <f aca="false">IF(X61="P",Y61,"0")</f>
        <v>576</v>
      </c>
      <c r="AC61" s="80"/>
    </row>
    <row r="62" customFormat="false" ht="11.85" hidden="false" customHeight="true" outlineLevel="0" collapsed="false">
      <c r="A62" s="22" t="s">
        <v>755</v>
      </c>
      <c r="B62" s="23" t="n">
        <v>0</v>
      </c>
      <c r="C62" s="22" t="s">
        <v>56</v>
      </c>
      <c r="D62" s="22" t="s">
        <v>179</v>
      </c>
      <c r="E62" s="11" t="s">
        <v>58</v>
      </c>
      <c r="F62" s="11" t="n">
        <v>16</v>
      </c>
      <c r="G62" s="77" t="n">
        <v>23</v>
      </c>
      <c r="H62" s="77" t="s">
        <v>125</v>
      </c>
      <c r="I62" s="81"/>
      <c r="J62" s="77" t="s">
        <v>31</v>
      </c>
      <c r="K62" s="81" t="s">
        <v>128</v>
      </c>
      <c r="L62" s="75" t="s">
        <v>33</v>
      </c>
      <c r="M62" s="77" t="s">
        <v>128</v>
      </c>
      <c r="N62" s="77" t="s">
        <v>31</v>
      </c>
      <c r="O62" s="77"/>
      <c r="P62" s="77" t="n">
        <v>23</v>
      </c>
      <c r="Q62" s="75" t="s">
        <v>63</v>
      </c>
      <c r="R62" s="76" t="n">
        <v>88.5</v>
      </c>
      <c r="S62" s="82" t="s">
        <v>132</v>
      </c>
      <c r="T62" s="75" t="s">
        <v>133</v>
      </c>
      <c r="U62" s="77" t="s">
        <v>130</v>
      </c>
      <c r="V62" s="77" t="s">
        <v>130</v>
      </c>
      <c r="W62" s="77" t="s">
        <v>66</v>
      </c>
      <c r="X62" s="77" t="s">
        <v>134</v>
      </c>
      <c r="Y62" s="32" t="n">
        <f aca="false">F62*G62*2</f>
        <v>736</v>
      </c>
      <c r="Z62" s="196" t="n">
        <f aca="false">IF(X62="N",Y62,"0")</f>
        <v>736</v>
      </c>
      <c r="AA62" s="196" t="str">
        <f aca="false">IF(X62="P",Y62,"0")</f>
        <v>0</v>
      </c>
      <c r="AC62" s="80"/>
    </row>
    <row r="63" customFormat="false" ht="11.85" hidden="false" customHeight="true" outlineLevel="0" collapsed="false">
      <c r="A63" s="22" t="s">
        <v>679</v>
      </c>
      <c r="B63" s="23" t="n">
        <v>205</v>
      </c>
      <c r="C63" s="22" t="s">
        <v>56</v>
      </c>
      <c r="D63" s="22" t="s">
        <v>179</v>
      </c>
      <c r="E63" s="11" t="s">
        <v>58</v>
      </c>
      <c r="F63" s="11" t="n">
        <v>16</v>
      </c>
      <c r="G63" s="77" t="n">
        <v>5</v>
      </c>
      <c r="H63" s="77" t="s">
        <v>125</v>
      </c>
      <c r="I63" s="81"/>
      <c r="J63" s="77" t="s">
        <v>31</v>
      </c>
      <c r="K63" s="81" t="s">
        <v>128</v>
      </c>
      <c r="L63" s="75" t="s">
        <v>33</v>
      </c>
      <c r="M63" s="77" t="s">
        <v>128</v>
      </c>
      <c r="N63" s="77" t="s">
        <v>31</v>
      </c>
      <c r="O63" s="77"/>
      <c r="P63" s="77" t="n">
        <v>5</v>
      </c>
      <c r="Q63" s="75" t="s">
        <v>63</v>
      </c>
      <c r="R63" s="76" t="n">
        <v>0</v>
      </c>
      <c r="S63" s="82" t="s">
        <v>132</v>
      </c>
      <c r="T63" s="75" t="s">
        <v>431</v>
      </c>
      <c r="U63" s="77" t="s">
        <v>130</v>
      </c>
      <c r="V63" s="77" t="s">
        <v>130</v>
      </c>
      <c r="W63" s="77" t="s">
        <v>66</v>
      </c>
      <c r="X63" s="77" t="s">
        <v>134</v>
      </c>
      <c r="Y63" s="32" t="n">
        <f aca="false">F63*G63*2</f>
        <v>160</v>
      </c>
      <c r="Z63" s="196" t="n">
        <f aca="false">IF(X63="N",Y63,"0")</f>
        <v>160</v>
      </c>
      <c r="AA63" s="196" t="str">
        <f aca="false">IF(X63="P",Y63,"0")</f>
        <v>0</v>
      </c>
      <c r="AC63" s="80"/>
    </row>
    <row r="64" customFormat="false" ht="11.85" hidden="false" customHeight="true" outlineLevel="0" collapsed="false">
      <c r="A64" s="159"/>
      <c r="B64" s="160"/>
      <c r="C64" s="159"/>
      <c r="D64" s="159"/>
      <c r="E64" s="161"/>
      <c r="F64" s="161"/>
      <c r="G64" s="162" t="n">
        <f aca="false">SUM(G60:G63)</f>
        <v>46</v>
      </c>
      <c r="H64" s="162"/>
      <c r="I64" s="162"/>
      <c r="J64" s="162"/>
      <c r="K64" s="163"/>
      <c r="L64" s="164"/>
      <c r="M64" s="162" t="n">
        <f aca="false">G64-P64</f>
        <v>0</v>
      </c>
      <c r="N64" s="162"/>
      <c r="O64" s="162"/>
      <c r="P64" s="162" t="n">
        <f aca="false">SUM(P60:P63)</f>
        <v>46</v>
      </c>
      <c r="Q64" s="159"/>
      <c r="R64" s="160"/>
      <c r="S64" s="165"/>
      <c r="T64" s="159"/>
      <c r="U64" s="161"/>
      <c r="V64" s="166"/>
      <c r="W64" s="166"/>
      <c r="X64" s="161"/>
      <c r="Y64" s="32"/>
      <c r="Z64" s="196" t="str">
        <f aca="false">IF(X64="N",Y64,"0")</f>
        <v>0</v>
      </c>
      <c r="AA64" s="196" t="str">
        <f aca="false">IF(X64="P",Y64,"0")</f>
        <v>0</v>
      </c>
    </row>
    <row r="65" customFormat="false" ht="11.85" hidden="false" customHeight="true" outlineLevel="0" collapsed="false">
      <c r="A65" s="53"/>
      <c r="B65" s="68"/>
      <c r="C65" s="69" t="s">
        <v>122</v>
      </c>
      <c r="D65" s="53"/>
      <c r="E65" s="56"/>
      <c r="F65" s="56"/>
      <c r="G65" s="70"/>
      <c r="H65" s="70"/>
      <c r="I65" s="70"/>
      <c r="J65" s="70"/>
      <c r="K65" s="71"/>
      <c r="L65" s="72"/>
      <c r="M65" s="70"/>
      <c r="N65" s="70"/>
      <c r="O65" s="70"/>
      <c r="P65" s="70"/>
      <c r="Q65" s="53"/>
      <c r="R65" s="68"/>
      <c r="S65" s="73"/>
      <c r="T65" s="53"/>
      <c r="U65" s="56"/>
      <c r="V65" s="74"/>
      <c r="W65" s="74"/>
      <c r="X65" s="56"/>
      <c r="Y65" s="32"/>
      <c r="Z65" s="196" t="str">
        <f aca="false">IF(X65="N",Y65,"0")</f>
        <v>0</v>
      </c>
      <c r="AA65" s="196" t="str">
        <f aca="false">IF(X65="P",Y65,"0")</f>
        <v>0</v>
      </c>
    </row>
    <row r="66" customFormat="false" ht="11.85" hidden="false" customHeight="true" outlineLevel="0" collapsed="false">
      <c r="A66" s="75" t="s">
        <v>123</v>
      </c>
      <c r="B66" s="76" t="n">
        <v>25</v>
      </c>
      <c r="C66" s="75" t="s">
        <v>124</v>
      </c>
      <c r="D66" s="75" t="s">
        <v>186</v>
      </c>
      <c r="E66" s="77" t="s">
        <v>58</v>
      </c>
      <c r="F66" s="77" t="n">
        <v>8</v>
      </c>
      <c r="G66" s="77" t="n">
        <v>23</v>
      </c>
      <c r="H66" s="77" t="s">
        <v>125</v>
      </c>
      <c r="I66" s="78" t="s">
        <v>126</v>
      </c>
      <c r="J66" s="77" t="s">
        <v>31</v>
      </c>
      <c r="K66" s="78" t="s">
        <v>127</v>
      </c>
      <c r="L66" s="75" t="s">
        <v>33</v>
      </c>
      <c r="M66" s="77" t="s">
        <v>128</v>
      </c>
      <c r="N66" s="77" t="s">
        <v>31</v>
      </c>
      <c r="O66" s="77"/>
      <c r="P66" s="77" t="n">
        <v>23</v>
      </c>
      <c r="Q66" s="75" t="s">
        <v>63</v>
      </c>
      <c r="R66" s="76" t="n">
        <v>0</v>
      </c>
      <c r="S66" s="79" t="n">
        <v>13483</v>
      </c>
      <c r="T66" s="75" t="s">
        <v>129</v>
      </c>
      <c r="U66" s="77" t="s">
        <v>130</v>
      </c>
      <c r="V66" s="77" t="s">
        <v>130</v>
      </c>
      <c r="W66" s="77" t="s">
        <v>66</v>
      </c>
      <c r="X66" s="77" t="s">
        <v>67</v>
      </c>
      <c r="Y66" s="32" t="n">
        <f aca="false">F66*G66*2</f>
        <v>368</v>
      </c>
      <c r="Z66" s="196" t="str">
        <f aca="false">IF(X66="N",Y66,"0")</f>
        <v>0</v>
      </c>
      <c r="AA66" s="196" t="n">
        <f aca="false">IF(X66="P",Y66,"0")</f>
        <v>368</v>
      </c>
      <c r="AC66" s="80"/>
    </row>
    <row r="67" customFormat="false" ht="11.85" hidden="false" customHeight="true" outlineLevel="0" collapsed="false">
      <c r="A67" s="22" t="s">
        <v>756</v>
      </c>
      <c r="B67" s="23" t="n">
        <v>0</v>
      </c>
      <c r="C67" s="22" t="s">
        <v>56</v>
      </c>
      <c r="D67" s="22" t="s">
        <v>186</v>
      </c>
      <c r="E67" s="11" t="s">
        <v>58</v>
      </c>
      <c r="F67" s="11" t="n">
        <v>8</v>
      </c>
      <c r="G67" s="77" t="n">
        <v>23</v>
      </c>
      <c r="H67" s="77" t="s">
        <v>125</v>
      </c>
      <c r="I67" s="81"/>
      <c r="J67" s="77" t="s">
        <v>31</v>
      </c>
      <c r="K67" s="81" t="s">
        <v>128</v>
      </c>
      <c r="L67" s="75" t="s">
        <v>33</v>
      </c>
      <c r="M67" s="77" t="s">
        <v>128</v>
      </c>
      <c r="N67" s="77" t="s">
        <v>31</v>
      </c>
      <c r="O67" s="77"/>
      <c r="P67" s="77" t="n">
        <v>23</v>
      </c>
      <c r="Q67" s="75" t="s">
        <v>63</v>
      </c>
      <c r="R67" s="76" t="n">
        <v>88.5</v>
      </c>
      <c r="S67" s="82" t="s">
        <v>132</v>
      </c>
      <c r="T67" s="75" t="s">
        <v>133</v>
      </c>
      <c r="U67" s="77" t="s">
        <v>130</v>
      </c>
      <c r="V67" s="77" t="s">
        <v>130</v>
      </c>
      <c r="W67" s="77" t="s">
        <v>66</v>
      </c>
      <c r="X67" s="77" t="s">
        <v>134</v>
      </c>
      <c r="Y67" s="32" t="n">
        <f aca="false">F67*G67*2</f>
        <v>368</v>
      </c>
      <c r="Z67" s="196" t="n">
        <f aca="false">IF(X67="N",Y67,"0")</f>
        <v>368</v>
      </c>
      <c r="AA67" s="196" t="str">
        <f aca="false">IF(X67="P",Y67,"0")</f>
        <v>0</v>
      </c>
      <c r="AC67" s="80"/>
    </row>
    <row r="68" customFormat="false" ht="11.85" hidden="false" customHeight="true" outlineLevel="0" collapsed="false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22" t="s">
        <v>33</v>
      </c>
      <c r="M68" s="77"/>
      <c r="N68" s="77"/>
      <c r="O68" s="77"/>
      <c r="P68" s="77"/>
      <c r="Q68" s="75"/>
      <c r="R68" s="76"/>
      <c r="S68" s="83"/>
      <c r="T68" s="75"/>
      <c r="U68" s="77"/>
      <c r="V68" s="77"/>
      <c r="W68" s="77"/>
      <c r="X68" s="77"/>
      <c r="Y68" s="32"/>
      <c r="Z68" s="196" t="str">
        <f aca="false">IF(X68="N",Y68,"0")</f>
        <v>0</v>
      </c>
      <c r="AA68" s="196" t="str">
        <f aca="false">IF(X68="P",Y68,"0")</f>
        <v>0</v>
      </c>
      <c r="AC68" s="80"/>
    </row>
    <row r="69" customFormat="false" ht="11.85" hidden="false" customHeight="true" outlineLevel="0" collapsed="false">
      <c r="A69" s="84"/>
      <c r="B69" s="84"/>
      <c r="C69" s="84"/>
      <c r="D69" s="84"/>
      <c r="E69" s="84"/>
      <c r="F69" s="84"/>
      <c r="G69" s="85" t="n">
        <f aca="false">SUM(G65:G68)</f>
        <v>46</v>
      </c>
      <c r="H69" s="85"/>
      <c r="I69" s="85"/>
      <c r="J69" s="85"/>
      <c r="K69" s="85"/>
      <c r="L69" s="86"/>
      <c r="M69" s="85" t="n">
        <f aca="false">G69-P69</f>
        <v>0</v>
      </c>
      <c r="N69" s="85"/>
      <c r="O69" s="85"/>
      <c r="P69" s="85" t="n">
        <f aca="false">SUM(P65:P68)</f>
        <v>46</v>
      </c>
      <c r="Q69" s="87"/>
      <c r="R69" s="87"/>
      <c r="S69" s="88"/>
      <c r="T69" s="87"/>
      <c r="U69" s="84"/>
      <c r="V69" s="84"/>
      <c r="W69" s="84"/>
      <c r="X69" s="87"/>
      <c r="Y69" s="32"/>
      <c r="Z69" s="196" t="str">
        <f aca="false">IF(X69="N",Y69,"0")</f>
        <v>0</v>
      </c>
      <c r="AA69" s="196" t="str">
        <f aca="false">IF(X69="P",Y69,"0")</f>
        <v>0</v>
      </c>
    </row>
    <row r="70" customFormat="false" ht="11.85" hidden="false" customHeight="true" outlineLevel="0" collapsed="false">
      <c r="A70" s="89"/>
      <c r="B70" s="89"/>
      <c r="C70" s="90" t="s">
        <v>433</v>
      </c>
      <c r="D70" s="89"/>
      <c r="E70" s="89"/>
      <c r="F70" s="89"/>
      <c r="G70" s="77"/>
      <c r="H70" s="77"/>
      <c r="I70" s="91"/>
      <c r="J70" s="77"/>
      <c r="K70" s="77"/>
      <c r="L70" s="92"/>
      <c r="M70" s="77"/>
      <c r="N70" s="77"/>
      <c r="O70" s="77"/>
      <c r="P70" s="77"/>
      <c r="Q70" s="77"/>
      <c r="R70" s="77"/>
      <c r="S70" s="93"/>
      <c r="T70" s="77"/>
      <c r="U70" s="89"/>
      <c r="V70" s="89"/>
      <c r="W70" s="89"/>
      <c r="X70" s="77"/>
      <c r="Y70" s="32"/>
      <c r="Z70" s="196" t="str">
        <f aca="false">IF(X70="N",Y70,"0")</f>
        <v>0</v>
      </c>
      <c r="AA70" s="196" t="str">
        <f aca="false">IF(X70="P",Y70,"0")</f>
        <v>0</v>
      </c>
    </row>
    <row r="71" customFormat="false" ht="11.85" hidden="false" customHeight="true" outlineLevel="0" collapsed="false">
      <c r="A71" s="75" t="s">
        <v>136</v>
      </c>
      <c r="B71" s="76" t="n">
        <v>24</v>
      </c>
      <c r="C71" s="75" t="s">
        <v>124</v>
      </c>
      <c r="D71" s="75" t="s">
        <v>179</v>
      </c>
      <c r="E71" s="77" t="s">
        <v>58</v>
      </c>
      <c r="F71" s="77" t="n">
        <v>16</v>
      </c>
      <c r="G71" s="77" t="n">
        <v>10</v>
      </c>
      <c r="H71" s="77" t="s">
        <v>125</v>
      </c>
      <c r="I71" s="78" t="s">
        <v>137</v>
      </c>
      <c r="J71" s="77" t="s">
        <v>31</v>
      </c>
      <c r="K71" s="78" t="s">
        <v>127</v>
      </c>
      <c r="L71" s="75" t="s">
        <v>33</v>
      </c>
      <c r="M71" s="94" t="s">
        <v>138</v>
      </c>
      <c r="N71" s="77" t="s">
        <v>31</v>
      </c>
      <c r="O71" s="94" t="s">
        <v>139</v>
      </c>
      <c r="P71" s="77" t="n">
        <v>10</v>
      </c>
      <c r="Q71" s="22" t="s">
        <v>56</v>
      </c>
      <c r="R71" s="23" t="n">
        <v>0</v>
      </c>
      <c r="S71" s="79" t="n">
        <v>13484</v>
      </c>
      <c r="T71" s="22" t="s">
        <v>757</v>
      </c>
      <c r="U71" s="11" t="s">
        <v>141</v>
      </c>
      <c r="V71" s="77" t="s">
        <v>141</v>
      </c>
      <c r="W71" s="77" t="s">
        <v>66</v>
      </c>
      <c r="X71" s="77" t="s">
        <v>67</v>
      </c>
      <c r="Y71" s="32" t="n">
        <f aca="false">F71*G71*2</f>
        <v>320</v>
      </c>
      <c r="Z71" s="196" t="str">
        <f aca="false">IF(X71="N",Y71,"0")</f>
        <v>0</v>
      </c>
      <c r="AA71" s="196" t="n">
        <f aca="false">IF(X71="P",Y71,"0")</f>
        <v>320</v>
      </c>
      <c r="AC71" s="80"/>
    </row>
    <row r="72" customFormat="false" ht="11.85" hidden="false" customHeight="true" outlineLevel="0" collapsed="false">
      <c r="A72" s="75" t="s">
        <v>123</v>
      </c>
      <c r="B72" s="76" t="n">
        <v>25</v>
      </c>
      <c r="C72" s="75" t="s">
        <v>124</v>
      </c>
      <c r="D72" s="75" t="s">
        <v>179</v>
      </c>
      <c r="E72" s="77" t="s">
        <v>58</v>
      </c>
      <c r="F72" s="77" t="n">
        <v>16</v>
      </c>
      <c r="G72" s="77" t="n">
        <v>7</v>
      </c>
      <c r="H72" s="77" t="s">
        <v>125</v>
      </c>
      <c r="I72" s="78" t="s">
        <v>126</v>
      </c>
      <c r="J72" s="77" t="s">
        <v>31</v>
      </c>
      <c r="K72" s="78" t="s">
        <v>127</v>
      </c>
      <c r="L72" s="75" t="s">
        <v>33</v>
      </c>
      <c r="M72" s="94" t="s">
        <v>138</v>
      </c>
      <c r="N72" s="77" t="s">
        <v>31</v>
      </c>
      <c r="O72" s="94" t="s">
        <v>435</v>
      </c>
      <c r="P72" s="77" t="n">
        <v>7</v>
      </c>
      <c r="Q72" s="22" t="s">
        <v>56</v>
      </c>
      <c r="R72" s="76" t="n">
        <v>0</v>
      </c>
      <c r="S72" s="79" t="n">
        <v>13484</v>
      </c>
      <c r="T72" s="22" t="s">
        <v>757</v>
      </c>
      <c r="U72" s="77" t="s">
        <v>141</v>
      </c>
      <c r="V72" s="77" t="s">
        <v>141</v>
      </c>
      <c r="W72" s="77" t="s">
        <v>66</v>
      </c>
      <c r="X72" s="77" t="s">
        <v>67</v>
      </c>
      <c r="Y72" s="32" t="n">
        <f aca="false">F72*G72*2</f>
        <v>224</v>
      </c>
      <c r="Z72" s="196" t="str">
        <f aca="false">IF(X72="N",Y72,"0")</f>
        <v>0</v>
      </c>
      <c r="AA72" s="196" t="n">
        <f aca="false">IF(X72="P",Y72,"0")</f>
        <v>224</v>
      </c>
      <c r="AC72" s="80"/>
    </row>
    <row r="73" customFormat="false" ht="11.85" hidden="false" customHeight="true" outlineLevel="0" collapsed="false">
      <c r="A73" s="109" t="n">
        <v>483067.1</v>
      </c>
      <c r="B73" s="76" t="n">
        <v>0</v>
      </c>
      <c r="C73" s="77" t="s">
        <v>151</v>
      </c>
      <c r="D73" s="22" t="s">
        <v>179</v>
      </c>
      <c r="E73" s="77" t="s">
        <v>58</v>
      </c>
      <c r="F73" s="77" t="n">
        <v>16</v>
      </c>
      <c r="G73" s="77" t="n">
        <v>20</v>
      </c>
      <c r="H73" s="77"/>
      <c r="I73" s="81" t="s">
        <v>606</v>
      </c>
      <c r="J73" s="77" t="s">
        <v>31</v>
      </c>
      <c r="K73" s="81" t="s">
        <v>758</v>
      </c>
      <c r="L73" s="75" t="s">
        <v>33</v>
      </c>
      <c r="M73" s="94" t="s">
        <v>138</v>
      </c>
      <c r="N73" s="77" t="s">
        <v>31</v>
      </c>
      <c r="O73" s="77"/>
      <c r="P73" s="77" t="n">
        <v>20</v>
      </c>
      <c r="Q73" s="22" t="s">
        <v>56</v>
      </c>
      <c r="R73" s="23" t="n">
        <v>0</v>
      </c>
      <c r="S73" s="79" t="n">
        <v>13489</v>
      </c>
      <c r="T73" s="22" t="s">
        <v>759</v>
      </c>
      <c r="U73" s="11" t="s">
        <v>141</v>
      </c>
      <c r="V73" s="77"/>
      <c r="W73" s="77" t="s">
        <v>66</v>
      </c>
      <c r="X73" s="77" t="s">
        <v>67</v>
      </c>
      <c r="Y73" s="32" t="n">
        <f aca="false">F73*G73*2</f>
        <v>640</v>
      </c>
      <c r="Z73" s="196" t="str">
        <f aca="false">IF(X73="N",Y73,"0")</f>
        <v>0</v>
      </c>
      <c r="AA73" s="196" t="n">
        <f aca="false">IF(X73="P",Y73,"0")</f>
        <v>640</v>
      </c>
    </row>
    <row r="74" customFormat="false" ht="11.85" hidden="false" customHeight="true" outlineLevel="0" collapsed="false">
      <c r="A74" s="109" t="n">
        <v>483067.1</v>
      </c>
      <c r="B74" s="76" t="n">
        <v>0</v>
      </c>
      <c r="C74" s="77" t="s">
        <v>151</v>
      </c>
      <c r="D74" s="22" t="s">
        <v>179</v>
      </c>
      <c r="E74" s="77" t="s">
        <v>58</v>
      </c>
      <c r="F74" s="77" t="n">
        <v>16</v>
      </c>
      <c r="G74" s="77" t="n">
        <v>30</v>
      </c>
      <c r="H74" s="77"/>
      <c r="I74" s="81" t="s">
        <v>606</v>
      </c>
      <c r="J74" s="77" t="s">
        <v>31</v>
      </c>
      <c r="K74" s="81" t="s">
        <v>607</v>
      </c>
      <c r="L74" s="75" t="s">
        <v>33</v>
      </c>
      <c r="M74" s="94" t="s">
        <v>138</v>
      </c>
      <c r="N74" s="77" t="s">
        <v>31</v>
      </c>
      <c r="O74" s="77"/>
      <c r="P74" s="77" t="n">
        <v>30</v>
      </c>
      <c r="Q74" s="22" t="s">
        <v>56</v>
      </c>
      <c r="R74" s="23" t="n">
        <v>0</v>
      </c>
      <c r="S74" s="79" t="n">
        <v>13489</v>
      </c>
      <c r="T74" s="22" t="s">
        <v>759</v>
      </c>
      <c r="U74" s="11" t="s">
        <v>141</v>
      </c>
      <c r="V74" s="77"/>
      <c r="W74" s="77" t="s">
        <v>66</v>
      </c>
      <c r="X74" s="77" t="s">
        <v>67</v>
      </c>
      <c r="Y74" s="32" t="n">
        <f aca="false">F74*G74*2</f>
        <v>960</v>
      </c>
      <c r="Z74" s="196" t="str">
        <f aca="false">IF(X74="N",Y74,"0")</f>
        <v>0</v>
      </c>
      <c r="AA74" s="196" t="n">
        <f aca="false">IF(X74="P",Y74,"0")</f>
        <v>960</v>
      </c>
    </row>
    <row r="75" customFormat="false" ht="11.85" hidden="false" customHeight="true" outlineLevel="0" collapsed="false">
      <c r="A75" s="158"/>
      <c r="B75" s="76"/>
      <c r="C75" s="96"/>
      <c r="D75" s="75"/>
      <c r="E75" s="77"/>
      <c r="F75" s="77"/>
      <c r="G75" s="77"/>
      <c r="H75" s="77"/>
      <c r="I75" s="81"/>
      <c r="J75" s="77"/>
      <c r="K75" s="81"/>
      <c r="L75" s="75"/>
      <c r="M75" s="94"/>
      <c r="N75" s="77"/>
      <c r="O75" s="94"/>
      <c r="P75" s="77"/>
      <c r="Q75" s="96"/>
      <c r="R75" s="76"/>
      <c r="S75" s="79"/>
      <c r="T75" s="75"/>
      <c r="U75" s="77"/>
      <c r="V75" s="77"/>
      <c r="W75" s="77"/>
      <c r="X75" s="77"/>
      <c r="Y75" s="32"/>
      <c r="Z75" s="196" t="str">
        <f aca="false">IF(X75="N",Y75,"0")</f>
        <v>0</v>
      </c>
      <c r="AA75" s="196" t="str">
        <f aca="false">IF(X75="P",Y75,"0")</f>
        <v>0</v>
      </c>
      <c r="AC75" s="80"/>
    </row>
    <row r="76" customFormat="false" ht="11.85" hidden="false" customHeight="true" outlineLevel="0" collapsed="false">
      <c r="A76" s="166"/>
      <c r="B76" s="166"/>
      <c r="C76" s="166"/>
      <c r="D76" s="166"/>
      <c r="E76" s="166"/>
      <c r="F76" s="166"/>
      <c r="G76" s="162" t="n">
        <f aca="false">SUM(G70:G75)</f>
        <v>67</v>
      </c>
      <c r="H76" s="162"/>
      <c r="I76" s="162"/>
      <c r="J76" s="162"/>
      <c r="K76" s="162"/>
      <c r="L76" s="167"/>
      <c r="M76" s="162" t="n">
        <f aca="false">G76-P76</f>
        <v>0</v>
      </c>
      <c r="N76" s="162"/>
      <c r="O76" s="162"/>
      <c r="P76" s="162" t="n">
        <f aca="false">SUM(P70:P75)</f>
        <v>67</v>
      </c>
      <c r="Q76" s="161"/>
      <c r="R76" s="161"/>
      <c r="S76" s="168"/>
      <c r="T76" s="161"/>
      <c r="U76" s="166"/>
      <c r="V76" s="166"/>
      <c r="W76" s="166"/>
      <c r="X76" s="161"/>
      <c r="Y76" s="32"/>
      <c r="Z76" s="196" t="str">
        <f aca="false">IF(X76="N",Y76,"0")</f>
        <v>0</v>
      </c>
      <c r="AA76" s="196" t="str">
        <f aca="false">IF(X76="P",Y76,"0")</f>
        <v>0</v>
      </c>
    </row>
    <row r="77" customFormat="false" ht="11.85" hidden="false" customHeight="true" outlineLevel="0" collapsed="false">
      <c r="A77" s="89"/>
      <c r="B77" s="89"/>
      <c r="C77" s="90" t="s">
        <v>135</v>
      </c>
      <c r="D77" s="89"/>
      <c r="E77" s="89"/>
      <c r="F77" s="89"/>
      <c r="G77" s="77"/>
      <c r="H77" s="77"/>
      <c r="I77" s="91"/>
      <c r="J77" s="77"/>
      <c r="K77" s="77"/>
      <c r="L77" s="92"/>
      <c r="M77" s="77"/>
      <c r="N77" s="77"/>
      <c r="O77" s="77"/>
      <c r="P77" s="77"/>
      <c r="Q77" s="77"/>
      <c r="R77" s="77"/>
      <c r="S77" s="93"/>
      <c r="T77" s="77"/>
      <c r="U77" s="89"/>
      <c r="V77" s="89"/>
      <c r="W77" s="89"/>
      <c r="X77" s="77"/>
      <c r="Y77" s="32"/>
      <c r="Z77" s="196" t="str">
        <f aca="false">IF(X77="N",Y77,"0")</f>
        <v>0</v>
      </c>
      <c r="AA77" s="196" t="str">
        <f aca="false">IF(X77="P",Y77,"0")</f>
        <v>0</v>
      </c>
    </row>
    <row r="78" customFormat="false" ht="11.85" hidden="false" customHeight="true" outlineLevel="0" collapsed="false">
      <c r="A78" s="109" t="n">
        <v>483067.1</v>
      </c>
      <c r="B78" s="76" t="n">
        <v>0</v>
      </c>
      <c r="C78" s="77" t="s">
        <v>151</v>
      </c>
      <c r="D78" s="75" t="s">
        <v>186</v>
      </c>
      <c r="E78" s="77" t="s">
        <v>58</v>
      </c>
      <c r="F78" s="77" t="n">
        <v>8</v>
      </c>
      <c r="G78" s="77" t="n">
        <v>25</v>
      </c>
      <c r="H78" s="77"/>
      <c r="I78" s="81" t="s">
        <v>606</v>
      </c>
      <c r="J78" s="77" t="s">
        <v>31</v>
      </c>
      <c r="K78" s="81" t="s">
        <v>607</v>
      </c>
      <c r="L78" s="75" t="s">
        <v>33</v>
      </c>
      <c r="M78" s="94" t="s">
        <v>138</v>
      </c>
      <c r="N78" s="77" t="s">
        <v>31</v>
      </c>
      <c r="O78" s="77"/>
      <c r="P78" s="77" t="n">
        <v>25</v>
      </c>
      <c r="Q78" s="22" t="s">
        <v>56</v>
      </c>
      <c r="R78" s="23" t="n">
        <v>0</v>
      </c>
      <c r="S78" s="79" t="n">
        <v>13491</v>
      </c>
      <c r="T78" s="22" t="s">
        <v>759</v>
      </c>
      <c r="U78" s="11" t="s">
        <v>141</v>
      </c>
      <c r="V78" s="77"/>
      <c r="W78" s="77" t="s">
        <v>66</v>
      </c>
      <c r="X78" s="77" t="s">
        <v>67</v>
      </c>
      <c r="Y78" s="32" t="n">
        <f aca="false">F78*G78*2</f>
        <v>400</v>
      </c>
      <c r="Z78" s="196" t="str">
        <f aca="false">IF(X78="N",Y78,"0")</f>
        <v>0</v>
      </c>
      <c r="AA78" s="196" t="n">
        <f aca="false">IF(X78="P",Y78,"0")</f>
        <v>400</v>
      </c>
    </row>
    <row r="79" customFormat="false" ht="11.25" hidden="false" customHeight="true" outlineLevel="0" collapsed="false">
      <c r="A79" s="75" t="s">
        <v>136</v>
      </c>
      <c r="B79" s="76" t="n">
        <v>24</v>
      </c>
      <c r="C79" s="75" t="s">
        <v>124</v>
      </c>
      <c r="D79" s="75" t="s">
        <v>186</v>
      </c>
      <c r="E79" s="77" t="s">
        <v>58</v>
      </c>
      <c r="F79" s="77" t="n">
        <v>8</v>
      </c>
      <c r="G79" s="77" t="n">
        <v>7</v>
      </c>
      <c r="H79" s="77"/>
      <c r="I79" s="78" t="s">
        <v>137</v>
      </c>
      <c r="J79" s="77" t="s">
        <v>31</v>
      </c>
      <c r="K79" s="78" t="s">
        <v>127</v>
      </c>
      <c r="L79" s="75" t="s">
        <v>33</v>
      </c>
      <c r="M79" s="94" t="s">
        <v>138</v>
      </c>
      <c r="N79" s="77" t="s">
        <v>31</v>
      </c>
      <c r="O79" s="94" t="s">
        <v>139</v>
      </c>
      <c r="P79" s="77" t="n">
        <v>7</v>
      </c>
      <c r="Q79" s="22" t="s">
        <v>56</v>
      </c>
      <c r="R79" s="23" t="n">
        <v>0</v>
      </c>
      <c r="S79" s="79" t="n">
        <v>13493</v>
      </c>
      <c r="T79" s="22" t="s">
        <v>759</v>
      </c>
      <c r="U79" s="11" t="s">
        <v>141</v>
      </c>
      <c r="V79" s="11" t="s">
        <v>141</v>
      </c>
      <c r="W79" s="77" t="s">
        <v>66</v>
      </c>
      <c r="X79" s="77" t="s">
        <v>67</v>
      </c>
      <c r="Y79" s="32" t="n">
        <f aca="false">F79*G79*2</f>
        <v>112</v>
      </c>
      <c r="Z79" s="196" t="str">
        <f aca="false">IF(X79="N",Y79,"0")</f>
        <v>0</v>
      </c>
      <c r="AA79" s="196" t="n">
        <f aca="false">IF(X79="P",Y79,"0")</f>
        <v>112</v>
      </c>
      <c r="AC79" s="80"/>
    </row>
    <row r="80" customFormat="false" ht="11.85" hidden="false" customHeight="true" outlineLevel="0" collapsed="false">
      <c r="A80" s="53" t="s">
        <v>123</v>
      </c>
      <c r="B80" s="68" t="n">
        <v>25</v>
      </c>
      <c r="C80" s="53" t="s">
        <v>124</v>
      </c>
      <c r="D80" s="53" t="s">
        <v>186</v>
      </c>
      <c r="E80" s="56" t="s">
        <v>58</v>
      </c>
      <c r="F80" s="56" t="n">
        <v>8</v>
      </c>
      <c r="G80" s="56" t="n">
        <v>2</v>
      </c>
      <c r="H80" s="56" t="s">
        <v>125</v>
      </c>
      <c r="I80" s="95" t="s">
        <v>126</v>
      </c>
      <c r="J80" s="77" t="s">
        <v>31</v>
      </c>
      <c r="K80" s="95" t="s">
        <v>127</v>
      </c>
      <c r="L80" s="75" t="s">
        <v>33</v>
      </c>
      <c r="M80" s="94" t="s">
        <v>138</v>
      </c>
      <c r="N80" s="77" t="s">
        <v>31</v>
      </c>
      <c r="O80" s="94" t="s">
        <v>139</v>
      </c>
      <c r="P80" s="56" t="n">
        <v>2</v>
      </c>
      <c r="Q80" s="22" t="s">
        <v>56</v>
      </c>
      <c r="R80" s="23" t="n">
        <v>0</v>
      </c>
      <c r="S80" s="79" t="n">
        <v>13493</v>
      </c>
      <c r="T80" s="22" t="s">
        <v>759</v>
      </c>
      <c r="U80" s="11" t="s">
        <v>141</v>
      </c>
      <c r="V80" s="11" t="s">
        <v>141</v>
      </c>
      <c r="W80" s="77" t="s">
        <v>66</v>
      </c>
      <c r="X80" s="77" t="s">
        <v>67</v>
      </c>
      <c r="Y80" s="32" t="n">
        <f aca="false">F80*G80*2</f>
        <v>32</v>
      </c>
      <c r="Z80" s="196" t="str">
        <f aca="false">IF(X80="N",Y80,"0")</f>
        <v>0</v>
      </c>
      <c r="AA80" s="196" t="n">
        <f aca="false">IF(X80="P",Y80,"0")</f>
        <v>32</v>
      </c>
      <c r="AC80" s="80"/>
    </row>
    <row r="81" customFormat="false" ht="11.85" hidden="false" customHeight="true" outlineLevel="0" collapsed="false">
      <c r="A81" s="75"/>
      <c r="B81" s="76"/>
      <c r="C81" s="75"/>
      <c r="D81" s="75"/>
      <c r="E81" s="77"/>
      <c r="F81" s="77"/>
      <c r="G81" s="77"/>
      <c r="H81" s="77"/>
      <c r="I81" s="78"/>
      <c r="J81" s="77"/>
      <c r="K81" s="78"/>
      <c r="L81" s="75"/>
      <c r="M81" s="94"/>
      <c r="N81" s="77"/>
      <c r="O81" s="94"/>
      <c r="P81" s="77"/>
      <c r="Q81" s="96"/>
      <c r="R81" s="76"/>
      <c r="S81" s="93"/>
      <c r="T81" s="75"/>
      <c r="U81" s="77"/>
      <c r="V81" s="77"/>
      <c r="W81" s="77"/>
      <c r="X81" s="77"/>
      <c r="Y81" s="32"/>
      <c r="Z81" s="196" t="str">
        <f aca="false">IF(X81="N",Y81,"0")</f>
        <v>0</v>
      </c>
      <c r="AA81" s="196" t="str">
        <f aca="false">IF(X81="P",Y81,"0")</f>
        <v>0</v>
      </c>
      <c r="AC81" s="80"/>
    </row>
    <row r="82" customFormat="false" ht="11.85" hidden="false" customHeight="true" outlineLevel="0" collapsed="false">
      <c r="A82" s="84"/>
      <c r="B82" s="84"/>
      <c r="C82" s="84"/>
      <c r="D82" s="84"/>
      <c r="E82" s="84"/>
      <c r="F82" s="84"/>
      <c r="G82" s="85" t="n">
        <f aca="false">SUM(G77:G81)</f>
        <v>34</v>
      </c>
      <c r="H82" s="85"/>
      <c r="I82" s="85"/>
      <c r="J82" s="85"/>
      <c r="K82" s="85"/>
      <c r="L82" s="97"/>
      <c r="M82" s="85" t="n">
        <f aca="false">G82-P82</f>
        <v>0</v>
      </c>
      <c r="N82" s="85"/>
      <c r="O82" s="85"/>
      <c r="P82" s="85" t="n">
        <f aca="false">SUM(P77:P81)</f>
        <v>34</v>
      </c>
      <c r="Q82" s="87"/>
      <c r="R82" s="87"/>
      <c r="S82" s="88"/>
      <c r="T82" s="87"/>
      <c r="U82" s="84"/>
      <c r="V82" s="84"/>
      <c r="W82" s="84"/>
      <c r="X82" s="87"/>
      <c r="Y82" s="32"/>
      <c r="Z82" s="196" t="str">
        <f aca="false">IF(X82="N",Y82,"0")</f>
        <v>0</v>
      </c>
      <c r="AA82" s="196" t="str">
        <f aca="false">IF(X82="P",Y82,"0")</f>
        <v>0</v>
      </c>
    </row>
    <row r="83" customFormat="false" ht="12.75" hidden="false" customHeight="false" outlineLevel="0" collapsed="false">
      <c r="A83" s="89"/>
      <c r="B83" s="89"/>
      <c r="C83" s="21" t="s">
        <v>142</v>
      </c>
      <c r="D83" s="89"/>
      <c r="E83" s="89"/>
      <c r="F83" s="89"/>
      <c r="G83" s="89"/>
      <c r="H83" s="89"/>
      <c r="I83" s="98"/>
      <c r="J83" s="92"/>
      <c r="K83" s="89"/>
      <c r="L83" s="89"/>
      <c r="M83" s="89"/>
      <c r="N83" s="92"/>
      <c r="O83" s="89"/>
      <c r="P83" s="89"/>
      <c r="Q83" s="89"/>
      <c r="R83" s="89"/>
      <c r="S83" s="99"/>
      <c r="T83" s="89"/>
      <c r="U83" s="89"/>
      <c r="V83" s="89"/>
      <c r="W83" s="89"/>
      <c r="X83" s="89"/>
      <c r="Y83" s="32"/>
      <c r="Z83" s="196" t="str">
        <f aca="false">IF(X83="N",Y83,"0")</f>
        <v>0</v>
      </c>
      <c r="AA83" s="196" t="str">
        <f aca="false">IF(X83="P",Y83,"0")</f>
        <v>0</v>
      </c>
    </row>
    <row r="84" customFormat="false" ht="12.75" hidden="false" customHeight="false" outlineLevel="0" collapsed="false">
      <c r="A84" s="99"/>
      <c r="B84" s="89"/>
      <c r="C84" s="21" t="s">
        <v>143</v>
      </c>
      <c r="D84" s="89"/>
      <c r="E84" s="89"/>
      <c r="F84" s="89"/>
      <c r="G84" s="89"/>
      <c r="H84" s="100"/>
      <c r="I84" s="98"/>
      <c r="J84" s="92"/>
      <c r="K84" s="101"/>
      <c r="L84" s="89"/>
      <c r="M84" s="89"/>
      <c r="N84" s="92"/>
      <c r="O84" s="100"/>
      <c r="P84" s="89"/>
      <c r="Q84" s="89"/>
      <c r="R84" s="89"/>
      <c r="S84" s="99"/>
      <c r="T84" s="89"/>
      <c r="U84" s="89"/>
      <c r="V84" s="89"/>
      <c r="W84" s="89"/>
      <c r="X84" s="89"/>
      <c r="Y84" s="32"/>
      <c r="Z84" s="196" t="str">
        <f aca="false">IF(X84="N",Y84,"0")</f>
        <v>0</v>
      </c>
      <c r="AA84" s="196" t="str">
        <f aca="false">IF(X84="P",Y84,"0")</f>
        <v>0</v>
      </c>
    </row>
    <row r="85" customFormat="false" ht="12.75" hidden="false" customHeight="false" outlineLevel="0" collapsed="false">
      <c r="A85" s="109" t="n">
        <v>436147.1</v>
      </c>
      <c r="B85" s="76" t="n">
        <v>0</v>
      </c>
      <c r="C85" s="77" t="s">
        <v>151</v>
      </c>
      <c r="D85" s="75" t="s">
        <v>186</v>
      </c>
      <c r="E85" s="77" t="s">
        <v>58</v>
      </c>
      <c r="F85" s="77" t="n">
        <v>8</v>
      </c>
      <c r="G85" s="94" t="n">
        <v>25</v>
      </c>
      <c r="H85" s="78" t="n">
        <v>782860</v>
      </c>
      <c r="I85" s="81" t="s">
        <v>683</v>
      </c>
      <c r="J85" s="125" t="s">
        <v>31</v>
      </c>
      <c r="K85" s="81" t="s">
        <v>216</v>
      </c>
      <c r="L85" s="53" t="s">
        <v>33</v>
      </c>
      <c r="M85" s="115" t="s">
        <v>403</v>
      </c>
      <c r="N85" s="125" t="s">
        <v>31</v>
      </c>
      <c r="O85" s="197" t="s">
        <v>684</v>
      </c>
      <c r="P85" s="77" t="n">
        <v>15</v>
      </c>
      <c r="Q85" s="77"/>
      <c r="R85" s="77"/>
      <c r="S85" s="109"/>
      <c r="T85" s="89"/>
      <c r="U85" s="89"/>
      <c r="V85" s="89"/>
      <c r="W85" s="89"/>
      <c r="X85" s="89"/>
      <c r="Y85" s="32"/>
      <c r="Z85" s="196" t="str">
        <f aca="false">IF(X85="N",Y85,"0")</f>
        <v>0</v>
      </c>
      <c r="AA85" s="196" t="str">
        <f aca="false">IF(X85="P",Y85,"0")</f>
        <v>0</v>
      </c>
    </row>
    <row r="86" customFormat="false" ht="12.75" hidden="false" customHeight="false" outlineLevel="0" collapsed="false">
      <c r="A86" s="109" t="n">
        <v>436147.1</v>
      </c>
      <c r="B86" s="76" t="n">
        <v>0</v>
      </c>
      <c r="C86" s="77" t="s">
        <v>151</v>
      </c>
      <c r="D86" s="75" t="s">
        <v>186</v>
      </c>
      <c r="E86" s="77" t="s">
        <v>58</v>
      </c>
      <c r="F86" s="77" t="n">
        <v>8</v>
      </c>
      <c r="G86" s="94" t="n">
        <v>10</v>
      </c>
      <c r="H86" s="77" t="n">
        <v>682827</v>
      </c>
      <c r="I86" s="81" t="s">
        <v>760</v>
      </c>
      <c r="J86" s="125" t="s">
        <v>31</v>
      </c>
      <c r="K86" s="81" t="s">
        <v>216</v>
      </c>
      <c r="L86" s="53" t="s">
        <v>33</v>
      </c>
      <c r="M86" s="115" t="s">
        <v>138</v>
      </c>
      <c r="N86" s="125" t="s">
        <v>31</v>
      </c>
      <c r="O86" s="197" t="s">
        <v>684</v>
      </c>
      <c r="P86" s="77" t="n">
        <v>15</v>
      </c>
      <c r="Q86" s="77"/>
      <c r="R86" s="77"/>
      <c r="S86" s="109"/>
      <c r="T86" s="89"/>
      <c r="U86" s="89"/>
      <c r="V86" s="89"/>
      <c r="W86" s="89"/>
      <c r="X86" s="89"/>
      <c r="Y86" s="32"/>
      <c r="Z86" s="196" t="str">
        <f aca="false">IF(X86="N",Y86,"0")</f>
        <v>0</v>
      </c>
      <c r="AA86" s="196" t="str">
        <f aca="false">IF(X86="P",Y86,"0")</f>
        <v>0</v>
      </c>
    </row>
    <row r="87" customFormat="false" ht="12.75" hidden="false" customHeight="false" outlineLevel="0" collapsed="false">
      <c r="A87" s="109" t="n">
        <v>436147.1</v>
      </c>
      <c r="B87" s="76" t="n">
        <v>0</v>
      </c>
      <c r="C87" s="77" t="s">
        <v>151</v>
      </c>
      <c r="D87" s="75" t="s">
        <v>186</v>
      </c>
      <c r="E87" s="77" t="s">
        <v>58</v>
      </c>
      <c r="F87" s="77" t="n">
        <v>8</v>
      </c>
      <c r="G87" s="94" t="n">
        <v>15</v>
      </c>
      <c r="H87" s="77" t="n">
        <v>882290</v>
      </c>
      <c r="I87" s="81" t="s">
        <v>760</v>
      </c>
      <c r="J87" s="125" t="s">
        <v>31</v>
      </c>
      <c r="K87" s="81" t="s">
        <v>758</v>
      </c>
      <c r="L87" s="53" t="s">
        <v>33</v>
      </c>
      <c r="M87" s="77" t="s">
        <v>138</v>
      </c>
      <c r="N87" s="125" t="s">
        <v>31</v>
      </c>
      <c r="O87" s="197" t="s">
        <v>684</v>
      </c>
      <c r="P87" s="77" t="n">
        <v>45</v>
      </c>
      <c r="Q87" s="77"/>
      <c r="R87" s="77"/>
      <c r="S87" s="109"/>
      <c r="T87" s="89"/>
      <c r="U87" s="89"/>
      <c r="V87" s="89"/>
      <c r="W87" s="89"/>
      <c r="X87" s="89"/>
      <c r="Y87" s="32"/>
      <c r="Z87" s="196" t="str">
        <f aca="false">IF(X87="N",Y87,"0")</f>
        <v>0</v>
      </c>
      <c r="AA87" s="196" t="str">
        <f aca="false">IF(X87="P",Y87,"0")</f>
        <v>0</v>
      </c>
    </row>
    <row r="88" customFormat="false" ht="12.75" hidden="false" customHeight="false" outlineLevel="0" collapsed="false">
      <c r="A88" s="109" t="n">
        <v>436147.1</v>
      </c>
      <c r="B88" s="76" t="n">
        <v>0</v>
      </c>
      <c r="C88" s="77" t="s">
        <v>151</v>
      </c>
      <c r="D88" s="75" t="s">
        <v>186</v>
      </c>
      <c r="E88" s="77" t="s">
        <v>58</v>
      </c>
      <c r="F88" s="77" t="n">
        <v>8</v>
      </c>
      <c r="G88" s="94" t="n">
        <v>5</v>
      </c>
      <c r="H88" s="77" t="n">
        <v>782297</v>
      </c>
      <c r="I88" s="81" t="s">
        <v>683</v>
      </c>
      <c r="J88" s="125" t="s">
        <v>31</v>
      </c>
      <c r="K88" s="81" t="s">
        <v>607</v>
      </c>
      <c r="L88" s="53" t="s">
        <v>33</v>
      </c>
      <c r="M88" s="77" t="s">
        <v>138</v>
      </c>
      <c r="N88" s="125" t="s">
        <v>31</v>
      </c>
      <c r="O88" s="197" t="s">
        <v>684</v>
      </c>
      <c r="P88" s="77" t="n">
        <v>45</v>
      </c>
      <c r="Q88" s="77"/>
      <c r="R88" s="77"/>
      <c r="S88" s="109"/>
      <c r="T88" s="89"/>
      <c r="U88" s="89"/>
      <c r="V88" s="89"/>
      <c r="W88" s="89"/>
      <c r="X88" s="89"/>
      <c r="Y88" s="32"/>
      <c r="Z88" s="196" t="str">
        <f aca="false">IF(X88="N",Y88,"0")</f>
        <v>0</v>
      </c>
      <c r="AA88" s="196" t="str">
        <f aca="false">IF(X88="P",Y88,"0")</f>
        <v>0</v>
      </c>
    </row>
    <row r="89" customFormat="false" ht="12.75" hidden="false" customHeight="false" outlineLevel="0" collapsed="false">
      <c r="A89" s="109" t="n">
        <v>436147.1</v>
      </c>
      <c r="B89" s="76" t="n">
        <v>0</v>
      </c>
      <c r="C89" s="77" t="s">
        <v>151</v>
      </c>
      <c r="D89" s="75" t="s">
        <v>186</v>
      </c>
      <c r="E89" s="77" t="s">
        <v>58</v>
      </c>
      <c r="F89" s="77" t="n">
        <v>8</v>
      </c>
      <c r="G89" s="94" t="n">
        <v>45</v>
      </c>
      <c r="H89" s="77" t="n">
        <v>882286</v>
      </c>
      <c r="I89" s="81" t="s">
        <v>683</v>
      </c>
      <c r="J89" s="125" t="s">
        <v>31</v>
      </c>
      <c r="K89" s="81" t="s">
        <v>607</v>
      </c>
      <c r="L89" s="53" t="s">
        <v>33</v>
      </c>
      <c r="M89" s="77" t="s">
        <v>191</v>
      </c>
      <c r="N89" s="125" t="s">
        <v>31</v>
      </c>
      <c r="O89" s="197" t="s">
        <v>684</v>
      </c>
      <c r="P89" s="77" t="n">
        <v>45</v>
      </c>
      <c r="Q89" s="77"/>
      <c r="R89" s="77"/>
      <c r="S89" s="109"/>
      <c r="T89" s="89"/>
      <c r="U89" s="89"/>
      <c r="V89" s="89"/>
      <c r="W89" s="89"/>
      <c r="X89" s="89"/>
      <c r="Y89" s="32"/>
      <c r="Z89" s="196" t="str">
        <f aca="false">IF(X89="N",Y89,"0")</f>
        <v>0</v>
      </c>
      <c r="AA89" s="196" t="str">
        <f aca="false">IF(X89="P",Y89,"0")</f>
        <v>0</v>
      </c>
    </row>
    <row r="90" customFormat="false" ht="12.75" hidden="false" customHeight="false" outlineLevel="0" collapsed="false">
      <c r="C90" s="102" t="s">
        <v>144</v>
      </c>
      <c r="G90" s="0"/>
      <c r="H90" s="0"/>
      <c r="I90" s="0"/>
      <c r="J90" s="15"/>
      <c r="K90" s="0"/>
      <c r="M90" s="0"/>
      <c r="N90" s="15"/>
      <c r="O90" s="0"/>
      <c r="P90" s="0"/>
      <c r="S90" s="20"/>
      <c r="X90" s="0"/>
      <c r="Y90" s="32"/>
      <c r="Z90" s="196" t="str">
        <f aca="false">IF(X90="N",Y90,"0")</f>
        <v>0</v>
      </c>
      <c r="AA90" s="196" t="str">
        <f aca="false">IF(X90="P",Y90,"0")</f>
        <v>0</v>
      </c>
    </row>
    <row r="91" customFormat="false" ht="12.75" hidden="false" customHeight="false" outlineLevel="0" collapsed="false">
      <c r="C91" s="102" t="s">
        <v>145</v>
      </c>
      <c r="G91" s="0"/>
      <c r="H91" s="0"/>
      <c r="I91" s="0"/>
      <c r="J91" s="15"/>
      <c r="K91" s="0"/>
      <c r="M91" s="0"/>
      <c r="N91" s="15"/>
      <c r="O91" s="0"/>
      <c r="P91" s="0"/>
      <c r="S91" s="20"/>
      <c r="X91" s="0"/>
      <c r="Y91" s="32"/>
      <c r="Z91" s="196" t="str">
        <f aca="false">IF(X91="N",Y91,"0")</f>
        <v>0</v>
      </c>
      <c r="AA91" s="196" t="str">
        <f aca="false">IF(X91="P",Y91,"0")</f>
        <v>0</v>
      </c>
    </row>
    <row r="92" customFormat="false" ht="11.85" hidden="false" customHeight="true" outlineLevel="0" collapsed="false">
      <c r="A92" s="22" t="s">
        <v>437</v>
      </c>
      <c r="B92" s="23" t="n">
        <v>77.95</v>
      </c>
      <c r="C92" s="22" t="s">
        <v>63</v>
      </c>
      <c r="D92" s="22" t="s">
        <v>179</v>
      </c>
      <c r="E92" s="11" t="s">
        <v>58</v>
      </c>
      <c r="F92" s="11" t="n">
        <v>16</v>
      </c>
      <c r="G92" s="11" t="n">
        <v>25</v>
      </c>
      <c r="I92" s="169"/>
      <c r="J92" s="134" t="s">
        <v>31</v>
      </c>
      <c r="K92" s="103" t="s">
        <v>438</v>
      </c>
      <c r="L92" s="28" t="s">
        <v>33</v>
      </c>
      <c r="M92" s="29" t="s">
        <v>438</v>
      </c>
      <c r="N92" s="132" t="s">
        <v>31</v>
      </c>
      <c r="P92" s="11" t="n">
        <v>25</v>
      </c>
      <c r="Q92" s="22" t="s">
        <v>439</v>
      </c>
      <c r="R92" s="23" t="n">
        <v>300</v>
      </c>
      <c r="S92" s="170" t="s">
        <v>132</v>
      </c>
      <c r="T92" s="22" t="s">
        <v>440</v>
      </c>
      <c r="U92" s="11" t="s">
        <v>65</v>
      </c>
      <c r="V92" s="11" t="s">
        <v>65</v>
      </c>
      <c r="W92" s="12" t="s">
        <v>340</v>
      </c>
      <c r="X92" s="11" t="s">
        <v>134</v>
      </c>
      <c r="Y92" s="32" t="n">
        <f aca="false">F92*G92*2</f>
        <v>800</v>
      </c>
      <c r="Z92" s="196" t="n">
        <f aca="false">IF(X92="N",Y92,"0")</f>
        <v>800</v>
      </c>
      <c r="AA92" s="196" t="str">
        <f aca="false">IF(X92="P",Y92,"0")</f>
        <v>0</v>
      </c>
      <c r="AC92" s="33"/>
    </row>
    <row r="93" customFormat="false" ht="12.75" hidden="false" customHeight="false" outlineLevel="0" collapsed="false">
      <c r="A93" s="22" t="s">
        <v>437</v>
      </c>
      <c r="B93" s="23" t="n">
        <v>77.95</v>
      </c>
      <c r="C93" s="22" t="s">
        <v>63</v>
      </c>
      <c r="D93" s="22" t="s">
        <v>179</v>
      </c>
      <c r="E93" s="11" t="s">
        <v>58</v>
      </c>
      <c r="F93" s="11" t="n">
        <v>16</v>
      </c>
      <c r="G93" s="11" t="n">
        <v>25</v>
      </c>
      <c r="I93" s="169"/>
      <c r="J93" s="134" t="s">
        <v>31</v>
      </c>
      <c r="K93" s="103" t="s">
        <v>438</v>
      </c>
      <c r="L93" s="28" t="s">
        <v>33</v>
      </c>
      <c r="M93" s="29" t="s">
        <v>438</v>
      </c>
      <c r="N93" s="132" t="s">
        <v>31</v>
      </c>
      <c r="P93" s="11" t="n">
        <v>25</v>
      </c>
      <c r="Q93" s="22" t="s">
        <v>439</v>
      </c>
      <c r="R93" s="23" t="n">
        <v>300.05</v>
      </c>
      <c r="S93" s="170" t="s">
        <v>132</v>
      </c>
      <c r="T93" s="22" t="s">
        <v>441</v>
      </c>
      <c r="U93" s="11" t="s">
        <v>65</v>
      </c>
      <c r="V93" s="11" t="s">
        <v>65</v>
      </c>
      <c r="W93" s="12" t="s">
        <v>340</v>
      </c>
      <c r="X93" s="11" t="s">
        <v>134</v>
      </c>
      <c r="Y93" s="32" t="n">
        <f aca="false">F93*G93*2</f>
        <v>800</v>
      </c>
      <c r="Z93" s="196" t="n">
        <f aca="false">IF(X93="N",Y93,"0")</f>
        <v>800</v>
      </c>
      <c r="AA93" s="196" t="str">
        <f aca="false">IF(X93="P",Y93,"0")</f>
        <v>0</v>
      </c>
      <c r="AB93" s="11"/>
      <c r="AC93" s="33"/>
      <c r="AD93" s="11"/>
      <c r="AE93" s="11"/>
      <c r="AF93" s="11"/>
    </row>
    <row r="94" customFormat="false" ht="11.85" hidden="false" customHeight="true" outlineLevel="0" collapsed="false">
      <c r="A94" s="22" t="s">
        <v>442</v>
      </c>
      <c r="B94" s="23" t="n">
        <v>300</v>
      </c>
      <c r="C94" s="22" t="s">
        <v>439</v>
      </c>
      <c r="D94" s="22" t="s">
        <v>179</v>
      </c>
      <c r="E94" s="11" t="s">
        <v>58</v>
      </c>
      <c r="F94" s="11" t="n">
        <v>16</v>
      </c>
      <c r="G94" s="11" t="n">
        <v>25</v>
      </c>
      <c r="I94" s="169"/>
      <c r="J94" s="134" t="s">
        <v>31</v>
      </c>
      <c r="K94" s="171" t="s">
        <v>71</v>
      </c>
      <c r="L94" s="28" t="s">
        <v>33</v>
      </c>
      <c r="M94" s="29" t="s">
        <v>71</v>
      </c>
      <c r="N94" s="132" t="s">
        <v>31</v>
      </c>
      <c r="P94" s="11" t="n">
        <v>25</v>
      </c>
      <c r="Q94" s="22" t="s">
        <v>63</v>
      </c>
      <c r="R94" s="23" t="n">
        <v>24.01</v>
      </c>
      <c r="S94" s="172" t="s">
        <v>132</v>
      </c>
      <c r="T94" s="22" t="s">
        <v>72</v>
      </c>
      <c r="U94" s="11" t="s">
        <v>65</v>
      </c>
      <c r="V94" s="11" t="s">
        <v>65</v>
      </c>
      <c r="W94" s="12" t="s">
        <v>340</v>
      </c>
      <c r="X94" s="11" t="s">
        <v>134</v>
      </c>
      <c r="Y94" s="32" t="n">
        <f aca="false">F94*G94*2</f>
        <v>800</v>
      </c>
      <c r="Z94" s="196" t="n">
        <f aca="false">IF(X94="N",Y94,"0")</f>
        <v>800</v>
      </c>
      <c r="AA94" s="196" t="str">
        <f aca="false">IF(X94="P",Y94,"0")</f>
        <v>0</v>
      </c>
      <c r="AC94" s="33"/>
    </row>
    <row r="95" customFormat="false" ht="12.75" hidden="false" customHeight="false" outlineLevel="0" collapsed="false">
      <c r="A95" s="22" t="s">
        <v>443</v>
      </c>
      <c r="B95" s="23" t="n">
        <v>273</v>
      </c>
      <c r="C95" s="22" t="s">
        <v>124</v>
      </c>
      <c r="D95" s="22" t="s">
        <v>179</v>
      </c>
      <c r="E95" s="11" t="s">
        <v>58</v>
      </c>
      <c r="F95" s="11" t="n">
        <v>16</v>
      </c>
      <c r="G95" s="11" t="n">
        <v>25</v>
      </c>
      <c r="I95" s="173"/>
      <c r="J95" s="134" t="s">
        <v>31</v>
      </c>
      <c r="K95" s="171" t="s">
        <v>444</v>
      </c>
      <c r="L95" s="28" t="s">
        <v>33</v>
      </c>
      <c r="M95" s="29" t="s">
        <v>88</v>
      </c>
      <c r="N95" s="132" t="s">
        <v>31</v>
      </c>
      <c r="O95" s="11" t="s">
        <v>445</v>
      </c>
      <c r="P95" s="11" t="n">
        <v>25</v>
      </c>
      <c r="Q95" s="139" t="s">
        <v>398</v>
      </c>
      <c r="R95" s="23" t="n">
        <v>310</v>
      </c>
      <c r="S95" s="174" t="s">
        <v>132</v>
      </c>
      <c r="T95" s="22" t="s">
        <v>446</v>
      </c>
      <c r="U95" s="11" t="s">
        <v>65</v>
      </c>
      <c r="V95" s="11" t="s">
        <v>65</v>
      </c>
      <c r="W95" s="12" t="s">
        <v>340</v>
      </c>
      <c r="X95" s="11" t="s">
        <v>134</v>
      </c>
      <c r="Y95" s="32" t="n">
        <f aca="false">F95*G95*2</f>
        <v>800</v>
      </c>
      <c r="Z95" s="196" t="n">
        <f aca="false">IF(X95="N",Y95,"0")</f>
        <v>800</v>
      </c>
      <c r="AA95" s="196" t="str">
        <f aca="false">IF(X95="P",Y95,"0")</f>
        <v>0</v>
      </c>
      <c r="AB95" s="11"/>
      <c r="AC95" s="33"/>
      <c r="AD95" s="11"/>
      <c r="AE95" s="11"/>
      <c r="AF95" s="11"/>
    </row>
    <row r="96" customFormat="false" ht="11.85" hidden="false" customHeight="true" outlineLevel="0" collapsed="false">
      <c r="A96" s="22" t="s">
        <v>437</v>
      </c>
      <c r="B96" s="23" t="n">
        <v>77.95</v>
      </c>
      <c r="C96" s="22" t="s">
        <v>63</v>
      </c>
      <c r="D96" s="22" t="s">
        <v>179</v>
      </c>
      <c r="E96" s="11" t="s">
        <v>58</v>
      </c>
      <c r="F96" s="11" t="n">
        <v>16</v>
      </c>
      <c r="G96" s="11" t="n">
        <v>25</v>
      </c>
      <c r="I96" s="43"/>
      <c r="J96" s="134" t="s">
        <v>31</v>
      </c>
      <c r="K96" s="171" t="s">
        <v>438</v>
      </c>
      <c r="L96" s="28" t="s">
        <v>33</v>
      </c>
      <c r="M96" s="29" t="s">
        <v>438</v>
      </c>
      <c r="N96" s="132" t="s">
        <v>31</v>
      </c>
      <c r="O96" s="38"/>
      <c r="P96" s="11" t="n">
        <v>25</v>
      </c>
      <c r="Q96" s="22" t="s">
        <v>420</v>
      </c>
      <c r="R96" s="23" t="n">
        <v>800</v>
      </c>
      <c r="S96" s="174" t="s">
        <v>132</v>
      </c>
      <c r="T96" s="22" t="s">
        <v>447</v>
      </c>
      <c r="U96" s="11" t="s">
        <v>65</v>
      </c>
      <c r="V96" s="11" t="s">
        <v>65</v>
      </c>
      <c r="W96" s="12" t="s">
        <v>340</v>
      </c>
      <c r="X96" s="11" t="s">
        <v>134</v>
      </c>
      <c r="Y96" s="32" t="n">
        <f aca="false">F96*G96*2</f>
        <v>800</v>
      </c>
      <c r="Z96" s="196" t="n">
        <f aca="false">IF(X96="N",Y96,"0")</f>
        <v>800</v>
      </c>
      <c r="AA96" s="196" t="str">
        <f aca="false">IF(X96="P",Y96,"0")</f>
        <v>0</v>
      </c>
      <c r="AC96" s="33"/>
    </row>
    <row r="97" customFormat="false" ht="11.85" hidden="false" customHeight="true" outlineLevel="0" collapsed="false">
      <c r="A97" s="22" t="s">
        <v>448</v>
      </c>
      <c r="B97" s="23" t="n">
        <v>125.5</v>
      </c>
      <c r="C97" s="22" t="s">
        <v>63</v>
      </c>
      <c r="D97" s="22" t="s">
        <v>179</v>
      </c>
      <c r="E97" s="11" t="s">
        <v>58</v>
      </c>
      <c r="F97" s="11" t="n">
        <v>16</v>
      </c>
      <c r="G97" s="11" t="n">
        <v>25</v>
      </c>
      <c r="I97" s="43"/>
      <c r="J97" s="134" t="s">
        <v>31</v>
      </c>
      <c r="K97" s="171" t="s">
        <v>438</v>
      </c>
      <c r="L97" s="28" t="s">
        <v>33</v>
      </c>
      <c r="M97" s="29" t="s">
        <v>438</v>
      </c>
      <c r="N97" s="132" t="s">
        <v>31</v>
      </c>
      <c r="O97" s="38"/>
      <c r="P97" s="11" t="n">
        <v>25</v>
      </c>
      <c r="Q97" s="22" t="s">
        <v>420</v>
      </c>
      <c r="R97" s="23" t="n">
        <v>1100</v>
      </c>
      <c r="S97" s="174" t="s">
        <v>132</v>
      </c>
      <c r="T97" s="22" t="s">
        <v>449</v>
      </c>
      <c r="U97" s="11" t="s">
        <v>65</v>
      </c>
      <c r="V97" s="11" t="s">
        <v>65</v>
      </c>
      <c r="W97" s="12" t="s">
        <v>340</v>
      </c>
      <c r="X97" s="11" t="s">
        <v>134</v>
      </c>
      <c r="Y97" s="32" t="n">
        <f aca="false">F97*G97*2</f>
        <v>800</v>
      </c>
      <c r="Z97" s="196" t="n">
        <f aca="false">IF(X97="N",Y97,"0")</f>
        <v>800</v>
      </c>
      <c r="AA97" s="196" t="str">
        <f aca="false">IF(X97="P",Y97,"0")</f>
        <v>0</v>
      </c>
      <c r="AC97" s="33"/>
    </row>
    <row r="98" customFormat="false" ht="11.85" hidden="false" customHeight="true" outlineLevel="0" collapsed="false">
      <c r="A98" s="50" t="s">
        <v>450</v>
      </c>
      <c r="B98" s="23" t="n">
        <v>1180</v>
      </c>
      <c r="C98" s="22" t="s">
        <v>420</v>
      </c>
      <c r="D98" s="22" t="s">
        <v>179</v>
      </c>
      <c r="E98" s="11" t="s">
        <v>58</v>
      </c>
      <c r="F98" s="11" t="n">
        <v>16</v>
      </c>
      <c r="G98" s="11" t="n">
        <v>25</v>
      </c>
      <c r="I98" s="175"/>
      <c r="J98" s="132" t="s">
        <v>31</v>
      </c>
      <c r="K98" s="171" t="s">
        <v>234</v>
      </c>
      <c r="L98" s="28" t="s">
        <v>33</v>
      </c>
      <c r="M98" s="29" t="s">
        <v>234</v>
      </c>
      <c r="N98" s="132" t="s">
        <v>31</v>
      </c>
      <c r="O98" s="38"/>
      <c r="P98" s="11" t="n">
        <v>25</v>
      </c>
      <c r="Q98" s="22" t="s">
        <v>124</v>
      </c>
      <c r="R98" s="23" t="n">
        <v>94.5</v>
      </c>
      <c r="S98" s="31" t="s">
        <v>132</v>
      </c>
      <c r="T98" s="22" t="s">
        <v>451</v>
      </c>
      <c r="U98" s="11" t="s">
        <v>65</v>
      </c>
      <c r="V98" s="11" t="s">
        <v>65</v>
      </c>
      <c r="W98" s="12" t="s">
        <v>340</v>
      </c>
      <c r="X98" s="11" t="s">
        <v>134</v>
      </c>
      <c r="Y98" s="32" t="n">
        <f aca="false">F98*G98*2</f>
        <v>800</v>
      </c>
      <c r="Z98" s="196" t="n">
        <f aca="false">IF(X98="N",Y98,"0")</f>
        <v>800</v>
      </c>
      <c r="AA98" s="196" t="str">
        <f aca="false">IF(X98="P",Y98,"0")</f>
        <v>0</v>
      </c>
      <c r="AC98" s="33"/>
    </row>
    <row r="99" customFormat="false" ht="12.75" hidden="false" customHeight="false" outlineLevel="0" collapsed="false">
      <c r="C99" s="102"/>
      <c r="G99" s="0"/>
      <c r="H99" s="0"/>
      <c r="I99" s="0"/>
      <c r="J99" s="15"/>
      <c r="K99" s="0"/>
      <c r="M99" s="0"/>
      <c r="N99" s="15"/>
      <c r="O99" s="0"/>
      <c r="P99" s="0"/>
      <c r="S99" s="20"/>
      <c r="X99" s="0"/>
      <c r="Y99" s="32"/>
      <c r="Z99" s="196" t="str">
        <f aca="false">IF(X99="N",Y99,"0")</f>
        <v>0</v>
      </c>
      <c r="AA99" s="196" t="str">
        <f aca="false">IF(X99="P",Y99,"0")</f>
        <v>0</v>
      </c>
    </row>
    <row r="100" customFormat="false" ht="12.75" hidden="false" customHeight="false" outlineLevel="0" collapsed="false">
      <c r="C100" s="102" t="s">
        <v>146</v>
      </c>
      <c r="G100" s="0"/>
      <c r="H100" s="0"/>
      <c r="I100" s="0"/>
      <c r="J100" s="15"/>
      <c r="K100" s="0"/>
      <c r="M100" s="0"/>
      <c r="N100" s="15"/>
      <c r="O100" s="0"/>
      <c r="P100" s="0"/>
      <c r="S100" s="20"/>
      <c r="X100" s="0"/>
      <c r="Y100" s="32"/>
      <c r="Z100" s="196" t="str">
        <f aca="false">IF(X100="N",Y100,"0")</f>
        <v>0</v>
      </c>
      <c r="AA100" s="196" t="str">
        <f aca="false">IF(X100="P",Y100,"0")</f>
        <v>0</v>
      </c>
    </row>
    <row r="101" customFormat="false" ht="12.75" hidden="false" customHeight="false" outlineLevel="0" collapsed="false">
      <c r="A101" s="22" t="s">
        <v>147</v>
      </c>
      <c r="B101" s="23" t="n">
        <v>24.75</v>
      </c>
      <c r="C101" s="22" t="s">
        <v>63</v>
      </c>
      <c r="D101" s="22" t="s">
        <v>186</v>
      </c>
      <c r="E101" s="11" t="s">
        <v>58</v>
      </c>
      <c r="F101" s="11" t="n">
        <v>8</v>
      </c>
      <c r="G101" s="11" t="n">
        <v>25</v>
      </c>
      <c r="I101" s="43" t="s">
        <v>148</v>
      </c>
      <c r="J101" s="26" t="s">
        <v>31</v>
      </c>
      <c r="K101" s="103" t="s">
        <v>127</v>
      </c>
      <c r="L101" s="28" t="s">
        <v>33</v>
      </c>
      <c r="M101" s="29" t="s">
        <v>149</v>
      </c>
      <c r="N101" s="26" t="s">
        <v>31</v>
      </c>
      <c r="O101" s="12" t="s">
        <v>150</v>
      </c>
      <c r="P101" s="11" t="n">
        <v>25</v>
      </c>
      <c r="Q101" s="22" t="s">
        <v>151</v>
      </c>
      <c r="R101" s="23" t="n">
        <v>29.5</v>
      </c>
      <c r="S101" s="31" t="s">
        <v>152</v>
      </c>
      <c r="T101" s="22" t="s">
        <v>153</v>
      </c>
      <c r="U101" s="11" t="s">
        <v>65</v>
      </c>
      <c r="V101" s="11" t="s">
        <v>65</v>
      </c>
      <c r="W101" s="11" t="s">
        <v>66</v>
      </c>
      <c r="X101" s="11" t="s">
        <v>67</v>
      </c>
      <c r="Y101" s="32" t="n">
        <f aca="false">F101*G101*2</f>
        <v>400</v>
      </c>
      <c r="Z101" s="196" t="str">
        <f aca="false">IF(X101="N",Y101,"0")</f>
        <v>0</v>
      </c>
      <c r="AA101" s="196" t="n">
        <f aca="false">IF(X101="P",Y101,"0")</f>
        <v>400</v>
      </c>
    </row>
    <row r="102" customFormat="false" ht="12.75" hidden="false" customHeight="false" outlineLevel="0" collapsed="false">
      <c r="A102" s="22" t="s">
        <v>154</v>
      </c>
      <c r="B102" s="23" t="n">
        <v>24.25</v>
      </c>
      <c r="C102" s="22" t="s">
        <v>63</v>
      </c>
      <c r="D102" s="22" t="s">
        <v>186</v>
      </c>
      <c r="E102" s="11" t="s">
        <v>58</v>
      </c>
      <c r="F102" s="11" t="n">
        <v>8</v>
      </c>
      <c r="G102" s="11" t="n">
        <v>25</v>
      </c>
      <c r="I102" s="43" t="s">
        <v>155</v>
      </c>
      <c r="J102" s="26" t="s">
        <v>31</v>
      </c>
      <c r="K102" s="103" t="s">
        <v>127</v>
      </c>
      <c r="L102" s="28" t="s">
        <v>33</v>
      </c>
      <c r="M102" s="29" t="s">
        <v>149</v>
      </c>
      <c r="N102" s="26" t="s">
        <v>31</v>
      </c>
      <c r="O102" s="12" t="s">
        <v>156</v>
      </c>
      <c r="P102" s="11" t="n">
        <v>25</v>
      </c>
      <c r="Q102" s="22" t="s">
        <v>124</v>
      </c>
      <c r="R102" s="23" t="n">
        <v>30.35</v>
      </c>
      <c r="S102" s="31" t="s">
        <v>157</v>
      </c>
      <c r="T102" s="22" t="s">
        <v>158</v>
      </c>
      <c r="U102" s="11" t="s">
        <v>65</v>
      </c>
      <c r="V102" s="11" t="s">
        <v>65</v>
      </c>
      <c r="W102" s="11" t="s">
        <v>66</v>
      </c>
      <c r="X102" s="11" t="s">
        <v>67</v>
      </c>
      <c r="Y102" s="32" t="n">
        <f aca="false">F102*G102*2</f>
        <v>400</v>
      </c>
      <c r="Z102" s="196" t="str">
        <f aca="false">IF(X102="N",Y102,"0")</f>
        <v>0</v>
      </c>
      <c r="AA102" s="196" t="n">
        <f aca="false">IF(X102="P",Y102,"0")</f>
        <v>400</v>
      </c>
    </row>
    <row r="103" customFormat="false" ht="12.75" hidden="false" customHeight="false" outlineLevel="0" collapsed="false">
      <c r="A103" s="22" t="s">
        <v>159</v>
      </c>
      <c r="B103" s="23" t="n">
        <v>72</v>
      </c>
      <c r="C103" s="22" t="s">
        <v>63</v>
      </c>
      <c r="D103" s="22" t="s">
        <v>186</v>
      </c>
      <c r="E103" s="11" t="s">
        <v>58</v>
      </c>
      <c r="F103" s="11" t="n">
        <v>8</v>
      </c>
      <c r="G103" s="11" t="n">
        <v>25</v>
      </c>
      <c r="I103" s="43" t="s">
        <v>160</v>
      </c>
      <c r="J103" s="26" t="s">
        <v>31</v>
      </c>
      <c r="K103" s="103" t="s">
        <v>161</v>
      </c>
      <c r="L103" s="28" t="s">
        <v>33</v>
      </c>
      <c r="M103" s="29" t="s">
        <v>149</v>
      </c>
      <c r="N103" s="26" t="s">
        <v>31</v>
      </c>
      <c r="O103" s="104" t="s">
        <v>162</v>
      </c>
      <c r="P103" s="11" t="n">
        <v>25</v>
      </c>
      <c r="Q103" s="22" t="s">
        <v>124</v>
      </c>
      <c r="R103" s="23" t="n">
        <v>30.35</v>
      </c>
      <c r="S103" s="31" t="s">
        <v>163</v>
      </c>
      <c r="T103" s="22" t="s">
        <v>158</v>
      </c>
      <c r="U103" s="11" t="s">
        <v>65</v>
      </c>
      <c r="V103" s="11" t="s">
        <v>65</v>
      </c>
      <c r="W103" s="11" t="s">
        <v>66</v>
      </c>
      <c r="X103" s="11" t="s">
        <v>67</v>
      </c>
      <c r="Y103" s="32" t="n">
        <f aca="false">F103*G103*2</f>
        <v>400</v>
      </c>
      <c r="Z103" s="196" t="str">
        <f aca="false">IF(X103="N",Y103,"0")</f>
        <v>0</v>
      </c>
      <c r="AA103" s="196" t="n">
        <f aca="false">IF(X103="P",Y103,"0")</f>
        <v>400</v>
      </c>
    </row>
    <row r="104" customFormat="false" ht="12.75" hidden="false" customHeight="false" outlineLevel="0" collapsed="false">
      <c r="A104" s="22" t="s">
        <v>164</v>
      </c>
      <c r="B104" s="23" t="n">
        <v>20</v>
      </c>
      <c r="C104" s="22" t="s">
        <v>63</v>
      </c>
      <c r="D104" s="22" t="s">
        <v>186</v>
      </c>
      <c r="E104" s="11" t="s">
        <v>58</v>
      </c>
      <c r="F104" s="11" t="n">
        <v>8</v>
      </c>
      <c r="G104" s="11" t="n">
        <v>25</v>
      </c>
      <c r="I104" s="43" t="s">
        <v>165</v>
      </c>
      <c r="J104" s="26" t="s">
        <v>31</v>
      </c>
      <c r="K104" s="103" t="s">
        <v>166</v>
      </c>
      <c r="L104" s="28" t="s">
        <v>33</v>
      </c>
      <c r="M104" s="29" t="s">
        <v>149</v>
      </c>
      <c r="N104" s="26" t="s">
        <v>31</v>
      </c>
      <c r="O104" s="104" t="s">
        <v>167</v>
      </c>
      <c r="P104" s="11" t="n">
        <v>25</v>
      </c>
      <c r="Q104" s="22" t="s">
        <v>151</v>
      </c>
      <c r="R104" s="23" t="n">
        <v>29.5</v>
      </c>
      <c r="S104" s="105" t="s">
        <v>168</v>
      </c>
      <c r="T104" s="22" t="s">
        <v>153</v>
      </c>
      <c r="U104" s="11" t="s">
        <v>65</v>
      </c>
      <c r="V104" s="11" t="s">
        <v>65</v>
      </c>
      <c r="W104" s="11" t="s">
        <v>66</v>
      </c>
      <c r="X104" s="11" t="s">
        <v>67</v>
      </c>
      <c r="Y104" s="32" t="n">
        <f aca="false">F104*G104*2</f>
        <v>400</v>
      </c>
      <c r="Z104" s="196" t="str">
        <f aca="false">IF(X104="N",Y104,"0")</f>
        <v>0</v>
      </c>
      <c r="AA104" s="196" t="n">
        <f aca="false">IF(X104="P",Y104,"0")</f>
        <v>400</v>
      </c>
      <c r="AB104" s="11"/>
      <c r="AC104" s="33"/>
      <c r="AD104" s="11"/>
      <c r="AE104" s="11"/>
      <c r="AF104" s="11"/>
    </row>
    <row r="105" customFormat="false" ht="12.75" hidden="false" customHeight="false" outlineLevel="0" collapsed="false">
      <c r="A105" s="75" t="s">
        <v>169</v>
      </c>
      <c r="B105" s="76" t="n">
        <v>27</v>
      </c>
      <c r="C105" s="75" t="s">
        <v>170</v>
      </c>
      <c r="D105" s="75" t="s">
        <v>186</v>
      </c>
      <c r="E105" s="77" t="s">
        <v>58</v>
      </c>
      <c r="F105" s="77" t="n">
        <v>8</v>
      </c>
      <c r="G105" s="77" t="n">
        <v>50</v>
      </c>
      <c r="H105" s="77"/>
      <c r="I105" s="78" t="s">
        <v>171</v>
      </c>
      <c r="J105" s="106" t="s">
        <v>31</v>
      </c>
      <c r="K105" s="103" t="s">
        <v>127</v>
      </c>
      <c r="L105" s="28" t="s">
        <v>33</v>
      </c>
      <c r="M105" s="29" t="s">
        <v>149</v>
      </c>
      <c r="N105" s="26" t="s">
        <v>31</v>
      </c>
      <c r="O105" s="104" t="s">
        <v>172</v>
      </c>
      <c r="P105" s="77" t="n">
        <v>50</v>
      </c>
      <c r="Q105" s="75" t="s">
        <v>124</v>
      </c>
      <c r="R105" s="76" t="n">
        <v>28</v>
      </c>
      <c r="S105" s="105" t="s">
        <v>173</v>
      </c>
      <c r="T105" s="75" t="s">
        <v>174</v>
      </c>
      <c r="U105" s="77" t="s">
        <v>65</v>
      </c>
      <c r="V105" s="11" t="s">
        <v>65</v>
      </c>
      <c r="W105" s="11" t="s">
        <v>66</v>
      </c>
      <c r="X105" s="11" t="s">
        <v>67</v>
      </c>
      <c r="Y105" s="32" t="n">
        <f aca="false">F105*G105*2</f>
        <v>800</v>
      </c>
      <c r="Z105" s="196" t="str">
        <f aca="false">IF(X105="N",Y105,"0")</f>
        <v>0</v>
      </c>
      <c r="AA105" s="196" t="n">
        <f aca="false">IF(X105="P",Y105,"0")</f>
        <v>800</v>
      </c>
      <c r="AB105" s="77"/>
      <c r="AC105" s="80"/>
      <c r="AD105" s="77"/>
      <c r="AE105" s="77"/>
      <c r="AF105" s="77"/>
    </row>
    <row r="106" customFormat="false" ht="12.75" hidden="false" customHeight="false" outlineLevel="0" collapsed="false">
      <c r="C106" s="102" t="s">
        <v>175</v>
      </c>
      <c r="G106" s="0"/>
      <c r="H106" s="0"/>
      <c r="I106" s="0"/>
      <c r="J106" s="15"/>
      <c r="K106" s="0"/>
      <c r="M106" s="0"/>
      <c r="N106" s="15"/>
      <c r="O106" s="0"/>
      <c r="P106" s="0"/>
      <c r="S106" s="20"/>
      <c r="X106" s="0"/>
      <c r="Y106" s="32"/>
      <c r="Z106" s="196" t="str">
        <f aca="false">IF(X106="N",Y106,"0")</f>
        <v>0</v>
      </c>
      <c r="AA106" s="196" t="str">
        <f aca="false">IF(X106="P",Y106,"0")</f>
        <v>0</v>
      </c>
    </row>
    <row r="107" customFormat="false" ht="12.75" hidden="false" customHeight="false" outlineLevel="0" collapsed="false">
      <c r="C107" s="102" t="s">
        <v>176</v>
      </c>
      <c r="G107" s="0"/>
      <c r="H107" s="0"/>
      <c r="I107" s="0"/>
      <c r="J107" s="15"/>
      <c r="K107" s="0"/>
      <c r="M107" s="0"/>
      <c r="N107" s="15"/>
      <c r="O107" s="0"/>
      <c r="P107" s="0"/>
      <c r="S107" s="20"/>
      <c r="X107" s="0"/>
      <c r="Y107" s="32"/>
      <c r="Z107" s="196" t="str">
        <f aca="false">IF(X107="N",Y107,"0")</f>
        <v>0</v>
      </c>
      <c r="AA107" s="196" t="str">
        <f aca="false">IF(X107="P",Y107,"0")</f>
        <v>0</v>
      </c>
    </row>
    <row r="108" customFormat="false" ht="11.85" hidden="false" customHeight="true" outlineLevel="0" collapsed="false">
      <c r="A108" s="22" t="s">
        <v>177</v>
      </c>
      <c r="B108" s="23" t="n">
        <v>650</v>
      </c>
      <c r="C108" s="22" t="s">
        <v>178</v>
      </c>
      <c r="D108" s="22" t="s">
        <v>179</v>
      </c>
      <c r="E108" s="11" t="s">
        <v>58</v>
      </c>
      <c r="F108" s="11" t="n">
        <v>16</v>
      </c>
      <c r="G108" s="11" t="n">
        <v>25</v>
      </c>
      <c r="H108" s="77"/>
      <c r="I108" s="11" t="s">
        <v>180</v>
      </c>
      <c r="J108" s="14" t="s">
        <v>31</v>
      </c>
      <c r="K108" s="103" t="s">
        <v>181</v>
      </c>
      <c r="L108" s="107" t="s">
        <v>33</v>
      </c>
      <c r="M108" s="29" t="s">
        <v>161</v>
      </c>
      <c r="N108" s="14" t="s">
        <v>31</v>
      </c>
      <c r="O108" s="11" t="s">
        <v>182</v>
      </c>
      <c r="P108" s="11" t="n">
        <v>25</v>
      </c>
      <c r="Q108" s="22" t="s">
        <v>178</v>
      </c>
      <c r="R108" s="23" t="n">
        <v>575</v>
      </c>
      <c r="S108" s="12" t="s">
        <v>161</v>
      </c>
      <c r="T108" s="22" t="s">
        <v>183</v>
      </c>
      <c r="U108" s="11" t="s">
        <v>184</v>
      </c>
      <c r="V108" s="11" t="s">
        <v>184</v>
      </c>
      <c r="W108" s="58" t="s">
        <v>66</v>
      </c>
      <c r="X108" s="58" t="s">
        <v>67</v>
      </c>
      <c r="Y108" s="32" t="n">
        <f aca="false">F108*G108*2</f>
        <v>800</v>
      </c>
      <c r="Z108" s="196" t="str">
        <f aca="false">IF(X108="N",Y108,"0")</f>
        <v>0</v>
      </c>
      <c r="AA108" s="196" t="n">
        <f aca="false">IF(X108="P",Y108,"0")</f>
        <v>800</v>
      </c>
    </row>
    <row r="109" customFormat="false" ht="11.85" hidden="false" customHeight="true" outlineLevel="0" collapsed="false">
      <c r="A109" s="22" t="s">
        <v>185</v>
      </c>
      <c r="B109" s="23" t="n">
        <v>475</v>
      </c>
      <c r="C109" s="22" t="s">
        <v>178</v>
      </c>
      <c r="D109" s="22" t="s">
        <v>186</v>
      </c>
      <c r="E109" s="11" t="s">
        <v>58</v>
      </c>
      <c r="F109" s="11" t="n">
        <v>8</v>
      </c>
      <c r="G109" s="11" t="n">
        <v>25</v>
      </c>
      <c r="H109" s="77"/>
      <c r="I109" s="11" t="s">
        <v>180</v>
      </c>
      <c r="J109" s="14" t="s">
        <v>31</v>
      </c>
      <c r="K109" s="103" t="s">
        <v>181</v>
      </c>
      <c r="L109" s="107" t="s">
        <v>33</v>
      </c>
      <c r="M109" s="29" t="s">
        <v>161</v>
      </c>
      <c r="N109" s="14" t="s">
        <v>31</v>
      </c>
      <c r="O109" s="11" t="s">
        <v>182</v>
      </c>
      <c r="P109" s="11" t="n">
        <v>25</v>
      </c>
      <c r="Q109" s="22" t="s">
        <v>178</v>
      </c>
      <c r="R109" s="23" t="n">
        <v>575</v>
      </c>
      <c r="S109" s="12" t="s">
        <v>161</v>
      </c>
      <c r="T109" s="22" t="s">
        <v>183</v>
      </c>
      <c r="U109" s="11" t="s">
        <v>184</v>
      </c>
      <c r="V109" s="11" t="s">
        <v>184</v>
      </c>
      <c r="W109" s="58" t="s">
        <v>66</v>
      </c>
      <c r="X109" s="58" t="s">
        <v>67</v>
      </c>
      <c r="Y109" s="32" t="n">
        <f aca="false">F109*G109*2</f>
        <v>400</v>
      </c>
      <c r="Z109" s="196" t="str">
        <f aca="false">IF(X109="N",Y109,"0")</f>
        <v>0</v>
      </c>
      <c r="AA109" s="196" t="n">
        <f aca="false">IF(X109="P",Y109,"0")</f>
        <v>400</v>
      </c>
    </row>
    <row r="110" customFormat="false" ht="12.75" hidden="false" customHeight="false" outlineLevel="0" collapsed="false">
      <c r="G110" s="0"/>
      <c r="H110" s="108"/>
      <c r="I110" s="108"/>
      <c r="J110" s="0"/>
      <c r="K110" s="0"/>
      <c r="L110" s="15"/>
      <c r="M110" s="0"/>
      <c r="N110" s="0"/>
      <c r="O110" s="0"/>
      <c r="P110" s="0"/>
      <c r="S110" s="0"/>
      <c r="X110" s="0"/>
      <c r="Y110" s="32"/>
      <c r="Z110" s="196" t="str">
        <f aca="false">IF(X110="N",Y110,"0")</f>
        <v>0</v>
      </c>
      <c r="AA110" s="196" t="str">
        <f aca="false">IF(X110="P",Y110,"0")</f>
        <v>0</v>
      </c>
    </row>
    <row r="111" customFormat="false" ht="11.85" hidden="false" customHeight="true" outlineLevel="0" collapsed="false">
      <c r="A111" s="60"/>
      <c r="B111" s="129"/>
      <c r="C111" s="176" t="s">
        <v>452</v>
      </c>
      <c r="D111" s="127"/>
      <c r="E111" s="60"/>
      <c r="F111" s="128"/>
      <c r="G111" s="128"/>
      <c r="H111" s="60"/>
      <c r="I111" s="60"/>
      <c r="J111" s="60"/>
      <c r="K111" s="60"/>
      <c r="L111" s="60"/>
      <c r="M111" s="60"/>
      <c r="N111" s="60"/>
      <c r="O111" s="60"/>
      <c r="P111" s="128"/>
      <c r="Q111" s="60"/>
      <c r="R111" s="129"/>
      <c r="S111" s="60"/>
      <c r="T111" s="60"/>
      <c r="U111" s="60"/>
      <c r="V111" s="60"/>
      <c r="W111" s="60"/>
      <c r="X111" s="60"/>
      <c r="Y111" s="32"/>
      <c r="Z111" s="196" t="str">
        <f aca="false">IF(X111="N",Y111,"0")</f>
        <v>0</v>
      </c>
      <c r="AA111" s="196" t="str">
        <f aca="false">IF(X111="P",Y111,"0")</f>
        <v>0</v>
      </c>
      <c r="AB111" s="60"/>
      <c r="AC111" s="60"/>
      <c r="AD111" s="60"/>
      <c r="AE111" s="60"/>
      <c r="AF111" s="60"/>
      <c r="AG111" s="60"/>
      <c r="AH111" s="60"/>
    </row>
    <row r="112" customFormat="false" ht="11.85" hidden="false" customHeight="true" outlineLevel="0" collapsed="false">
      <c r="A112" s="22" t="s">
        <v>761</v>
      </c>
      <c r="B112" s="23" t="n">
        <v>250</v>
      </c>
      <c r="C112" s="96" t="s">
        <v>762</v>
      </c>
      <c r="D112" s="22" t="s">
        <v>179</v>
      </c>
      <c r="E112" s="11" t="s">
        <v>58</v>
      </c>
      <c r="F112" s="11" t="n">
        <v>16</v>
      </c>
      <c r="G112" s="258" t="n">
        <v>25</v>
      </c>
      <c r="I112" s="204" t="s">
        <v>687</v>
      </c>
      <c r="J112" s="77" t="s">
        <v>31</v>
      </c>
      <c r="K112" s="259" t="s">
        <v>334</v>
      </c>
      <c r="L112" s="75" t="s">
        <v>33</v>
      </c>
      <c r="M112" s="11" t="s">
        <v>334</v>
      </c>
      <c r="N112" s="77" t="s">
        <v>31</v>
      </c>
      <c r="O112" s="38"/>
      <c r="P112" s="11" t="n">
        <v>25</v>
      </c>
      <c r="Q112" s="22" t="s">
        <v>124</v>
      </c>
      <c r="R112" s="23" t="n">
        <v>90.25</v>
      </c>
      <c r="S112" s="110" t="s">
        <v>132</v>
      </c>
      <c r="T112" s="22" t="s">
        <v>485</v>
      </c>
      <c r="U112" s="11" t="s">
        <v>194</v>
      </c>
      <c r="V112" s="77" t="s">
        <v>194</v>
      </c>
      <c r="W112" s="77" t="s">
        <v>66</v>
      </c>
      <c r="X112" s="11" t="s">
        <v>134</v>
      </c>
      <c r="Y112" s="32" t="n">
        <f aca="false">F112*G112*2</f>
        <v>800</v>
      </c>
      <c r="Z112" s="196" t="n">
        <f aca="false">IF(X112="N",Y112,"0")</f>
        <v>800</v>
      </c>
      <c r="AA112" s="196" t="str">
        <f aca="false">IF(X112="P",Y112,"0")</f>
        <v>0</v>
      </c>
      <c r="AC112" s="80"/>
    </row>
    <row r="113" customFormat="false" ht="11.85" hidden="false" customHeight="true" outlineLevel="0" collapsed="false">
      <c r="A113" s="158" t="s">
        <v>513</v>
      </c>
      <c r="B113" s="76" t="n">
        <v>210</v>
      </c>
      <c r="C113" s="75" t="s">
        <v>328</v>
      </c>
      <c r="D113" s="75" t="s">
        <v>179</v>
      </c>
      <c r="E113" s="77" t="s">
        <v>58</v>
      </c>
      <c r="F113" s="77" t="n">
        <v>16</v>
      </c>
      <c r="G113" s="77" t="n">
        <v>25</v>
      </c>
      <c r="H113" s="77"/>
      <c r="I113" s="81" t="s">
        <v>763</v>
      </c>
      <c r="J113" s="77" t="s">
        <v>31</v>
      </c>
      <c r="K113" s="78" t="s">
        <v>71</v>
      </c>
      <c r="L113" s="75" t="s">
        <v>33</v>
      </c>
      <c r="M113" s="77" t="s">
        <v>235</v>
      </c>
      <c r="N113" s="77" t="s">
        <v>31</v>
      </c>
      <c r="O113" s="94" t="s">
        <v>348</v>
      </c>
      <c r="P113" s="77" t="n">
        <v>25</v>
      </c>
      <c r="Q113" s="75" t="s">
        <v>63</v>
      </c>
      <c r="R113" s="76" t="n">
        <v>29.48</v>
      </c>
      <c r="S113" s="110" t="s">
        <v>349</v>
      </c>
      <c r="T113" s="75" t="s">
        <v>492</v>
      </c>
      <c r="U113" s="77" t="s">
        <v>194</v>
      </c>
      <c r="V113" s="77" t="s">
        <v>194</v>
      </c>
      <c r="W113" s="77" t="s">
        <v>66</v>
      </c>
      <c r="X113" s="11" t="s">
        <v>67</v>
      </c>
      <c r="Y113" s="32" t="n">
        <f aca="false">F113*G113*2</f>
        <v>800</v>
      </c>
      <c r="Z113" s="196" t="str">
        <f aca="false">IF(X113="N",Y113,"0")</f>
        <v>0</v>
      </c>
      <c r="AA113" s="196" t="n">
        <f aca="false">IF(X113="P",Y113,"0")</f>
        <v>800</v>
      </c>
      <c r="AC113" s="80"/>
    </row>
    <row r="114" customFormat="false" ht="11.85" hidden="false" customHeight="true" outlineLevel="0" collapsed="false">
      <c r="A114" s="158" t="s">
        <v>502</v>
      </c>
      <c r="B114" s="76" t="n">
        <v>130</v>
      </c>
      <c r="C114" s="75" t="s">
        <v>124</v>
      </c>
      <c r="D114" s="75" t="s">
        <v>179</v>
      </c>
      <c r="E114" s="77" t="s">
        <v>58</v>
      </c>
      <c r="F114" s="77" t="n">
        <v>16</v>
      </c>
      <c r="G114" s="77" t="n">
        <v>3</v>
      </c>
      <c r="H114" s="77" t="s">
        <v>125</v>
      </c>
      <c r="I114" s="81"/>
      <c r="J114" s="77" t="s">
        <v>31</v>
      </c>
      <c r="K114" s="78" t="s">
        <v>71</v>
      </c>
      <c r="L114" s="75" t="s">
        <v>33</v>
      </c>
      <c r="M114" s="77" t="s">
        <v>235</v>
      </c>
      <c r="N114" s="77" t="s">
        <v>31</v>
      </c>
      <c r="O114" s="77" t="s">
        <v>503</v>
      </c>
      <c r="P114" s="93" t="n">
        <v>3</v>
      </c>
      <c r="Q114" s="75" t="s">
        <v>63</v>
      </c>
      <c r="R114" s="76" t="n">
        <v>26.65</v>
      </c>
      <c r="S114" s="110" t="s">
        <v>132</v>
      </c>
      <c r="T114" s="75" t="s">
        <v>455</v>
      </c>
      <c r="U114" s="77" t="s">
        <v>194</v>
      </c>
      <c r="V114" s="77" t="s">
        <v>194</v>
      </c>
      <c r="W114" s="77" t="s">
        <v>66</v>
      </c>
      <c r="X114" s="11" t="s">
        <v>134</v>
      </c>
      <c r="Y114" s="32" t="n">
        <f aca="false">F114*G114*2</f>
        <v>96</v>
      </c>
      <c r="Z114" s="196" t="n">
        <f aca="false">IF(X114="N",Y114,"0")</f>
        <v>96</v>
      </c>
      <c r="AA114" s="196" t="str">
        <f aca="false">IF(X114="P",Y114,"0")</f>
        <v>0</v>
      </c>
      <c r="AC114" s="80"/>
    </row>
    <row r="115" customFormat="false" ht="11.85" hidden="false" customHeight="true" outlineLevel="0" collapsed="false">
      <c r="A115" s="158" t="s">
        <v>502</v>
      </c>
      <c r="B115" s="76" t="n">
        <v>130</v>
      </c>
      <c r="C115" s="75" t="s">
        <v>124</v>
      </c>
      <c r="D115" s="75" t="s">
        <v>179</v>
      </c>
      <c r="E115" s="77" t="s">
        <v>58</v>
      </c>
      <c r="F115" s="77" t="n">
        <v>16</v>
      </c>
      <c r="G115" s="77" t="n">
        <v>3</v>
      </c>
      <c r="H115" s="77" t="s">
        <v>125</v>
      </c>
      <c r="I115" s="81" t="s">
        <v>625</v>
      </c>
      <c r="J115" s="77" t="s">
        <v>31</v>
      </c>
      <c r="K115" s="78" t="s">
        <v>71</v>
      </c>
      <c r="L115" s="75" t="s">
        <v>33</v>
      </c>
      <c r="M115" s="77" t="s">
        <v>235</v>
      </c>
      <c r="N115" s="77" t="s">
        <v>31</v>
      </c>
      <c r="O115" s="77" t="s">
        <v>626</v>
      </c>
      <c r="P115" s="93" t="n">
        <v>3</v>
      </c>
      <c r="Q115" s="75" t="s">
        <v>63</v>
      </c>
      <c r="R115" s="76" t="n">
        <v>26.65</v>
      </c>
      <c r="S115" s="110" t="s">
        <v>349</v>
      </c>
      <c r="T115" s="75" t="s">
        <v>455</v>
      </c>
      <c r="U115" s="77" t="s">
        <v>194</v>
      </c>
      <c r="V115" s="77" t="s">
        <v>194</v>
      </c>
      <c r="W115" s="77" t="s">
        <v>66</v>
      </c>
      <c r="X115" s="11" t="s">
        <v>67</v>
      </c>
      <c r="Y115" s="32" t="n">
        <f aca="false">F115*G115*2</f>
        <v>96</v>
      </c>
      <c r="Z115" s="196" t="str">
        <f aca="false">IF(X115="N",Y115,"0")</f>
        <v>0</v>
      </c>
      <c r="AA115" s="196" t="n">
        <f aca="false">IF(X115="P",Y115,"0")</f>
        <v>96</v>
      </c>
      <c r="AC115" s="80"/>
    </row>
    <row r="116" customFormat="false" ht="11.85" hidden="false" customHeight="true" outlineLevel="0" collapsed="false">
      <c r="A116" s="75" t="s">
        <v>136</v>
      </c>
      <c r="B116" s="76" t="n">
        <v>24</v>
      </c>
      <c r="C116" s="75" t="s">
        <v>124</v>
      </c>
      <c r="D116" s="75" t="s">
        <v>179</v>
      </c>
      <c r="E116" s="77" t="s">
        <v>58</v>
      </c>
      <c r="F116" s="77" t="n">
        <v>16</v>
      </c>
      <c r="G116" s="77" t="n">
        <v>2</v>
      </c>
      <c r="H116" s="77" t="s">
        <v>125</v>
      </c>
      <c r="I116" s="78" t="s">
        <v>453</v>
      </c>
      <c r="J116" s="77" t="s">
        <v>31</v>
      </c>
      <c r="K116" s="78" t="s">
        <v>127</v>
      </c>
      <c r="L116" s="75" t="s">
        <v>33</v>
      </c>
      <c r="M116" s="77" t="s">
        <v>235</v>
      </c>
      <c r="N116" s="77" t="s">
        <v>31</v>
      </c>
      <c r="O116" s="77" t="s">
        <v>454</v>
      </c>
      <c r="P116" s="93" t="n">
        <v>2</v>
      </c>
      <c r="Q116" s="75" t="s">
        <v>63</v>
      </c>
      <c r="R116" s="76" t="n">
        <v>26.65</v>
      </c>
      <c r="S116" s="110" t="s">
        <v>349</v>
      </c>
      <c r="T116" s="75" t="s">
        <v>455</v>
      </c>
      <c r="U116" s="77" t="s">
        <v>194</v>
      </c>
      <c r="V116" s="77" t="s">
        <v>194</v>
      </c>
      <c r="W116" s="77" t="s">
        <v>66</v>
      </c>
      <c r="X116" s="11" t="s">
        <v>67</v>
      </c>
      <c r="Y116" s="32" t="n">
        <f aca="false">F116*G116*2</f>
        <v>64</v>
      </c>
      <c r="Z116" s="196" t="str">
        <f aca="false">IF(X116="N",Y116,"0")</f>
        <v>0</v>
      </c>
      <c r="AA116" s="196" t="n">
        <f aca="false">IF(X116="P",Y116,"0")</f>
        <v>64</v>
      </c>
      <c r="AC116" s="80"/>
    </row>
    <row r="117" customFormat="false" ht="11.85" hidden="false" customHeight="true" outlineLevel="0" collapsed="false">
      <c r="A117" s="158" t="s">
        <v>529</v>
      </c>
      <c r="B117" s="76" t="n">
        <v>93.5</v>
      </c>
      <c r="C117" s="75" t="s">
        <v>63</v>
      </c>
      <c r="D117" s="75" t="s">
        <v>179</v>
      </c>
      <c r="E117" s="77" t="s">
        <v>58</v>
      </c>
      <c r="F117" s="77" t="n">
        <v>16</v>
      </c>
      <c r="G117" s="77" t="n">
        <v>25</v>
      </c>
      <c r="H117" s="77"/>
      <c r="I117" s="81" t="s">
        <v>530</v>
      </c>
      <c r="J117" s="77" t="s">
        <v>31</v>
      </c>
      <c r="K117" s="78" t="s">
        <v>531</v>
      </c>
      <c r="L117" s="75" t="s">
        <v>33</v>
      </c>
      <c r="M117" s="77" t="s">
        <v>235</v>
      </c>
      <c r="N117" s="77" t="s">
        <v>31</v>
      </c>
      <c r="O117" s="94" t="s">
        <v>466</v>
      </c>
      <c r="P117" s="77" t="n">
        <v>25</v>
      </c>
      <c r="Q117" s="75" t="s">
        <v>63</v>
      </c>
      <c r="R117" s="76" t="n">
        <v>24.45</v>
      </c>
      <c r="S117" s="110" t="s">
        <v>349</v>
      </c>
      <c r="T117" s="75" t="s">
        <v>350</v>
      </c>
      <c r="U117" s="77" t="s">
        <v>194</v>
      </c>
      <c r="V117" s="77" t="s">
        <v>194</v>
      </c>
      <c r="W117" s="77" t="s">
        <v>66</v>
      </c>
      <c r="X117" s="11" t="s">
        <v>67</v>
      </c>
      <c r="Y117" s="32" t="n">
        <f aca="false">F117*G117*2</f>
        <v>800</v>
      </c>
      <c r="Z117" s="196" t="str">
        <f aca="false">IF(X117="N",Y117,"0")</f>
        <v>0</v>
      </c>
      <c r="AA117" s="196" t="n">
        <f aca="false">IF(X117="P",Y117,"0")</f>
        <v>800</v>
      </c>
      <c r="AC117" s="80"/>
    </row>
    <row r="118" customFormat="false" ht="11.85" hidden="false" customHeight="true" outlineLevel="0" collapsed="false">
      <c r="A118" s="158" t="s">
        <v>532</v>
      </c>
      <c r="B118" s="76" t="n">
        <v>93.75</v>
      </c>
      <c r="C118" s="75" t="s">
        <v>124</v>
      </c>
      <c r="D118" s="75" t="s">
        <v>179</v>
      </c>
      <c r="E118" s="77" t="s">
        <v>58</v>
      </c>
      <c r="F118" s="77" t="n">
        <v>16</v>
      </c>
      <c r="G118" s="77" t="n">
        <v>25</v>
      </c>
      <c r="H118" s="77"/>
      <c r="I118" s="81" t="s">
        <v>530</v>
      </c>
      <c r="J118" s="77" t="s">
        <v>31</v>
      </c>
      <c r="K118" s="78" t="s">
        <v>531</v>
      </c>
      <c r="L118" s="75" t="s">
        <v>33</v>
      </c>
      <c r="M118" s="77" t="s">
        <v>235</v>
      </c>
      <c r="N118" s="77" t="s">
        <v>31</v>
      </c>
      <c r="O118" s="94" t="s">
        <v>466</v>
      </c>
      <c r="P118" s="77" t="n">
        <v>25</v>
      </c>
      <c r="Q118" s="75" t="s">
        <v>63</v>
      </c>
      <c r="R118" s="76" t="n">
        <v>24.05</v>
      </c>
      <c r="S118" s="110" t="s">
        <v>349</v>
      </c>
      <c r="T118" s="75" t="s">
        <v>236</v>
      </c>
      <c r="U118" s="77" t="s">
        <v>194</v>
      </c>
      <c r="V118" s="77" t="s">
        <v>194</v>
      </c>
      <c r="W118" s="77" t="s">
        <v>66</v>
      </c>
      <c r="X118" s="11" t="s">
        <v>67</v>
      </c>
      <c r="Y118" s="32" t="n">
        <f aca="false">F118*G118*2</f>
        <v>800</v>
      </c>
      <c r="Z118" s="196" t="str">
        <f aca="false">IF(X118="N",Y118,"0")</f>
        <v>0</v>
      </c>
      <c r="AA118" s="196" t="n">
        <f aca="false">IF(X118="P",Y118,"0")</f>
        <v>800</v>
      </c>
      <c r="AC118" s="80"/>
    </row>
    <row r="119" customFormat="false" ht="11.85" hidden="false" customHeight="true" outlineLevel="0" collapsed="false">
      <c r="A119" s="158" t="s">
        <v>533</v>
      </c>
      <c r="B119" s="76" t="n">
        <v>96.5</v>
      </c>
      <c r="C119" s="75" t="s">
        <v>124</v>
      </c>
      <c r="D119" s="75" t="s">
        <v>179</v>
      </c>
      <c r="E119" s="77" t="s">
        <v>58</v>
      </c>
      <c r="F119" s="77" t="n">
        <v>16</v>
      </c>
      <c r="G119" s="77" t="n">
        <v>25</v>
      </c>
      <c r="H119" s="77"/>
      <c r="I119" s="81" t="s">
        <v>534</v>
      </c>
      <c r="J119" s="77" t="s">
        <v>31</v>
      </c>
      <c r="K119" s="78" t="s">
        <v>531</v>
      </c>
      <c r="L119" s="75" t="s">
        <v>33</v>
      </c>
      <c r="M119" s="77" t="s">
        <v>235</v>
      </c>
      <c r="N119" s="77" t="s">
        <v>31</v>
      </c>
      <c r="O119" s="94" t="s">
        <v>348</v>
      </c>
      <c r="P119" s="77" t="n">
        <v>25</v>
      </c>
      <c r="Q119" s="75" t="s">
        <v>63</v>
      </c>
      <c r="R119" s="76" t="n">
        <v>22.48</v>
      </c>
      <c r="S119" s="110" t="s">
        <v>349</v>
      </c>
      <c r="T119" s="75" t="s">
        <v>238</v>
      </c>
      <c r="U119" s="77" t="s">
        <v>194</v>
      </c>
      <c r="V119" s="77" t="s">
        <v>194</v>
      </c>
      <c r="W119" s="77" t="s">
        <v>66</v>
      </c>
      <c r="X119" s="11" t="s">
        <v>67</v>
      </c>
      <c r="Y119" s="32" t="n">
        <f aca="false">F119*G119*2</f>
        <v>800</v>
      </c>
      <c r="Z119" s="196" t="str">
        <f aca="false">IF(X119="N",Y119,"0")</f>
        <v>0</v>
      </c>
      <c r="AA119" s="196" t="n">
        <f aca="false">IF(X119="P",Y119,"0")</f>
        <v>800</v>
      </c>
      <c r="AC119" s="80"/>
    </row>
    <row r="120" customFormat="false" ht="11.85" hidden="false" customHeight="true" outlineLevel="0" collapsed="false">
      <c r="A120" s="158" t="s">
        <v>535</v>
      </c>
      <c r="B120" s="76" t="n">
        <v>117.5</v>
      </c>
      <c r="C120" s="75" t="s">
        <v>124</v>
      </c>
      <c r="D120" s="75" t="s">
        <v>179</v>
      </c>
      <c r="E120" s="77" t="s">
        <v>58</v>
      </c>
      <c r="F120" s="77" t="n">
        <v>16</v>
      </c>
      <c r="G120" s="77" t="n">
        <v>25</v>
      </c>
      <c r="H120" s="77"/>
      <c r="I120" s="81" t="s">
        <v>534</v>
      </c>
      <c r="J120" s="77" t="s">
        <v>31</v>
      </c>
      <c r="K120" s="78" t="s">
        <v>531</v>
      </c>
      <c r="L120" s="75" t="s">
        <v>33</v>
      </c>
      <c r="M120" s="77" t="s">
        <v>235</v>
      </c>
      <c r="N120" s="77" t="s">
        <v>31</v>
      </c>
      <c r="O120" s="94" t="s">
        <v>138</v>
      </c>
      <c r="P120" s="77" t="n">
        <v>25</v>
      </c>
      <c r="Q120" s="75" t="s">
        <v>63</v>
      </c>
      <c r="R120" s="76" t="n">
        <v>22.48</v>
      </c>
      <c r="S120" s="110" t="s">
        <v>349</v>
      </c>
      <c r="T120" s="75" t="s">
        <v>238</v>
      </c>
      <c r="U120" s="77" t="s">
        <v>194</v>
      </c>
      <c r="V120" s="77" t="s">
        <v>194</v>
      </c>
      <c r="W120" s="77" t="s">
        <v>66</v>
      </c>
      <c r="X120" s="11" t="s">
        <v>67</v>
      </c>
      <c r="Y120" s="32" t="n">
        <f aca="false">F120*G120*2</f>
        <v>800</v>
      </c>
      <c r="Z120" s="196" t="str">
        <f aca="false">IF(X120="N",Y120,"0")</f>
        <v>0</v>
      </c>
      <c r="AA120" s="196" t="n">
        <f aca="false">IF(X120="P",Y120,"0")</f>
        <v>800</v>
      </c>
      <c r="AC120" s="80"/>
    </row>
    <row r="121" customFormat="false" ht="11.85" hidden="false" customHeight="true" outlineLevel="0" collapsed="false">
      <c r="A121" s="22" t="s">
        <v>764</v>
      </c>
      <c r="B121" s="76" t="n">
        <v>250</v>
      </c>
      <c r="C121" s="96" t="s">
        <v>762</v>
      </c>
      <c r="D121" s="75" t="s">
        <v>179</v>
      </c>
      <c r="E121" s="77" t="s">
        <v>58</v>
      </c>
      <c r="F121" s="77" t="n">
        <v>16</v>
      </c>
      <c r="G121" s="260" t="n">
        <v>25</v>
      </c>
      <c r="H121" s="77"/>
      <c r="I121" s="213" t="s">
        <v>687</v>
      </c>
      <c r="J121" s="77" t="s">
        <v>31</v>
      </c>
      <c r="K121" s="261" t="s">
        <v>515</v>
      </c>
      <c r="L121" s="75" t="s">
        <v>33</v>
      </c>
      <c r="M121" s="77" t="s">
        <v>515</v>
      </c>
      <c r="N121" s="77" t="s">
        <v>31</v>
      </c>
      <c r="O121" s="94"/>
      <c r="P121" s="77" t="n">
        <v>25</v>
      </c>
      <c r="Q121" s="75" t="s">
        <v>124</v>
      </c>
      <c r="R121" s="76" t="n">
        <v>91.25</v>
      </c>
      <c r="S121" s="110" t="s">
        <v>132</v>
      </c>
      <c r="T121" s="75" t="s">
        <v>517</v>
      </c>
      <c r="U121" s="77" t="s">
        <v>194</v>
      </c>
      <c r="V121" s="77" t="s">
        <v>194</v>
      </c>
      <c r="W121" s="77" t="s">
        <v>66</v>
      </c>
      <c r="X121" s="11" t="s">
        <v>134</v>
      </c>
      <c r="Y121" s="32" t="n">
        <f aca="false">F121*G121*2</f>
        <v>800</v>
      </c>
      <c r="Z121" s="196" t="n">
        <f aca="false">IF(X121="N",Y121,"0")</f>
        <v>800</v>
      </c>
      <c r="AA121" s="196" t="str">
        <f aca="false">IF(X121="P",Y121,"0")</f>
        <v>0</v>
      </c>
      <c r="AC121" s="80"/>
    </row>
    <row r="122" customFormat="false" ht="11.85" hidden="false" customHeight="true" outlineLevel="0" collapsed="false">
      <c r="A122" s="158" t="s">
        <v>523</v>
      </c>
      <c r="B122" s="76" t="n">
        <v>301</v>
      </c>
      <c r="C122" s="75" t="s">
        <v>487</v>
      </c>
      <c r="D122" s="75" t="s">
        <v>179</v>
      </c>
      <c r="E122" s="77" t="s">
        <v>58</v>
      </c>
      <c r="F122" s="77" t="n">
        <v>16</v>
      </c>
      <c r="G122" s="77" t="n">
        <v>25</v>
      </c>
      <c r="H122" s="77"/>
      <c r="I122" s="81" t="s">
        <v>632</v>
      </c>
      <c r="J122" s="77" t="s">
        <v>31</v>
      </c>
      <c r="K122" s="78" t="s">
        <v>71</v>
      </c>
      <c r="L122" s="75" t="s">
        <v>33</v>
      </c>
      <c r="M122" s="77" t="s">
        <v>515</v>
      </c>
      <c r="N122" s="77" t="s">
        <v>31</v>
      </c>
      <c r="O122" s="94" t="s">
        <v>348</v>
      </c>
      <c r="P122" s="77" t="n">
        <v>25</v>
      </c>
      <c r="Q122" s="75" t="s">
        <v>63</v>
      </c>
      <c r="R122" s="76" t="n">
        <v>78</v>
      </c>
      <c r="S122" s="110" t="s">
        <v>516</v>
      </c>
      <c r="T122" s="75" t="s">
        <v>524</v>
      </c>
      <c r="U122" s="77" t="s">
        <v>194</v>
      </c>
      <c r="V122" s="77" t="s">
        <v>194</v>
      </c>
      <c r="W122" s="77" t="s">
        <v>66</v>
      </c>
      <c r="X122" s="11" t="s">
        <v>67</v>
      </c>
      <c r="Y122" s="32" t="n">
        <f aca="false">F122*G122*2</f>
        <v>800</v>
      </c>
      <c r="Z122" s="196" t="str">
        <f aca="false">IF(X122="N",Y122,"0")</f>
        <v>0</v>
      </c>
      <c r="AA122" s="196" t="n">
        <f aca="false">IF(X122="P",Y122,"0")</f>
        <v>800</v>
      </c>
      <c r="AC122" s="80"/>
    </row>
    <row r="123" customFormat="false" ht="11.85" hidden="false" customHeight="true" outlineLevel="0" collapsed="false">
      <c r="A123" s="158" t="s">
        <v>525</v>
      </c>
      <c r="B123" s="76" t="n">
        <v>310</v>
      </c>
      <c r="C123" s="75" t="s">
        <v>467</v>
      </c>
      <c r="D123" s="75" t="s">
        <v>179</v>
      </c>
      <c r="E123" s="77" t="s">
        <v>58</v>
      </c>
      <c r="F123" s="77" t="n">
        <v>16</v>
      </c>
      <c r="G123" s="77" t="n">
        <v>25</v>
      </c>
      <c r="H123" s="77"/>
      <c r="I123" s="81" t="s">
        <v>765</v>
      </c>
      <c r="J123" s="77" t="s">
        <v>31</v>
      </c>
      <c r="K123" s="78" t="s">
        <v>71</v>
      </c>
      <c r="L123" s="75" t="s">
        <v>33</v>
      </c>
      <c r="M123" s="77" t="s">
        <v>515</v>
      </c>
      <c r="N123" s="77" t="s">
        <v>31</v>
      </c>
      <c r="O123" s="94" t="s">
        <v>348</v>
      </c>
      <c r="P123" s="77" t="n">
        <v>25</v>
      </c>
      <c r="Q123" s="75" t="s">
        <v>63</v>
      </c>
      <c r="R123" s="76" t="n">
        <v>78</v>
      </c>
      <c r="S123" s="110" t="s">
        <v>516</v>
      </c>
      <c r="T123" s="75" t="s">
        <v>524</v>
      </c>
      <c r="U123" s="77" t="s">
        <v>194</v>
      </c>
      <c r="V123" s="77" t="s">
        <v>194</v>
      </c>
      <c r="W123" s="77" t="s">
        <v>66</v>
      </c>
      <c r="X123" s="11" t="s">
        <v>67</v>
      </c>
      <c r="Y123" s="32" t="n">
        <f aca="false">F123*G123*2</f>
        <v>800</v>
      </c>
      <c r="Z123" s="196" t="str">
        <f aca="false">IF(X123="N",Y123,"0")</f>
        <v>0</v>
      </c>
      <c r="AA123" s="196" t="n">
        <f aca="false">IF(X123="P",Y123,"0")</f>
        <v>800</v>
      </c>
      <c r="AC123" s="80"/>
    </row>
    <row r="124" customFormat="false" ht="11.85" hidden="false" customHeight="true" outlineLevel="0" collapsed="false">
      <c r="A124" s="158" t="s">
        <v>525</v>
      </c>
      <c r="B124" s="76" t="n">
        <v>310</v>
      </c>
      <c r="C124" s="75" t="s">
        <v>467</v>
      </c>
      <c r="D124" s="75" t="s">
        <v>179</v>
      </c>
      <c r="E124" s="77" t="s">
        <v>58</v>
      </c>
      <c r="F124" s="77" t="n">
        <v>16</v>
      </c>
      <c r="G124" s="77" t="n">
        <v>25</v>
      </c>
      <c r="H124" s="77" t="s">
        <v>125</v>
      </c>
      <c r="I124" s="81" t="s">
        <v>765</v>
      </c>
      <c r="J124" s="77" t="s">
        <v>31</v>
      </c>
      <c r="K124" s="78" t="s">
        <v>71</v>
      </c>
      <c r="L124" s="75" t="s">
        <v>33</v>
      </c>
      <c r="M124" s="77" t="s">
        <v>515</v>
      </c>
      <c r="N124" s="77" t="s">
        <v>31</v>
      </c>
      <c r="O124" s="94" t="s">
        <v>348</v>
      </c>
      <c r="P124" s="77" t="n">
        <v>25</v>
      </c>
      <c r="Q124" s="75" t="s">
        <v>63</v>
      </c>
      <c r="R124" s="76" t="n">
        <v>29.2</v>
      </c>
      <c r="S124" s="110" t="s">
        <v>516</v>
      </c>
      <c r="T124" s="75" t="s">
        <v>528</v>
      </c>
      <c r="U124" s="77" t="s">
        <v>194</v>
      </c>
      <c r="V124" s="77" t="s">
        <v>194</v>
      </c>
      <c r="W124" s="77" t="s">
        <v>66</v>
      </c>
      <c r="X124" s="11" t="s">
        <v>67</v>
      </c>
      <c r="Y124" s="32" t="n">
        <f aca="false">F124*G124*2</f>
        <v>800</v>
      </c>
      <c r="Z124" s="196" t="str">
        <f aca="false">IF(X124="N",Y124,"0")</f>
        <v>0</v>
      </c>
      <c r="AA124" s="196" t="n">
        <f aca="false">IF(X124="P",Y124,"0")</f>
        <v>800</v>
      </c>
      <c r="AC124" s="80"/>
    </row>
    <row r="125" customFormat="false" ht="11.85" hidden="false" customHeight="true" outlineLevel="0" collapsed="false">
      <c r="A125" s="22" t="s">
        <v>766</v>
      </c>
      <c r="B125" s="76" t="n">
        <v>250</v>
      </c>
      <c r="C125" s="96" t="s">
        <v>762</v>
      </c>
      <c r="D125" s="75" t="s">
        <v>179</v>
      </c>
      <c r="E125" s="77" t="s">
        <v>58</v>
      </c>
      <c r="F125" s="77" t="n">
        <v>16</v>
      </c>
      <c r="G125" s="260" t="n">
        <v>25</v>
      </c>
      <c r="H125" s="77"/>
      <c r="I125" s="213" t="s">
        <v>687</v>
      </c>
      <c r="J125" s="77" t="s">
        <v>31</v>
      </c>
      <c r="K125" s="261" t="s">
        <v>190</v>
      </c>
      <c r="L125" s="75" t="s">
        <v>33</v>
      </c>
      <c r="M125" s="77" t="s">
        <v>190</v>
      </c>
      <c r="N125" s="11" t="s">
        <v>31</v>
      </c>
      <c r="O125" s="77"/>
      <c r="P125" s="77" t="n">
        <v>25</v>
      </c>
      <c r="Q125" s="75" t="s">
        <v>63</v>
      </c>
      <c r="R125" s="76" t="n">
        <v>79</v>
      </c>
      <c r="S125" s="110" t="s">
        <v>132</v>
      </c>
      <c r="T125" s="75" t="s">
        <v>480</v>
      </c>
      <c r="U125" s="77" t="s">
        <v>194</v>
      </c>
      <c r="V125" s="77" t="s">
        <v>194</v>
      </c>
      <c r="W125" s="77" t="s">
        <v>66</v>
      </c>
      <c r="X125" s="11" t="s">
        <v>134</v>
      </c>
      <c r="Y125" s="32" t="n">
        <f aca="false">F125*G125*2</f>
        <v>800</v>
      </c>
      <c r="Z125" s="196" t="n">
        <f aca="false">IF(X125="N",Y125,"0")</f>
        <v>800</v>
      </c>
      <c r="AA125" s="196" t="str">
        <f aca="false">IF(X125="P",Y125,"0")</f>
        <v>0</v>
      </c>
      <c r="AC125" s="80"/>
    </row>
    <row r="126" customFormat="false" ht="11.85" hidden="false" customHeight="true" outlineLevel="0" collapsed="false">
      <c r="A126" s="158" t="s">
        <v>521</v>
      </c>
      <c r="B126" s="76" t="n">
        <v>275</v>
      </c>
      <c r="C126" s="75" t="s">
        <v>328</v>
      </c>
      <c r="D126" s="75" t="s">
        <v>179</v>
      </c>
      <c r="E126" s="77" t="s">
        <v>58</v>
      </c>
      <c r="F126" s="77" t="n">
        <v>16</v>
      </c>
      <c r="G126" s="77" t="n">
        <v>25</v>
      </c>
      <c r="H126" s="77"/>
      <c r="I126" s="81" t="s">
        <v>714</v>
      </c>
      <c r="J126" s="77" t="s">
        <v>31</v>
      </c>
      <c r="K126" s="78" t="s">
        <v>71</v>
      </c>
      <c r="L126" s="75" t="s">
        <v>33</v>
      </c>
      <c r="M126" s="77" t="s">
        <v>191</v>
      </c>
      <c r="N126" s="77" t="s">
        <v>31</v>
      </c>
      <c r="O126" s="77"/>
      <c r="P126" s="77" t="n">
        <v>25</v>
      </c>
      <c r="Q126" s="75" t="s">
        <v>328</v>
      </c>
      <c r="R126" s="76" t="n">
        <v>247.5</v>
      </c>
      <c r="S126" s="79" t="n">
        <v>13508</v>
      </c>
      <c r="T126" s="75" t="s">
        <v>520</v>
      </c>
      <c r="U126" s="77" t="s">
        <v>194</v>
      </c>
      <c r="V126" s="77" t="s">
        <v>194</v>
      </c>
      <c r="W126" s="77" t="s">
        <v>66</v>
      </c>
      <c r="X126" s="77" t="s">
        <v>67</v>
      </c>
      <c r="Y126" s="32" t="n">
        <f aca="false">F126*G126*2</f>
        <v>800</v>
      </c>
      <c r="Z126" s="196" t="str">
        <f aca="false">IF(X126="N",Y126,"0")</f>
        <v>0</v>
      </c>
      <c r="AA126" s="196" t="n">
        <f aca="false">IF(X126="P",Y126,"0")</f>
        <v>800</v>
      </c>
      <c r="AC126" s="80"/>
    </row>
    <row r="127" customFormat="false" ht="11.85" hidden="false" customHeight="true" outlineLevel="0" collapsed="false">
      <c r="A127" s="158" t="s">
        <v>518</v>
      </c>
      <c r="B127" s="76" t="n">
        <v>210</v>
      </c>
      <c r="C127" s="75" t="s">
        <v>328</v>
      </c>
      <c r="D127" s="75" t="s">
        <v>179</v>
      </c>
      <c r="E127" s="77" t="s">
        <v>58</v>
      </c>
      <c r="F127" s="77" t="n">
        <v>16</v>
      </c>
      <c r="G127" s="77" t="n">
        <v>25</v>
      </c>
      <c r="H127" s="77"/>
      <c r="I127" s="81" t="s">
        <v>714</v>
      </c>
      <c r="J127" s="77" t="s">
        <v>31</v>
      </c>
      <c r="K127" s="78" t="s">
        <v>71</v>
      </c>
      <c r="L127" s="75" t="s">
        <v>33</v>
      </c>
      <c r="M127" s="77" t="s">
        <v>191</v>
      </c>
      <c r="N127" s="77" t="s">
        <v>31</v>
      </c>
      <c r="O127" s="77"/>
      <c r="P127" s="77" t="n">
        <v>25</v>
      </c>
      <c r="Q127" s="75" t="s">
        <v>63</v>
      </c>
      <c r="R127" s="76" t="n">
        <v>75</v>
      </c>
      <c r="S127" s="79" t="n">
        <v>13508</v>
      </c>
      <c r="T127" s="75" t="s">
        <v>522</v>
      </c>
      <c r="U127" s="77" t="s">
        <v>194</v>
      </c>
      <c r="V127" s="77" t="s">
        <v>194</v>
      </c>
      <c r="W127" s="77" t="s">
        <v>66</v>
      </c>
      <c r="X127" s="77" t="s">
        <v>67</v>
      </c>
      <c r="Y127" s="32" t="n">
        <f aca="false">F127*G127*2</f>
        <v>800</v>
      </c>
      <c r="Z127" s="196" t="str">
        <f aca="false">IF(X127="N",Y127,"0")</f>
        <v>0</v>
      </c>
      <c r="AA127" s="196" t="n">
        <f aca="false">IF(X127="P",Y127,"0")</f>
        <v>800</v>
      </c>
      <c r="AC127" s="80"/>
    </row>
    <row r="128" customFormat="false" ht="12" hidden="false" customHeight="true" outlineLevel="0" collapsed="false">
      <c r="A128" s="75" t="s">
        <v>200</v>
      </c>
      <c r="B128" s="76" t="n">
        <v>27.3</v>
      </c>
      <c r="C128" s="75" t="s">
        <v>63</v>
      </c>
      <c r="D128" s="75" t="s">
        <v>179</v>
      </c>
      <c r="E128" s="77" t="s">
        <v>58</v>
      </c>
      <c r="F128" s="77" t="n">
        <v>16</v>
      </c>
      <c r="G128" s="77" t="n">
        <v>25</v>
      </c>
      <c r="H128" s="77"/>
      <c r="I128" s="78" t="s">
        <v>201</v>
      </c>
      <c r="J128" s="77" t="s">
        <v>31</v>
      </c>
      <c r="K128" s="78" t="s">
        <v>127</v>
      </c>
      <c r="L128" s="75" t="s">
        <v>33</v>
      </c>
      <c r="M128" s="77" t="s">
        <v>138</v>
      </c>
      <c r="N128" s="77" t="s">
        <v>31</v>
      </c>
      <c r="O128" s="111" t="s">
        <v>197</v>
      </c>
      <c r="P128" s="77" t="n">
        <v>25</v>
      </c>
      <c r="Q128" s="75" t="s">
        <v>63</v>
      </c>
      <c r="R128" s="76" t="n">
        <v>0</v>
      </c>
      <c r="S128" s="79" t="n">
        <v>13505</v>
      </c>
      <c r="T128" s="75" t="s">
        <v>457</v>
      </c>
      <c r="U128" s="77" t="s">
        <v>194</v>
      </c>
      <c r="V128" s="77" t="s">
        <v>194</v>
      </c>
      <c r="W128" s="77" t="s">
        <v>66</v>
      </c>
      <c r="X128" s="77" t="s">
        <v>67</v>
      </c>
      <c r="Y128" s="32" t="n">
        <f aca="false">F128*G128*2</f>
        <v>800</v>
      </c>
      <c r="Z128" s="196" t="str">
        <f aca="false">IF(X128="N",Y128,"0")</f>
        <v>0</v>
      </c>
      <c r="AA128" s="196" t="n">
        <f aca="false">IF(X128="P",Y128,"0")</f>
        <v>800</v>
      </c>
      <c r="AC128" s="33"/>
    </row>
    <row r="129" customFormat="false" ht="11.85" hidden="false" customHeight="true" outlineLevel="0" collapsed="false">
      <c r="A129" s="75" t="s">
        <v>195</v>
      </c>
      <c r="B129" s="76" t="n">
        <v>24</v>
      </c>
      <c r="C129" s="75" t="s">
        <v>124</v>
      </c>
      <c r="D129" s="75" t="s">
        <v>179</v>
      </c>
      <c r="E129" s="77" t="s">
        <v>58</v>
      </c>
      <c r="F129" s="77" t="n">
        <v>16</v>
      </c>
      <c r="G129" s="77" t="n">
        <v>10</v>
      </c>
      <c r="H129" s="77"/>
      <c r="I129" s="78" t="s">
        <v>196</v>
      </c>
      <c r="J129" s="77" t="s">
        <v>31</v>
      </c>
      <c r="K129" s="78" t="s">
        <v>127</v>
      </c>
      <c r="L129" s="22" t="s">
        <v>33</v>
      </c>
      <c r="M129" s="77" t="s">
        <v>138</v>
      </c>
      <c r="N129" s="77" t="s">
        <v>31</v>
      </c>
      <c r="O129" s="111" t="s">
        <v>197</v>
      </c>
      <c r="P129" s="93" t="n">
        <v>10</v>
      </c>
      <c r="Q129" s="75" t="s">
        <v>63</v>
      </c>
      <c r="R129" s="76" t="n">
        <v>0</v>
      </c>
      <c r="S129" s="79" t="n">
        <v>13504</v>
      </c>
      <c r="T129" s="75" t="s">
        <v>457</v>
      </c>
      <c r="U129" s="77" t="s">
        <v>194</v>
      </c>
      <c r="V129" s="77" t="s">
        <v>194</v>
      </c>
      <c r="W129" s="77" t="s">
        <v>66</v>
      </c>
      <c r="X129" s="77" t="s">
        <v>67</v>
      </c>
      <c r="Y129" s="32" t="n">
        <f aca="false">F129*G129*2</f>
        <v>320</v>
      </c>
      <c r="Z129" s="196" t="str">
        <f aca="false">IF(X129="N",Y129,"0")</f>
        <v>0</v>
      </c>
      <c r="AA129" s="196" t="n">
        <f aca="false">IF(X129="P",Y129,"0")</f>
        <v>320</v>
      </c>
      <c r="AC129" s="33"/>
    </row>
    <row r="130" customFormat="false" ht="11.85" hidden="false" customHeight="true" outlineLevel="0" collapsed="false">
      <c r="A130" s="75" t="s">
        <v>195</v>
      </c>
      <c r="B130" s="76" t="n">
        <v>24</v>
      </c>
      <c r="C130" s="75" t="s">
        <v>124</v>
      </c>
      <c r="D130" s="75" t="s">
        <v>179</v>
      </c>
      <c r="E130" s="77" t="s">
        <v>58</v>
      </c>
      <c r="F130" s="77" t="n">
        <v>16</v>
      </c>
      <c r="G130" s="77" t="n">
        <v>15</v>
      </c>
      <c r="H130" s="77"/>
      <c r="I130" s="78" t="s">
        <v>196</v>
      </c>
      <c r="J130" s="77" t="s">
        <v>31</v>
      </c>
      <c r="K130" s="78" t="s">
        <v>127</v>
      </c>
      <c r="L130" s="22" t="s">
        <v>33</v>
      </c>
      <c r="M130" s="77" t="s">
        <v>191</v>
      </c>
      <c r="N130" s="77" t="s">
        <v>31</v>
      </c>
      <c r="O130" s="94"/>
      <c r="P130" s="93" t="n">
        <v>15</v>
      </c>
      <c r="Q130" s="75" t="s">
        <v>328</v>
      </c>
      <c r="R130" s="76" t="n">
        <v>255</v>
      </c>
      <c r="S130" s="79" t="n">
        <v>13507</v>
      </c>
      <c r="T130" s="75" t="s">
        <v>459</v>
      </c>
      <c r="U130" s="77" t="s">
        <v>194</v>
      </c>
      <c r="V130" s="77" t="s">
        <v>194</v>
      </c>
      <c r="W130" s="77" t="s">
        <v>66</v>
      </c>
      <c r="X130" s="77" t="s">
        <v>67</v>
      </c>
      <c r="Y130" s="32" t="n">
        <f aca="false">F130*G130*2</f>
        <v>480</v>
      </c>
      <c r="Z130" s="196" t="str">
        <f aca="false">IF(X130="N",Y130,"0")</f>
        <v>0</v>
      </c>
      <c r="AA130" s="196" t="n">
        <f aca="false">IF(X130="P",Y130,"0")</f>
        <v>480</v>
      </c>
      <c r="AC130" s="33"/>
    </row>
    <row r="131" customFormat="false" ht="11.85" hidden="false" customHeight="true" outlineLevel="0" collapsed="false">
      <c r="A131" s="22" t="s">
        <v>767</v>
      </c>
      <c r="B131" s="23" t="n">
        <v>450</v>
      </c>
      <c r="C131" s="22" t="s">
        <v>677</v>
      </c>
      <c r="D131" s="22" t="s">
        <v>179</v>
      </c>
      <c r="E131" s="11" t="s">
        <v>58</v>
      </c>
      <c r="F131" s="11" t="n">
        <v>16</v>
      </c>
      <c r="G131" s="77" t="n">
        <v>25</v>
      </c>
      <c r="H131" s="77"/>
      <c r="I131" s="78"/>
      <c r="J131" s="77" t="s">
        <v>31</v>
      </c>
      <c r="K131" s="81" t="s">
        <v>212</v>
      </c>
      <c r="L131" s="22" t="s">
        <v>33</v>
      </c>
      <c r="M131" s="11" t="s">
        <v>499</v>
      </c>
      <c r="N131" s="77" t="s">
        <v>31</v>
      </c>
      <c r="O131" s="38" t="s">
        <v>234</v>
      </c>
      <c r="P131" s="11" t="n">
        <v>25</v>
      </c>
      <c r="Q131" s="22" t="s">
        <v>500</v>
      </c>
      <c r="R131" s="23" t="n">
        <v>1400</v>
      </c>
      <c r="S131" s="110" t="s">
        <v>768</v>
      </c>
      <c r="T131" s="22" t="s">
        <v>501</v>
      </c>
      <c r="U131" s="11" t="s">
        <v>194</v>
      </c>
      <c r="V131" s="77" t="s">
        <v>194</v>
      </c>
      <c r="W131" s="77" t="s">
        <v>66</v>
      </c>
      <c r="X131" s="11" t="s">
        <v>67</v>
      </c>
      <c r="Y131" s="32" t="n">
        <f aca="false">F131*G131*2</f>
        <v>800</v>
      </c>
      <c r="Z131" s="196" t="str">
        <f aca="false">IF(X131="N",Y131,"0")</f>
        <v>0</v>
      </c>
      <c r="AA131" s="196" t="n">
        <f aca="false">IF(X131="P",Y131,"0")</f>
        <v>800</v>
      </c>
      <c r="AC131" s="33"/>
    </row>
    <row r="132" customFormat="false" ht="11.85" hidden="false" customHeight="true" outlineLevel="0" collapsed="false">
      <c r="A132" s="22" t="s">
        <v>769</v>
      </c>
      <c r="B132" s="23" t="n">
        <v>475</v>
      </c>
      <c r="C132" s="22" t="s">
        <v>677</v>
      </c>
      <c r="D132" s="22" t="s">
        <v>179</v>
      </c>
      <c r="E132" s="11" t="s">
        <v>58</v>
      </c>
      <c r="F132" s="11" t="n">
        <v>16</v>
      </c>
      <c r="G132" s="77" t="n">
        <v>25</v>
      </c>
      <c r="H132" s="77"/>
      <c r="I132" s="78"/>
      <c r="J132" s="77" t="s">
        <v>31</v>
      </c>
      <c r="K132" s="81" t="s">
        <v>83</v>
      </c>
      <c r="L132" s="22" t="s">
        <v>33</v>
      </c>
      <c r="M132" s="94" t="s">
        <v>83</v>
      </c>
      <c r="N132" s="77" t="s">
        <v>31</v>
      </c>
      <c r="O132" s="94"/>
      <c r="P132" s="115" t="n">
        <v>25</v>
      </c>
      <c r="Q132" s="22" t="s">
        <v>677</v>
      </c>
      <c r="R132" s="23" t="n">
        <v>475</v>
      </c>
      <c r="S132" s="110" t="s">
        <v>132</v>
      </c>
      <c r="T132" s="22" t="s">
        <v>770</v>
      </c>
      <c r="U132" s="11" t="s">
        <v>194</v>
      </c>
      <c r="V132" s="77"/>
      <c r="W132" s="77" t="s">
        <v>66</v>
      </c>
      <c r="X132" s="11" t="s">
        <v>134</v>
      </c>
      <c r="Y132" s="32" t="n">
        <f aca="false">F132*G132*2</f>
        <v>800</v>
      </c>
      <c r="Z132" s="196" t="n">
        <f aca="false">IF(X132="N",Y132,"0")</f>
        <v>800</v>
      </c>
      <c r="AA132" s="196" t="str">
        <f aca="false">IF(X132="P",Y132,"0")</f>
        <v>0</v>
      </c>
      <c r="AC132" s="33"/>
    </row>
    <row r="133" customFormat="false" ht="11.85" hidden="false" customHeight="true" outlineLevel="0" collapsed="false">
      <c r="A133" s="22" t="s">
        <v>771</v>
      </c>
      <c r="B133" s="23" t="n">
        <v>450</v>
      </c>
      <c r="C133" s="22" t="s">
        <v>677</v>
      </c>
      <c r="D133" s="22" t="s">
        <v>179</v>
      </c>
      <c r="E133" s="11" t="s">
        <v>58</v>
      </c>
      <c r="F133" s="11" t="n">
        <v>16</v>
      </c>
      <c r="G133" s="77" t="n">
        <v>17</v>
      </c>
      <c r="H133" s="77"/>
      <c r="I133" s="81" t="s">
        <v>772</v>
      </c>
      <c r="J133" s="77" t="s">
        <v>31</v>
      </c>
      <c r="K133" s="81" t="s">
        <v>205</v>
      </c>
      <c r="L133" s="22" t="s">
        <v>33</v>
      </c>
      <c r="M133" s="94" t="s">
        <v>83</v>
      </c>
      <c r="N133" s="77" t="s">
        <v>31</v>
      </c>
      <c r="O133" s="94" t="s">
        <v>773</v>
      </c>
      <c r="P133" s="115" t="n">
        <v>17</v>
      </c>
      <c r="Q133" s="22" t="s">
        <v>677</v>
      </c>
      <c r="R133" s="23" t="n">
        <v>450</v>
      </c>
      <c r="S133" s="79" t="s">
        <v>774</v>
      </c>
      <c r="T133" s="22" t="s">
        <v>775</v>
      </c>
      <c r="U133" s="11" t="s">
        <v>194</v>
      </c>
      <c r="V133" s="77"/>
      <c r="W133" s="77" t="s">
        <v>66</v>
      </c>
      <c r="X133" s="77" t="s">
        <v>67</v>
      </c>
      <c r="Y133" s="32" t="n">
        <f aca="false">F133*G133*2</f>
        <v>544</v>
      </c>
      <c r="Z133" s="196" t="str">
        <f aca="false">IF(X133="N",Y133,"0")</f>
        <v>0</v>
      </c>
      <c r="AA133" s="196" t="n">
        <f aca="false">IF(X133="P",Y133,"0")</f>
        <v>544</v>
      </c>
      <c r="AC133" s="33"/>
    </row>
    <row r="134" customFormat="false" ht="11.85" hidden="false" customHeight="true" outlineLevel="0" collapsed="false">
      <c r="A134" s="22" t="s">
        <v>771</v>
      </c>
      <c r="B134" s="23" t="n">
        <v>450</v>
      </c>
      <c r="C134" s="22" t="s">
        <v>677</v>
      </c>
      <c r="D134" s="22" t="s">
        <v>179</v>
      </c>
      <c r="E134" s="11" t="s">
        <v>58</v>
      </c>
      <c r="F134" s="11" t="n">
        <v>16</v>
      </c>
      <c r="G134" s="77" t="n">
        <v>8</v>
      </c>
      <c r="H134" s="77"/>
      <c r="I134" s="81" t="s">
        <v>776</v>
      </c>
      <c r="J134" s="77" t="s">
        <v>31</v>
      </c>
      <c r="K134" s="81" t="s">
        <v>205</v>
      </c>
      <c r="L134" s="22" t="s">
        <v>33</v>
      </c>
      <c r="M134" s="94" t="s">
        <v>83</v>
      </c>
      <c r="N134" s="77" t="s">
        <v>31</v>
      </c>
      <c r="O134" s="94" t="s">
        <v>773</v>
      </c>
      <c r="P134" s="115" t="n">
        <v>8</v>
      </c>
      <c r="Q134" s="22" t="s">
        <v>677</v>
      </c>
      <c r="R134" s="23" t="n">
        <v>450</v>
      </c>
      <c r="S134" s="79" t="s">
        <v>774</v>
      </c>
      <c r="T134" s="22" t="s">
        <v>775</v>
      </c>
      <c r="U134" s="11" t="s">
        <v>194</v>
      </c>
      <c r="V134" s="77"/>
      <c r="W134" s="77" t="s">
        <v>66</v>
      </c>
      <c r="X134" s="77" t="s">
        <v>67</v>
      </c>
      <c r="Y134" s="32" t="n">
        <f aca="false">F134*G134*2</f>
        <v>256</v>
      </c>
      <c r="Z134" s="196" t="str">
        <f aca="false">IF(X134="N",Y134,"0")</f>
        <v>0</v>
      </c>
      <c r="AA134" s="196" t="n">
        <f aca="false">IF(X134="P",Y134,"0")</f>
        <v>256</v>
      </c>
      <c r="AC134" s="33"/>
    </row>
    <row r="135" customFormat="false" ht="11.85" hidden="false" customHeight="true" outlineLevel="0" collapsed="false">
      <c r="A135" s="22" t="s">
        <v>777</v>
      </c>
      <c r="B135" s="23" t="n">
        <v>450</v>
      </c>
      <c r="C135" s="22" t="s">
        <v>677</v>
      </c>
      <c r="D135" s="22" t="s">
        <v>179</v>
      </c>
      <c r="E135" s="11" t="s">
        <v>58</v>
      </c>
      <c r="F135" s="11" t="n">
        <v>16</v>
      </c>
      <c r="G135" s="77" t="n">
        <v>25</v>
      </c>
      <c r="H135" s="77"/>
      <c r="I135" s="78"/>
      <c r="J135" s="77" t="s">
        <v>31</v>
      </c>
      <c r="K135" s="81" t="s">
        <v>778</v>
      </c>
      <c r="L135" s="75" t="s">
        <v>33</v>
      </c>
      <c r="M135" s="77" t="s">
        <v>91</v>
      </c>
      <c r="N135" s="77" t="s">
        <v>31</v>
      </c>
      <c r="O135" s="94" t="s">
        <v>779</v>
      </c>
      <c r="P135" s="115" t="n">
        <v>25</v>
      </c>
      <c r="Q135" s="75" t="s">
        <v>63</v>
      </c>
      <c r="R135" s="76" t="n">
        <v>24.65</v>
      </c>
      <c r="S135" s="79" t="n">
        <v>13506</v>
      </c>
      <c r="T135" s="75" t="s">
        <v>494</v>
      </c>
      <c r="U135" s="77" t="s">
        <v>194</v>
      </c>
      <c r="V135" s="77" t="s">
        <v>194</v>
      </c>
      <c r="W135" s="77" t="s">
        <v>66</v>
      </c>
      <c r="X135" s="11" t="s">
        <v>67</v>
      </c>
      <c r="Y135" s="32" t="n">
        <f aca="false">F135*G135*2</f>
        <v>800</v>
      </c>
      <c r="Z135" s="196" t="str">
        <f aca="false">IF(X135="N",Y135,"0")</f>
        <v>0</v>
      </c>
      <c r="AA135" s="196" t="n">
        <f aca="false">IF(X135="P",Y135,"0")</f>
        <v>800</v>
      </c>
      <c r="AC135" s="80"/>
    </row>
    <row r="136" customFormat="false" ht="11.85" hidden="false" customHeight="true" outlineLevel="0" collapsed="false">
      <c r="A136" s="22" t="s">
        <v>780</v>
      </c>
      <c r="B136" s="23" t="n">
        <v>450</v>
      </c>
      <c r="C136" s="22" t="s">
        <v>677</v>
      </c>
      <c r="D136" s="22" t="s">
        <v>179</v>
      </c>
      <c r="E136" s="11" t="s">
        <v>58</v>
      </c>
      <c r="F136" s="11" t="n">
        <v>16</v>
      </c>
      <c r="G136" s="77" t="n">
        <v>25</v>
      </c>
      <c r="H136" s="77"/>
      <c r="I136" s="78"/>
      <c r="J136" s="77" t="s">
        <v>31</v>
      </c>
      <c r="K136" s="81" t="s">
        <v>778</v>
      </c>
      <c r="L136" s="75" t="s">
        <v>33</v>
      </c>
      <c r="M136" s="260" t="s">
        <v>482</v>
      </c>
      <c r="N136" s="77" t="s">
        <v>31</v>
      </c>
      <c r="O136" s="93" t="s">
        <v>687</v>
      </c>
      <c r="P136" s="260" t="n">
        <v>25</v>
      </c>
      <c r="Q136" s="96" t="s">
        <v>762</v>
      </c>
      <c r="R136" s="76" t="n">
        <v>250</v>
      </c>
      <c r="S136" s="110" t="s">
        <v>132</v>
      </c>
      <c r="T136" s="22" t="s">
        <v>692</v>
      </c>
      <c r="U136" s="77" t="s">
        <v>194</v>
      </c>
      <c r="V136" s="77" t="s">
        <v>194</v>
      </c>
      <c r="W136" s="77" t="s">
        <v>66</v>
      </c>
      <c r="X136" s="11" t="s">
        <v>134</v>
      </c>
      <c r="Y136" s="32" t="n">
        <f aca="false">F136*G136*2</f>
        <v>800</v>
      </c>
      <c r="Z136" s="196" t="n">
        <f aca="false">IF(X136="N",Y136,"0")</f>
        <v>800</v>
      </c>
      <c r="AA136" s="196" t="str">
        <f aca="false">IF(X136="P",Y136,"0")</f>
        <v>0</v>
      </c>
      <c r="AC136" s="80"/>
    </row>
    <row r="137" customFormat="false" ht="11.85" hidden="false" customHeight="true" outlineLevel="0" collapsed="false">
      <c r="A137" s="22" t="s">
        <v>781</v>
      </c>
      <c r="B137" s="23" t="n">
        <v>450</v>
      </c>
      <c r="C137" s="22" t="s">
        <v>677</v>
      </c>
      <c r="D137" s="22" t="s">
        <v>179</v>
      </c>
      <c r="E137" s="11" t="s">
        <v>58</v>
      </c>
      <c r="F137" s="11" t="n">
        <v>16</v>
      </c>
      <c r="G137" s="77" t="n">
        <v>25</v>
      </c>
      <c r="H137" s="77"/>
      <c r="I137" s="78"/>
      <c r="J137" s="77" t="s">
        <v>31</v>
      </c>
      <c r="K137" s="81" t="s">
        <v>778</v>
      </c>
      <c r="L137" s="22" t="s">
        <v>33</v>
      </c>
      <c r="M137" s="77" t="s">
        <v>482</v>
      </c>
      <c r="N137" s="77" t="s">
        <v>31</v>
      </c>
      <c r="O137" s="94"/>
      <c r="P137" s="77" t="n">
        <v>25</v>
      </c>
      <c r="Q137" s="75" t="s">
        <v>63</v>
      </c>
      <c r="R137" s="76" t="n">
        <v>70</v>
      </c>
      <c r="S137" s="110" t="s">
        <v>132</v>
      </c>
      <c r="T137" s="75" t="s">
        <v>483</v>
      </c>
      <c r="U137" s="77" t="s">
        <v>194</v>
      </c>
      <c r="V137" s="77" t="s">
        <v>194</v>
      </c>
      <c r="W137" s="77" t="s">
        <v>66</v>
      </c>
      <c r="X137" s="11" t="s">
        <v>134</v>
      </c>
      <c r="Y137" s="32" t="n">
        <f aca="false">F137*G137*2</f>
        <v>800</v>
      </c>
      <c r="Z137" s="196" t="n">
        <f aca="false">IF(X137="N",Y137,"0")</f>
        <v>800</v>
      </c>
      <c r="AA137" s="196" t="str">
        <f aca="false">IF(X137="P",Y137,"0")</f>
        <v>0</v>
      </c>
      <c r="AC137" s="33"/>
    </row>
    <row r="138" customFormat="false" ht="11.85" hidden="false" customHeight="true" outlineLevel="0" collapsed="false">
      <c r="A138" s="22" t="s">
        <v>782</v>
      </c>
      <c r="B138" s="23" t="n">
        <v>475</v>
      </c>
      <c r="C138" s="22" t="s">
        <v>677</v>
      </c>
      <c r="D138" s="22" t="s">
        <v>179</v>
      </c>
      <c r="E138" s="11" t="s">
        <v>58</v>
      </c>
      <c r="F138" s="11" t="n">
        <v>16</v>
      </c>
      <c r="G138" s="77" t="n">
        <v>25</v>
      </c>
      <c r="H138" s="77"/>
      <c r="I138" s="78"/>
      <c r="J138" s="77" t="s">
        <v>31</v>
      </c>
      <c r="K138" s="81" t="s">
        <v>222</v>
      </c>
      <c r="L138" s="75" t="s">
        <v>33</v>
      </c>
      <c r="M138" s="77" t="s">
        <v>222</v>
      </c>
      <c r="N138" s="77" t="s">
        <v>31</v>
      </c>
      <c r="O138" s="94"/>
      <c r="P138" s="77" t="n">
        <v>25</v>
      </c>
      <c r="Q138" s="75" t="s">
        <v>487</v>
      </c>
      <c r="R138" s="76" t="n">
        <v>300.05</v>
      </c>
      <c r="S138" s="110" t="s">
        <v>132</v>
      </c>
      <c r="T138" s="75" t="s">
        <v>488</v>
      </c>
      <c r="U138" s="77" t="s">
        <v>194</v>
      </c>
      <c r="V138" s="77" t="s">
        <v>194</v>
      </c>
      <c r="W138" s="77" t="s">
        <v>66</v>
      </c>
      <c r="X138" s="11" t="s">
        <v>134</v>
      </c>
      <c r="Y138" s="32" t="n">
        <f aca="false">F138*G138*2</f>
        <v>800</v>
      </c>
      <c r="Z138" s="196" t="n">
        <f aca="false">IF(X138="N",Y138,"0")</f>
        <v>800</v>
      </c>
      <c r="AA138" s="196" t="str">
        <f aca="false">IF(X138="P",Y138,"0")</f>
        <v>0</v>
      </c>
      <c r="AC138" s="80"/>
    </row>
    <row r="139" customFormat="false" ht="11.85" hidden="false" customHeight="true" outlineLevel="0" collapsed="false">
      <c r="A139" s="22" t="s">
        <v>783</v>
      </c>
      <c r="B139" s="23" t="n">
        <v>450</v>
      </c>
      <c r="C139" s="22" t="s">
        <v>677</v>
      </c>
      <c r="D139" s="22" t="s">
        <v>179</v>
      </c>
      <c r="E139" s="11" t="s">
        <v>58</v>
      </c>
      <c r="F139" s="11" t="n">
        <v>16</v>
      </c>
      <c r="G139" s="77" t="n">
        <v>25</v>
      </c>
      <c r="H139" s="77"/>
      <c r="I139" s="78"/>
      <c r="J139" s="77" t="s">
        <v>31</v>
      </c>
      <c r="K139" s="81" t="s">
        <v>222</v>
      </c>
      <c r="L139" s="75" t="s">
        <v>33</v>
      </c>
      <c r="M139" s="77" t="s">
        <v>222</v>
      </c>
      <c r="N139" s="77" t="s">
        <v>31</v>
      </c>
      <c r="O139" s="77"/>
      <c r="P139" s="77" t="n">
        <v>25</v>
      </c>
      <c r="Q139" s="75" t="s">
        <v>124</v>
      </c>
      <c r="R139" s="76" t="n">
        <v>78</v>
      </c>
      <c r="S139" s="110" t="s">
        <v>132</v>
      </c>
      <c r="T139" s="75" t="s">
        <v>490</v>
      </c>
      <c r="U139" s="77" t="s">
        <v>194</v>
      </c>
      <c r="V139" s="77" t="s">
        <v>194</v>
      </c>
      <c r="W139" s="77" t="s">
        <v>66</v>
      </c>
      <c r="X139" s="11" t="s">
        <v>134</v>
      </c>
      <c r="Y139" s="32" t="n">
        <f aca="false">F139*G139*2</f>
        <v>800</v>
      </c>
      <c r="Z139" s="196" t="n">
        <f aca="false">IF(X139="N",Y139,"0")</f>
        <v>800</v>
      </c>
      <c r="AA139" s="196" t="str">
        <f aca="false">IF(X139="P",Y139,"0")</f>
        <v>0</v>
      </c>
      <c r="AC139" s="80"/>
    </row>
    <row r="140" customFormat="false" ht="11.85" hidden="false" customHeight="true" outlineLevel="0" collapsed="false">
      <c r="A140" s="158" t="s">
        <v>495</v>
      </c>
      <c r="B140" s="76" t="n">
        <v>0</v>
      </c>
      <c r="C140" s="75" t="s">
        <v>328</v>
      </c>
      <c r="D140" s="75" t="s">
        <v>179</v>
      </c>
      <c r="E140" s="77" t="s">
        <v>58</v>
      </c>
      <c r="F140" s="77" t="n">
        <v>16</v>
      </c>
      <c r="G140" s="93" t="n">
        <v>6</v>
      </c>
      <c r="H140" s="77" t="s">
        <v>125</v>
      </c>
      <c r="I140" s="177" t="s">
        <v>496</v>
      </c>
      <c r="J140" s="77" t="s">
        <v>31</v>
      </c>
      <c r="K140" s="78" t="s">
        <v>138</v>
      </c>
      <c r="L140" s="22" t="s">
        <v>33</v>
      </c>
      <c r="M140" s="94" t="s">
        <v>83</v>
      </c>
      <c r="N140" s="77" t="s">
        <v>31</v>
      </c>
      <c r="O140" s="94" t="s">
        <v>784</v>
      </c>
      <c r="P140" s="115" t="n">
        <v>6</v>
      </c>
      <c r="Q140" s="22" t="s">
        <v>677</v>
      </c>
      <c r="R140" s="23" t="n">
        <v>450</v>
      </c>
      <c r="S140" s="79" t="s">
        <v>774</v>
      </c>
      <c r="T140" s="22" t="s">
        <v>785</v>
      </c>
      <c r="U140" s="77" t="s">
        <v>194</v>
      </c>
      <c r="V140" s="77" t="s">
        <v>194</v>
      </c>
      <c r="W140" s="77" t="s">
        <v>66</v>
      </c>
      <c r="X140" s="77" t="s">
        <v>67</v>
      </c>
      <c r="Y140" s="32" t="n">
        <f aca="false">F140*G140*2</f>
        <v>192</v>
      </c>
      <c r="Z140" s="196" t="str">
        <f aca="false">IF(X140="N",Y140,"0")</f>
        <v>0</v>
      </c>
      <c r="AA140" s="196" t="n">
        <f aca="false">IF(X140="P",Y140,"0")</f>
        <v>192</v>
      </c>
      <c r="AC140" s="33"/>
    </row>
    <row r="141" customFormat="false" ht="11.85" hidden="false" customHeight="true" outlineLevel="0" collapsed="false">
      <c r="A141" s="22" t="s">
        <v>786</v>
      </c>
      <c r="B141" s="23" t="n">
        <v>0</v>
      </c>
      <c r="C141" s="22" t="s">
        <v>677</v>
      </c>
      <c r="D141" s="22" t="s">
        <v>179</v>
      </c>
      <c r="E141" s="11" t="s">
        <v>58</v>
      </c>
      <c r="F141" s="11" t="n">
        <v>16</v>
      </c>
      <c r="G141" s="77" t="n">
        <v>25</v>
      </c>
      <c r="H141" s="77"/>
      <c r="I141" s="262" t="s">
        <v>787</v>
      </c>
      <c r="J141" s="77" t="s">
        <v>31</v>
      </c>
      <c r="K141" s="81" t="s">
        <v>138</v>
      </c>
      <c r="L141" s="75" t="s">
        <v>33</v>
      </c>
      <c r="M141" s="11" t="s">
        <v>334</v>
      </c>
      <c r="N141" s="77" t="s">
        <v>31</v>
      </c>
      <c r="O141" s="94" t="s">
        <v>222</v>
      </c>
      <c r="P141" s="115" t="n">
        <v>25</v>
      </c>
      <c r="Q141" s="22" t="s">
        <v>63</v>
      </c>
      <c r="R141" s="23" t="n">
        <v>20.25</v>
      </c>
      <c r="S141" s="110" t="s">
        <v>788</v>
      </c>
      <c r="T141" s="22" t="s">
        <v>478</v>
      </c>
      <c r="U141" s="77" t="s">
        <v>194</v>
      </c>
      <c r="V141" s="77" t="s">
        <v>194</v>
      </c>
      <c r="W141" s="77" t="s">
        <v>66</v>
      </c>
      <c r="X141" s="11" t="s">
        <v>67</v>
      </c>
      <c r="Y141" s="32" t="n">
        <f aca="false">F141*G141*2</f>
        <v>800</v>
      </c>
      <c r="Z141" s="196" t="str">
        <f aca="false">IF(X141="N",Y141,"0")</f>
        <v>0</v>
      </c>
      <c r="AA141" s="196" t="n">
        <f aca="false">IF(X141="P",Y141,"0")</f>
        <v>800</v>
      </c>
      <c r="AC141" s="80"/>
    </row>
    <row r="142" customFormat="false" ht="11.85" hidden="false" customHeight="true" outlineLevel="0" collapsed="false">
      <c r="A142" s="22" t="s">
        <v>789</v>
      </c>
      <c r="B142" s="23" t="n">
        <v>450</v>
      </c>
      <c r="C142" s="22" t="s">
        <v>677</v>
      </c>
      <c r="D142" s="22" t="s">
        <v>179</v>
      </c>
      <c r="E142" s="11" t="s">
        <v>58</v>
      </c>
      <c r="F142" s="11" t="n">
        <v>16</v>
      </c>
      <c r="G142" s="77" t="n">
        <v>25</v>
      </c>
      <c r="H142" s="77"/>
      <c r="I142" s="81" t="s">
        <v>790</v>
      </c>
      <c r="J142" s="77" t="s">
        <v>31</v>
      </c>
      <c r="K142" s="81" t="s">
        <v>707</v>
      </c>
      <c r="L142" s="75" t="s">
        <v>33</v>
      </c>
      <c r="M142" s="77" t="s">
        <v>222</v>
      </c>
      <c r="N142" s="11" t="s">
        <v>31</v>
      </c>
      <c r="O142" s="77"/>
      <c r="P142" s="77" t="n">
        <v>25</v>
      </c>
      <c r="Q142" s="75" t="s">
        <v>352</v>
      </c>
      <c r="R142" s="76" t="n">
        <v>775</v>
      </c>
      <c r="S142" s="110" t="s">
        <v>132</v>
      </c>
      <c r="T142" s="75" t="s">
        <v>586</v>
      </c>
      <c r="U142" s="77" t="s">
        <v>194</v>
      </c>
      <c r="V142" s="77" t="s">
        <v>194</v>
      </c>
      <c r="W142" s="77" t="s">
        <v>66</v>
      </c>
      <c r="X142" s="11" t="s">
        <v>134</v>
      </c>
      <c r="Y142" s="32" t="n">
        <f aca="false">F142*G142*2</f>
        <v>800</v>
      </c>
      <c r="Z142" s="196" t="n">
        <f aca="false">IF(X142="N",Y142,"0")</f>
        <v>800</v>
      </c>
      <c r="AA142" s="196" t="str">
        <f aca="false">IF(X142="P",Y142,"0")</f>
        <v>0</v>
      </c>
      <c r="AC142" s="80"/>
    </row>
    <row r="143" customFormat="false" ht="11.85" hidden="false" customHeight="true" outlineLevel="0" collapsed="false">
      <c r="A143" s="22" t="s">
        <v>791</v>
      </c>
      <c r="B143" s="23" t="n">
        <v>450</v>
      </c>
      <c r="C143" s="22" t="s">
        <v>677</v>
      </c>
      <c r="D143" s="22" t="s">
        <v>179</v>
      </c>
      <c r="E143" s="11" t="s">
        <v>58</v>
      </c>
      <c r="F143" s="11" t="n">
        <v>16</v>
      </c>
      <c r="G143" s="77" t="n">
        <v>25</v>
      </c>
      <c r="H143" s="77"/>
      <c r="I143" s="78"/>
      <c r="J143" s="77" t="s">
        <v>31</v>
      </c>
      <c r="K143" s="81" t="s">
        <v>234</v>
      </c>
      <c r="L143" s="75" t="s">
        <v>33</v>
      </c>
      <c r="M143" s="77" t="s">
        <v>234</v>
      </c>
      <c r="N143" s="77" t="s">
        <v>31</v>
      </c>
      <c r="O143" s="94"/>
      <c r="P143" s="77" t="n">
        <v>25</v>
      </c>
      <c r="Q143" s="75" t="s">
        <v>460</v>
      </c>
      <c r="R143" s="76" t="n">
        <v>0</v>
      </c>
      <c r="S143" s="110" t="s">
        <v>132</v>
      </c>
      <c r="T143" s="75" t="s">
        <v>462</v>
      </c>
      <c r="U143" s="77" t="s">
        <v>194</v>
      </c>
      <c r="V143" s="77" t="s">
        <v>194</v>
      </c>
      <c r="W143" s="77" t="s">
        <v>66</v>
      </c>
      <c r="X143" s="11" t="s">
        <v>134</v>
      </c>
      <c r="Y143" s="32" t="n">
        <f aca="false">F143*G143*2</f>
        <v>800</v>
      </c>
      <c r="Z143" s="196" t="n">
        <f aca="false">IF(X143="N",Y143,"0")</f>
        <v>800</v>
      </c>
      <c r="AA143" s="196" t="str">
        <f aca="false">IF(X143="P",Y143,"0")</f>
        <v>0</v>
      </c>
      <c r="AC143" s="80"/>
    </row>
    <row r="144" customFormat="false" ht="11.85" hidden="false" customHeight="true" outlineLevel="0" collapsed="false">
      <c r="A144" s="22" t="s">
        <v>792</v>
      </c>
      <c r="B144" s="23" t="n">
        <v>450</v>
      </c>
      <c r="C144" s="22" t="s">
        <v>677</v>
      </c>
      <c r="D144" s="22" t="s">
        <v>179</v>
      </c>
      <c r="E144" s="11" t="s">
        <v>58</v>
      </c>
      <c r="F144" s="11" t="n">
        <v>16</v>
      </c>
      <c r="G144" s="77" t="n">
        <v>25</v>
      </c>
      <c r="H144" s="77"/>
      <c r="I144" s="78"/>
      <c r="J144" s="77" t="s">
        <v>31</v>
      </c>
      <c r="K144" s="81" t="s">
        <v>234</v>
      </c>
      <c r="L144" s="75" t="s">
        <v>33</v>
      </c>
      <c r="M144" s="77" t="s">
        <v>234</v>
      </c>
      <c r="N144" s="77" t="s">
        <v>31</v>
      </c>
      <c r="O144" s="94"/>
      <c r="P144" s="77" t="n">
        <v>25</v>
      </c>
      <c r="Q144" s="75" t="s">
        <v>460</v>
      </c>
      <c r="R144" s="76" t="n">
        <v>0</v>
      </c>
      <c r="S144" s="110" t="s">
        <v>132</v>
      </c>
      <c r="T144" s="75" t="s">
        <v>462</v>
      </c>
      <c r="U144" s="77" t="s">
        <v>194</v>
      </c>
      <c r="V144" s="77" t="s">
        <v>194</v>
      </c>
      <c r="W144" s="77" t="s">
        <v>66</v>
      </c>
      <c r="X144" s="11" t="s">
        <v>134</v>
      </c>
      <c r="Y144" s="32" t="n">
        <f aca="false">F144*G144*2</f>
        <v>800</v>
      </c>
      <c r="Z144" s="196" t="n">
        <f aca="false">IF(X144="N",Y144,"0")</f>
        <v>800</v>
      </c>
      <c r="AA144" s="196" t="str">
        <f aca="false">IF(X144="P",Y144,"0")</f>
        <v>0</v>
      </c>
      <c r="AC144" s="80"/>
    </row>
    <row r="145" customFormat="false" ht="11.85" hidden="false" customHeight="true" outlineLevel="0" collapsed="false">
      <c r="A145" s="158" t="s">
        <v>511</v>
      </c>
      <c r="B145" s="76" t="n">
        <v>137</v>
      </c>
      <c r="C145" s="75" t="s">
        <v>124</v>
      </c>
      <c r="D145" s="75" t="s">
        <v>179</v>
      </c>
      <c r="E145" s="77" t="s">
        <v>58</v>
      </c>
      <c r="F145" s="77" t="n">
        <v>16</v>
      </c>
      <c r="G145" s="77" t="n">
        <v>25</v>
      </c>
      <c r="H145" s="77"/>
      <c r="I145" s="81" t="s">
        <v>793</v>
      </c>
      <c r="J145" s="77" t="s">
        <v>31</v>
      </c>
      <c r="K145" s="78" t="s">
        <v>71</v>
      </c>
      <c r="L145" s="22" t="s">
        <v>33</v>
      </c>
      <c r="M145" s="94" t="s">
        <v>83</v>
      </c>
      <c r="N145" s="77" t="s">
        <v>31</v>
      </c>
      <c r="O145" s="94" t="s">
        <v>794</v>
      </c>
      <c r="P145" s="115" t="n">
        <v>25</v>
      </c>
      <c r="Q145" s="22" t="s">
        <v>677</v>
      </c>
      <c r="R145" s="23" t="n">
        <v>450</v>
      </c>
      <c r="S145" s="79" t="s">
        <v>795</v>
      </c>
      <c r="T145" s="22" t="s">
        <v>796</v>
      </c>
      <c r="U145" s="77" t="s">
        <v>194</v>
      </c>
      <c r="V145" s="77" t="s">
        <v>194</v>
      </c>
      <c r="W145" s="77" t="s">
        <v>66</v>
      </c>
      <c r="X145" s="77" t="s">
        <v>67</v>
      </c>
      <c r="Y145" s="32" t="n">
        <f aca="false">F145*G145*2</f>
        <v>800</v>
      </c>
      <c r="Z145" s="196" t="str">
        <f aca="false">IF(X145="N",Y145,"0")</f>
        <v>0</v>
      </c>
      <c r="AA145" s="196" t="n">
        <f aca="false">IF(X145="P",Y145,"0")</f>
        <v>800</v>
      </c>
      <c r="AC145" s="33"/>
    </row>
    <row r="146" customFormat="false" ht="11.85" hidden="false" customHeight="true" outlineLevel="0" collapsed="false">
      <c r="A146" s="158" t="s">
        <v>502</v>
      </c>
      <c r="B146" s="76" t="n">
        <v>130</v>
      </c>
      <c r="C146" s="75" t="s">
        <v>124</v>
      </c>
      <c r="D146" s="75" t="s">
        <v>179</v>
      </c>
      <c r="E146" s="77" t="s">
        <v>58</v>
      </c>
      <c r="F146" s="77" t="n">
        <v>16</v>
      </c>
      <c r="G146" s="77" t="n">
        <v>19</v>
      </c>
      <c r="H146" s="77" t="s">
        <v>125</v>
      </c>
      <c r="I146" s="81" t="s">
        <v>797</v>
      </c>
      <c r="J146" s="77" t="s">
        <v>31</v>
      </c>
      <c r="K146" s="78" t="s">
        <v>71</v>
      </c>
      <c r="L146" s="22" t="s">
        <v>33</v>
      </c>
      <c r="M146" s="94" t="s">
        <v>83</v>
      </c>
      <c r="N146" s="77" t="s">
        <v>31</v>
      </c>
      <c r="O146" s="94" t="s">
        <v>798</v>
      </c>
      <c r="P146" s="115" t="n">
        <v>19</v>
      </c>
      <c r="Q146" s="22" t="s">
        <v>677</v>
      </c>
      <c r="R146" s="23" t="n">
        <v>450</v>
      </c>
      <c r="S146" s="79" t="s">
        <v>774</v>
      </c>
      <c r="T146" s="22" t="s">
        <v>785</v>
      </c>
      <c r="U146" s="77" t="s">
        <v>194</v>
      </c>
      <c r="V146" s="77" t="s">
        <v>194</v>
      </c>
      <c r="W146" s="77" t="s">
        <v>66</v>
      </c>
      <c r="X146" s="77" t="s">
        <v>67</v>
      </c>
      <c r="Y146" s="32" t="n">
        <f aca="false">F146*G146*2</f>
        <v>608</v>
      </c>
      <c r="Z146" s="196" t="str">
        <f aca="false">IF(X146="N",Y146,"0")</f>
        <v>0</v>
      </c>
      <c r="AA146" s="196" t="n">
        <f aca="false">IF(X146="P",Y146,"0")</f>
        <v>608</v>
      </c>
      <c r="AC146" s="33"/>
    </row>
    <row r="147" customFormat="false" ht="11.85" hidden="false" customHeight="true" outlineLevel="0" collapsed="false">
      <c r="A147" s="22" t="s">
        <v>799</v>
      </c>
      <c r="B147" s="23" t="n">
        <v>450</v>
      </c>
      <c r="C147" s="22" t="s">
        <v>677</v>
      </c>
      <c r="D147" s="22" t="s">
        <v>179</v>
      </c>
      <c r="E147" s="11" t="s">
        <v>58</v>
      </c>
      <c r="F147" s="11" t="n">
        <v>16</v>
      </c>
      <c r="G147" s="77" t="n">
        <v>25</v>
      </c>
      <c r="H147" s="77"/>
      <c r="I147" s="81" t="s">
        <v>800</v>
      </c>
      <c r="J147" s="77" t="s">
        <v>31</v>
      </c>
      <c r="K147" s="81" t="s">
        <v>216</v>
      </c>
      <c r="L147" s="22" t="s">
        <v>33</v>
      </c>
      <c r="M147" s="77" t="s">
        <v>161</v>
      </c>
      <c r="N147" s="77" t="s">
        <v>31</v>
      </c>
      <c r="O147" s="94" t="s">
        <v>138</v>
      </c>
      <c r="P147" s="11" t="n">
        <v>25</v>
      </c>
      <c r="Q147" s="22" t="s">
        <v>467</v>
      </c>
      <c r="R147" s="23" t="n">
        <v>310</v>
      </c>
      <c r="S147" s="79" t="s">
        <v>213</v>
      </c>
      <c r="T147" s="22" t="s">
        <v>468</v>
      </c>
      <c r="U147" s="77" t="s">
        <v>194</v>
      </c>
      <c r="V147" s="77" t="s">
        <v>194</v>
      </c>
      <c r="W147" s="77" t="s">
        <v>66</v>
      </c>
      <c r="X147" s="11" t="s">
        <v>67</v>
      </c>
      <c r="Y147" s="32" t="n">
        <f aca="false">F147*G147*2</f>
        <v>800</v>
      </c>
      <c r="Z147" s="196" t="str">
        <f aca="false">IF(X147="N",Y147,"0")</f>
        <v>0</v>
      </c>
      <c r="AA147" s="196" t="n">
        <f aca="false">IF(X147="P",Y147,"0")</f>
        <v>800</v>
      </c>
      <c r="AC147" s="33"/>
    </row>
    <row r="148" customFormat="false" ht="11.85" hidden="false" customHeight="true" outlineLevel="0" collapsed="false">
      <c r="A148" s="22" t="s">
        <v>801</v>
      </c>
      <c r="B148" s="23" t="n">
        <v>450</v>
      </c>
      <c r="C148" s="22" t="s">
        <v>677</v>
      </c>
      <c r="D148" s="22" t="s">
        <v>179</v>
      </c>
      <c r="E148" s="11" t="s">
        <v>58</v>
      </c>
      <c r="F148" s="11" t="n">
        <v>16</v>
      </c>
      <c r="G148" s="77" t="n">
        <v>25</v>
      </c>
      <c r="H148" s="77"/>
      <c r="I148" s="81" t="s">
        <v>800</v>
      </c>
      <c r="J148" s="77" t="s">
        <v>31</v>
      </c>
      <c r="K148" s="81" t="s">
        <v>216</v>
      </c>
      <c r="L148" s="22" t="s">
        <v>33</v>
      </c>
      <c r="M148" s="77" t="s">
        <v>161</v>
      </c>
      <c r="N148" s="77" t="s">
        <v>31</v>
      </c>
      <c r="O148" s="94" t="s">
        <v>138</v>
      </c>
      <c r="P148" s="77" t="n">
        <v>25</v>
      </c>
      <c r="Q148" s="75" t="s">
        <v>467</v>
      </c>
      <c r="R148" s="76" t="n">
        <v>310</v>
      </c>
      <c r="S148" s="79" t="s">
        <v>213</v>
      </c>
      <c r="T148" s="75" t="s">
        <v>468</v>
      </c>
      <c r="U148" s="77" t="s">
        <v>194</v>
      </c>
      <c r="V148" s="77" t="s">
        <v>194</v>
      </c>
      <c r="W148" s="77" t="s">
        <v>66</v>
      </c>
      <c r="X148" s="77" t="s">
        <v>67</v>
      </c>
      <c r="Y148" s="32" t="n">
        <f aca="false">F148*G148*2</f>
        <v>800</v>
      </c>
      <c r="Z148" s="196" t="str">
        <f aca="false">IF(X148="N",Y148,"0")</f>
        <v>0</v>
      </c>
      <c r="AA148" s="196" t="n">
        <f aca="false">IF(X148="P",Y148,"0")</f>
        <v>800</v>
      </c>
      <c r="AC148" s="33"/>
    </row>
    <row r="149" customFormat="false" ht="11.85" hidden="false" customHeight="true" outlineLevel="0" collapsed="false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5"/>
      <c r="Q149" s="22"/>
      <c r="R149" s="23"/>
      <c r="S149" s="179"/>
      <c r="T149" s="22"/>
      <c r="U149" s="11"/>
      <c r="V149" s="11"/>
      <c r="W149" s="11"/>
      <c r="Y149" s="32"/>
      <c r="Z149" s="196" t="str">
        <f aca="false">IF(X149="N",Y149,"0")</f>
        <v>0</v>
      </c>
      <c r="AA149" s="196" t="str">
        <f aca="false">IF(X149="P",Y149,"0")</f>
        <v>0</v>
      </c>
      <c r="AC149" s="33"/>
    </row>
    <row r="150" customFormat="false" ht="11.85" hidden="false" customHeight="true" outlineLevel="0" collapsed="false">
      <c r="A150" s="166"/>
      <c r="B150" s="166"/>
      <c r="C150" s="166"/>
      <c r="D150" s="166"/>
      <c r="E150" s="166"/>
      <c r="F150" s="166"/>
      <c r="G150" s="180" t="n">
        <f aca="false">SUM(G112:G149)</f>
        <v>783</v>
      </c>
      <c r="H150" s="162"/>
      <c r="I150" s="162"/>
      <c r="J150" s="162"/>
      <c r="K150" s="162"/>
      <c r="L150" s="167"/>
      <c r="M150" s="162" t="n">
        <f aca="false">G150-P150</f>
        <v>0</v>
      </c>
      <c r="N150" s="162"/>
      <c r="O150" s="162"/>
      <c r="P150" s="180" t="n">
        <f aca="false">SUM(P112:P149)</f>
        <v>783</v>
      </c>
      <c r="Q150" s="161"/>
      <c r="R150" s="161"/>
      <c r="S150" s="165"/>
      <c r="T150" s="161"/>
      <c r="U150" s="166"/>
      <c r="V150" s="166"/>
      <c r="W150" s="166"/>
      <c r="X150" s="161"/>
      <c r="Y150" s="32"/>
      <c r="Z150" s="196" t="str">
        <f aca="false">IF(X150="N",Y150,"0")</f>
        <v>0</v>
      </c>
      <c r="AA150" s="196" t="str">
        <f aca="false">IF(X150="P",Y150,"0")</f>
        <v>0</v>
      </c>
    </row>
    <row r="151" customFormat="false" ht="11.85" hidden="false" customHeight="true" outlineLevel="0" collapsed="false">
      <c r="A151" s="89"/>
      <c r="B151" s="89"/>
      <c r="C151" s="90" t="s">
        <v>187</v>
      </c>
      <c r="D151" s="89"/>
      <c r="E151" s="89"/>
      <c r="F151" s="89"/>
      <c r="G151" s="77"/>
      <c r="H151" s="77"/>
      <c r="I151" s="77"/>
      <c r="J151" s="77"/>
      <c r="K151" s="77"/>
      <c r="L151" s="92"/>
      <c r="M151" s="77"/>
      <c r="N151" s="77"/>
      <c r="O151" s="77"/>
      <c r="P151" s="77"/>
      <c r="Q151" s="77"/>
      <c r="R151" s="77"/>
      <c r="S151" s="104"/>
      <c r="T151" s="77"/>
      <c r="U151" s="89"/>
      <c r="V151" s="89"/>
      <c r="W151" s="89"/>
      <c r="X151" s="77"/>
      <c r="Y151" s="32"/>
      <c r="Z151" s="196" t="str">
        <f aca="false">IF(X151="N",Y151,"0")</f>
        <v>0</v>
      </c>
      <c r="AA151" s="196" t="str">
        <f aca="false">IF(X151="P",Y151,"0")</f>
        <v>0</v>
      </c>
    </row>
    <row r="152" customFormat="false" ht="11.25" hidden="false" customHeight="true" outlineLevel="0" collapsed="false">
      <c r="A152" s="75" t="s">
        <v>200</v>
      </c>
      <c r="B152" s="76" t="n">
        <v>27.3</v>
      </c>
      <c r="C152" s="75" t="s">
        <v>63</v>
      </c>
      <c r="D152" s="75" t="s">
        <v>186</v>
      </c>
      <c r="E152" s="77" t="s">
        <v>58</v>
      </c>
      <c r="F152" s="77" t="n">
        <v>8</v>
      </c>
      <c r="G152" s="77" t="n">
        <v>25</v>
      </c>
      <c r="H152" s="77"/>
      <c r="I152" s="78" t="s">
        <v>201</v>
      </c>
      <c r="J152" s="77" t="s">
        <v>31</v>
      </c>
      <c r="K152" s="78" t="s">
        <v>127</v>
      </c>
      <c r="L152" s="22" t="s">
        <v>33</v>
      </c>
      <c r="M152" s="77" t="s">
        <v>138</v>
      </c>
      <c r="N152" s="77" t="s">
        <v>31</v>
      </c>
      <c r="O152" s="111" t="s">
        <v>197</v>
      </c>
      <c r="P152" s="77" t="n">
        <v>25</v>
      </c>
      <c r="Q152" s="75" t="s">
        <v>63</v>
      </c>
      <c r="R152" s="76" t="n">
        <v>0</v>
      </c>
      <c r="S152" s="79" t="n">
        <v>13505</v>
      </c>
      <c r="T152" s="75" t="s">
        <v>199</v>
      </c>
      <c r="U152" s="77" t="s">
        <v>65</v>
      </c>
      <c r="V152" s="77" t="s">
        <v>194</v>
      </c>
      <c r="W152" s="77" t="s">
        <v>66</v>
      </c>
      <c r="X152" s="77" t="s">
        <v>67</v>
      </c>
      <c r="Y152" s="32" t="n">
        <f aca="false">F152*G152*2</f>
        <v>400</v>
      </c>
      <c r="Z152" s="196" t="str">
        <f aca="false">IF(X152="N",Y152,"0")</f>
        <v>0</v>
      </c>
      <c r="AA152" s="196" t="n">
        <f aca="false">IF(X152="P",Y152,"0")</f>
        <v>400</v>
      </c>
      <c r="AC152" s="33"/>
    </row>
    <row r="153" customFormat="false" ht="11.85" hidden="false" customHeight="true" outlineLevel="0" collapsed="false">
      <c r="A153" s="75" t="s">
        <v>195</v>
      </c>
      <c r="B153" s="76" t="n">
        <v>24</v>
      </c>
      <c r="C153" s="75" t="s">
        <v>124</v>
      </c>
      <c r="D153" s="75" t="s">
        <v>186</v>
      </c>
      <c r="E153" s="77" t="s">
        <v>58</v>
      </c>
      <c r="F153" s="77" t="n">
        <v>8</v>
      </c>
      <c r="G153" s="77" t="n">
        <v>25</v>
      </c>
      <c r="H153" s="77"/>
      <c r="I153" s="78" t="s">
        <v>196</v>
      </c>
      <c r="J153" s="77" t="s">
        <v>31</v>
      </c>
      <c r="K153" s="78" t="s">
        <v>127</v>
      </c>
      <c r="L153" s="22" t="s">
        <v>33</v>
      </c>
      <c r="M153" s="77" t="s">
        <v>138</v>
      </c>
      <c r="N153" s="77" t="s">
        <v>31</v>
      </c>
      <c r="O153" s="111" t="s">
        <v>197</v>
      </c>
      <c r="P153" s="77" t="n">
        <v>25</v>
      </c>
      <c r="Q153" s="75" t="s">
        <v>63</v>
      </c>
      <c r="R153" s="76" t="n">
        <v>0</v>
      </c>
      <c r="S153" s="79" t="n">
        <v>13504</v>
      </c>
      <c r="T153" s="75" t="s">
        <v>199</v>
      </c>
      <c r="U153" s="77" t="s">
        <v>194</v>
      </c>
      <c r="V153" s="77" t="s">
        <v>194</v>
      </c>
      <c r="W153" s="77" t="s">
        <v>66</v>
      </c>
      <c r="X153" s="77" t="s">
        <v>67</v>
      </c>
      <c r="Y153" s="32" t="n">
        <f aca="false">F153*G153*2</f>
        <v>400</v>
      </c>
      <c r="Z153" s="196" t="str">
        <f aca="false">IF(X153="N",Y153,"0")</f>
        <v>0</v>
      </c>
      <c r="AA153" s="196" t="n">
        <f aca="false">IF(X153="P",Y153,"0")</f>
        <v>400</v>
      </c>
      <c r="AC153" s="33"/>
    </row>
    <row r="154" customFormat="false" ht="11.85" hidden="false" customHeight="true" outlineLevel="0" collapsed="false">
      <c r="A154" s="75" t="s">
        <v>136</v>
      </c>
      <c r="B154" s="76" t="n">
        <v>24</v>
      </c>
      <c r="C154" s="75" t="s">
        <v>124</v>
      </c>
      <c r="D154" s="75" t="s">
        <v>186</v>
      </c>
      <c r="E154" s="77" t="s">
        <v>58</v>
      </c>
      <c r="F154" s="77" t="n">
        <v>8</v>
      </c>
      <c r="G154" s="77" t="n">
        <v>5</v>
      </c>
      <c r="H154" s="77" t="s">
        <v>125</v>
      </c>
      <c r="I154" s="78" t="s">
        <v>137</v>
      </c>
      <c r="J154" s="77" t="s">
        <v>31</v>
      </c>
      <c r="K154" s="78" t="s">
        <v>127</v>
      </c>
      <c r="L154" s="22" t="s">
        <v>33</v>
      </c>
      <c r="M154" s="77" t="s">
        <v>138</v>
      </c>
      <c r="N154" s="77" t="s">
        <v>31</v>
      </c>
      <c r="O154" s="111" t="s">
        <v>197</v>
      </c>
      <c r="P154" s="93" t="n">
        <v>5</v>
      </c>
      <c r="Q154" s="75" t="s">
        <v>63</v>
      </c>
      <c r="R154" s="76" t="n">
        <v>0</v>
      </c>
      <c r="S154" s="79" t="n">
        <v>13503</v>
      </c>
      <c r="T154" s="75" t="s">
        <v>199</v>
      </c>
      <c r="U154" s="77" t="s">
        <v>194</v>
      </c>
      <c r="V154" s="77" t="s">
        <v>194</v>
      </c>
      <c r="W154" s="77" t="s">
        <v>66</v>
      </c>
      <c r="X154" s="77" t="s">
        <v>67</v>
      </c>
      <c r="Y154" s="32" t="n">
        <f aca="false">F154*G154*2</f>
        <v>80</v>
      </c>
      <c r="Z154" s="196" t="str">
        <f aca="false">IF(X154="N",Y154,"0")</f>
        <v>0</v>
      </c>
      <c r="AA154" s="196" t="n">
        <f aca="false">IF(X154="P",Y154,"0")</f>
        <v>80</v>
      </c>
      <c r="AC154" s="33"/>
    </row>
    <row r="155" customFormat="false" ht="11.85" hidden="false" customHeight="true" outlineLevel="0" collapsed="false">
      <c r="A155" s="75" t="s">
        <v>232</v>
      </c>
      <c r="B155" s="76" t="n">
        <v>70.75</v>
      </c>
      <c r="C155" s="75" t="s">
        <v>63</v>
      </c>
      <c r="D155" s="75" t="s">
        <v>186</v>
      </c>
      <c r="E155" s="77" t="s">
        <v>58</v>
      </c>
      <c r="F155" s="77" t="n">
        <v>8</v>
      </c>
      <c r="G155" s="77" t="n">
        <v>25</v>
      </c>
      <c r="H155" s="77"/>
      <c r="I155" s="81" t="s">
        <v>233</v>
      </c>
      <c r="J155" s="77" t="s">
        <v>31</v>
      </c>
      <c r="K155" s="78" t="s">
        <v>234</v>
      </c>
      <c r="L155" s="75" t="s">
        <v>33</v>
      </c>
      <c r="M155" s="77" t="s">
        <v>235</v>
      </c>
      <c r="N155" s="77" t="s">
        <v>31</v>
      </c>
      <c r="O155" s="114"/>
      <c r="P155" s="77" t="n">
        <v>25</v>
      </c>
      <c r="Q155" s="75" t="s">
        <v>63</v>
      </c>
      <c r="R155" s="76" t="n">
        <v>24.05</v>
      </c>
      <c r="S155" s="110" t="s">
        <v>132</v>
      </c>
      <c r="T155" s="75" t="s">
        <v>236</v>
      </c>
      <c r="U155" s="77" t="s">
        <v>194</v>
      </c>
      <c r="V155" s="77" t="s">
        <v>194</v>
      </c>
      <c r="W155" s="77" t="s">
        <v>66</v>
      </c>
      <c r="X155" s="77" t="s">
        <v>134</v>
      </c>
      <c r="Y155" s="32" t="n">
        <f aca="false">F155*G155*2</f>
        <v>400</v>
      </c>
      <c r="Z155" s="196" t="n">
        <f aca="false">IF(X155="N",Y155,"0")</f>
        <v>400</v>
      </c>
      <c r="AA155" s="196" t="str">
        <f aca="false">IF(X155="P",Y155,"0")</f>
        <v>0</v>
      </c>
      <c r="AC155" s="80"/>
    </row>
    <row r="156" customFormat="false" ht="11.85" hidden="false" customHeight="true" outlineLevel="0" collapsed="false">
      <c r="A156" s="75" t="s">
        <v>237</v>
      </c>
      <c r="B156" s="76" t="n">
        <v>86</v>
      </c>
      <c r="C156" s="75" t="s">
        <v>63</v>
      </c>
      <c r="D156" s="75" t="s">
        <v>186</v>
      </c>
      <c r="E156" s="77" t="s">
        <v>58</v>
      </c>
      <c r="F156" s="77" t="n">
        <v>8</v>
      </c>
      <c r="G156" s="77" t="n">
        <v>25</v>
      </c>
      <c r="H156" s="77"/>
      <c r="I156" s="81" t="s">
        <v>233</v>
      </c>
      <c r="J156" s="77" t="s">
        <v>31</v>
      </c>
      <c r="K156" s="78" t="s">
        <v>234</v>
      </c>
      <c r="L156" s="75" t="s">
        <v>33</v>
      </c>
      <c r="M156" s="77" t="s">
        <v>235</v>
      </c>
      <c r="N156" s="77" t="s">
        <v>31</v>
      </c>
      <c r="O156" s="114"/>
      <c r="P156" s="77" t="n">
        <v>25</v>
      </c>
      <c r="Q156" s="75" t="s">
        <v>63</v>
      </c>
      <c r="R156" s="76" t="n">
        <v>22.48</v>
      </c>
      <c r="S156" s="110" t="s">
        <v>132</v>
      </c>
      <c r="T156" s="75" t="s">
        <v>238</v>
      </c>
      <c r="U156" s="77" t="s">
        <v>194</v>
      </c>
      <c r="V156" s="77" t="s">
        <v>194</v>
      </c>
      <c r="W156" s="77" t="s">
        <v>66</v>
      </c>
      <c r="X156" s="77" t="s">
        <v>134</v>
      </c>
      <c r="Y156" s="32" t="n">
        <f aca="false">F156*G156*2</f>
        <v>400</v>
      </c>
      <c r="Z156" s="196" t="n">
        <f aca="false">IF(X156="N",Y156,"0")</f>
        <v>400</v>
      </c>
      <c r="AA156" s="196" t="str">
        <f aca="false">IF(X156="P",Y156,"0")</f>
        <v>0</v>
      </c>
      <c r="AC156" s="80"/>
    </row>
    <row r="157" customFormat="false" ht="11.85" hidden="false" customHeight="true" outlineLevel="0" collapsed="false">
      <c r="A157" s="75" t="s">
        <v>239</v>
      </c>
      <c r="B157" s="76" t="n">
        <v>87</v>
      </c>
      <c r="C157" s="75" t="s">
        <v>63</v>
      </c>
      <c r="D157" s="75" t="s">
        <v>186</v>
      </c>
      <c r="E157" s="77" t="s">
        <v>58</v>
      </c>
      <c r="F157" s="77" t="n">
        <v>8</v>
      </c>
      <c r="G157" s="77" t="n">
        <v>25</v>
      </c>
      <c r="H157" s="77"/>
      <c r="I157" s="81" t="s">
        <v>233</v>
      </c>
      <c r="J157" s="77" t="s">
        <v>31</v>
      </c>
      <c r="K157" s="78" t="s">
        <v>234</v>
      </c>
      <c r="L157" s="75" t="s">
        <v>33</v>
      </c>
      <c r="M157" s="77" t="s">
        <v>235</v>
      </c>
      <c r="N157" s="77" t="s">
        <v>31</v>
      </c>
      <c r="O157" s="114"/>
      <c r="P157" s="77" t="n">
        <v>25</v>
      </c>
      <c r="Q157" s="75" t="s">
        <v>63</v>
      </c>
      <c r="R157" s="76" t="n">
        <v>22.48</v>
      </c>
      <c r="S157" s="110" t="s">
        <v>132</v>
      </c>
      <c r="T157" s="75" t="s">
        <v>238</v>
      </c>
      <c r="U157" s="77" t="s">
        <v>194</v>
      </c>
      <c r="V157" s="77" t="s">
        <v>194</v>
      </c>
      <c r="W157" s="77" t="s">
        <v>66</v>
      </c>
      <c r="X157" s="77" t="s">
        <v>134</v>
      </c>
      <c r="Y157" s="32" t="n">
        <f aca="false">F157*G157*2</f>
        <v>400</v>
      </c>
      <c r="Z157" s="196" t="n">
        <f aca="false">IF(X157="N",Y157,"0")</f>
        <v>400</v>
      </c>
      <c r="AA157" s="196" t="str">
        <f aca="false">IF(X157="P",Y157,"0")</f>
        <v>0</v>
      </c>
      <c r="AC157" s="80"/>
    </row>
    <row r="158" customFormat="false" ht="11.25" hidden="false" customHeight="true" outlineLevel="0" collapsed="false">
      <c r="A158" s="75" t="s">
        <v>203</v>
      </c>
      <c r="B158" s="76" t="n">
        <v>28</v>
      </c>
      <c r="C158" s="75" t="s">
        <v>170</v>
      </c>
      <c r="D158" s="75" t="s">
        <v>186</v>
      </c>
      <c r="E158" s="77" t="s">
        <v>58</v>
      </c>
      <c r="F158" s="77" t="n">
        <v>8</v>
      </c>
      <c r="G158" s="77" t="n">
        <v>25</v>
      </c>
      <c r="H158" s="77"/>
      <c r="I158" s="81"/>
      <c r="J158" s="77" t="s">
        <v>31</v>
      </c>
      <c r="K158" s="78" t="s">
        <v>83</v>
      </c>
      <c r="L158" s="75" t="s">
        <v>33</v>
      </c>
      <c r="M158" s="77" t="s">
        <v>205</v>
      </c>
      <c r="N158" s="77" t="s">
        <v>31</v>
      </c>
      <c r="O158" s="94" t="s">
        <v>83</v>
      </c>
      <c r="P158" s="77" t="n">
        <v>25</v>
      </c>
      <c r="Q158" s="75" t="s">
        <v>124</v>
      </c>
      <c r="R158" s="76" t="n">
        <v>101</v>
      </c>
      <c r="S158" s="110" t="s">
        <v>132</v>
      </c>
      <c r="T158" s="75" t="s">
        <v>245</v>
      </c>
      <c r="U158" s="77" t="s">
        <v>194</v>
      </c>
      <c r="V158" s="77" t="s">
        <v>194</v>
      </c>
      <c r="W158" s="77" t="s">
        <v>66</v>
      </c>
      <c r="X158" s="77" t="s">
        <v>134</v>
      </c>
      <c r="Y158" s="32" t="n">
        <f aca="false">F158*G158*2</f>
        <v>400</v>
      </c>
      <c r="Z158" s="196" t="n">
        <f aca="false">IF(X158="N",Y158,"0")</f>
        <v>400</v>
      </c>
      <c r="AA158" s="196" t="str">
        <f aca="false">IF(X158="P",Y158,"0")</f>
        <v>0</v>
      </c>
      <c r="AC158" s="80"/>
    </row>
    <row r="159" customFormat="false" ht="11.85" hidden="false" customHeight="true" outlineLevel="0" collapsed="false">
      <c r="A159" s="75" t="s">
        <v>240</v>
      </c>
      <c r="B159" s="76" t="n">
        <v>65</v>
      </c>
      <c r="C159" s="75" t="s">
        <v>63</v>
      </c>
      <c r="D159" s="75" t="s">
        <v>186</v>
      </c>
      <c r="E159" s="77" t="s">
        <v>58</v>
      </c>
      <c r="F159" s="77" t="n">
        <v>8</v>
      </c>
      <c r="G159" s="77" t="n">
        <v>25</v>
      </c>
      <c r="H159" s="77" t="s">
        <v>125</v>
      </c>
      <c r="I159" s="81" t="s">
        <v>625</v>
      </c>
      <c r="J159" s="77" t="s">
        <v>31</v>
      </c>
      <c r="K159" s="78" t="s">
        <v>71</v>
      </c>
      <c r="L159" s="75" t="s">
        <v>33</v>
      </c>
      <c r="M159" s="77" t="s">
        <v>205</v>
      </c>
      <c r="N159" s="77" t="s">
        <v>31</v>
      </c>
      <c r="O159" s="94" t="s">
        <v>802</v>
      </c>
      <c r="P159" s="77" t="n">
        <v>25</v>
      </c>
      <c r="Q159" s="75" t="s">
        <v>63</v>
      </c>
      <c r="R159" s="76" t="n">
        <v>24</v>
      </c>
      <c r="S159" s="79" t="s">
        <v>774</v>
      </c>
      <c r="T159" s="75" t="s">
        <v>207</v>
      </c>
      <c r="U159" s="77" t="s">
        <v>194</v>
      </c>
      <c r="V159" s="77" t="s">
        <v>194</v>
      </c>
      <c r="W159" s="77" t="s">
        <v>66</v>
      </c>
      <c r="X159" s="77" t="s">
        <v>67</v>
      </c>
      <c r="Y159" s="32" t="n">
        <f aca="false">F159*G159*2</f>
        <v>400</v>
      </c>
      <c r="Z159" s="196" t="str">
        <f aca="false">IF(X159="N",Y159,"0")</f>
        <v>0</v>
      </c>
      <c r="AA159" s="196" t="n">
        <f aca="false">IF(X159="P",Y159,"0")</f>
        <v>400</v>
      </c>
      <c r="AC159" s="80"/>
    </row>
    <row r="160" customFormat="false" ht="11.85" hidden="false" customHeight="true" outlineLevel="0" collapsed="false">
      <c r="A160" s="75" t="s">
        <v>242</v>
      </c>
      <c r="B160" s="76" t="n">
        <v>83</v>
      </c>
      <c r="C160" s="75" t="s">
        <v>63</v>
      </c>
      <c r="D160" s="75" t="s">
        <v>186</v>
      </c>
      <c r="E160" s="77" t="s">
        <v>58</v>
      </c>
      <c r="F160" s="77" t="n">
        <v>8</v>
      </c>
      <c r="G160" s="77" t="n">
        <v>25</v>
      </c>
      <c r="H160" s="77" t="s">
        <v>125</v>
      </c>
      <c r="I160" s="81" t="s">
        <v>625</v>
      </c>
      <c r="J160" s="77" t="s">
        <v>31</v>
      </c>
      <c r="K160" s="78" t="s">
        <v>71</v>
      </c>
      <c r="L160" s="75" t="s">
        <v>33</v>
      </c>
      <c r="M160" s="77" t="s">
        <v>205</v>
      </c>
      <c r="N160" s="77" t="s">
        <v>31</v>
      </c>
      <c r="O160" s="94" t="s">
        <v>803</v>
      </c>
      <c r="P160" s="77" t="n">
        <v>25</v>
      </c>
      <c r="Q160" s="75" t="s">
        <v>63</v>
      </c>
      <c r="R160" s="76" t="n">
        <v>104.5</v>
      </c>
      <c r="S160" s="79" t="n">
        <v>13502</v>
      </c>
      <c r="T160" s="75" t="s">
        <v>241</v>
      </c>
      <c r="U160" s="77" t="s">
        <v>194</v>
      </c>
      <c r="V160" s="77" t="s">
        <v>194</v>
      </c>
      <c r="W160" s="77" t="s">
        <v>66</v>
      </c>
      <c r="X160" s="77" t="s">
        <v>67</v>
      </c>
      <c r="Y160" s="32" t="n">
        <f aca="false">F160*G160*2</f>
        <v>400</v>
      </c>
      <c r="Z160" s="196" t="str">
        <f aca="false">IF(X160="N",Y160,"0")</f>
        <v>0</v>
      </c>
      <c r="AA160" s="196" t="n">
        <f aca="false">IF(X160="P",Y160,"0")</f>
        <v>400</v>
      </c>
      <c r="AC160" s="80"/>
    </row>
    <row r="161" customFormat="false" ht="11.85" hidden="false" customHeight="true" outlineLevel="0" collapsed="false">
      <c r="A161" s="75" t="s">
        <v>208</v>
      </c>
      <c r="B161" s="76" t="n">
        <v>96</v>
      </c>
      <c r="C161" s="75" t="s">
        <v>124</v>
      </c>
      <c r="D161" s="75" t="s">
        <v>186</v>
      </c>
      <c r="E161" s="77" t="s">
        <v>58</v>
      </c>
      <c r="F161" s="77" t="n">
        <v>8</v>
      </c>
      <c r="G161" s="77" t="n">
        <v>8</v>
      </c>
      <c r="H161" s="77"/>
      <c r="I161" s="81" t="s">
        <v>804</v>
      </c>
      <c r="J161" s="77" t="s">
        <v>31</v>
      </c>
      <c r="K161" s="78" t="s">
        <v>210</v>
      </c>
      <c r="L161" s="75" t="s">
        <v>33</v>
      </c>
      <c r="M161" s="77" t="s">
        <v>211</v>
      </c>
      <c r="N161" s="77" t="s">
        <v>31</v>
      </c>
      <c r="O161" s="109" t="s">
        <v>212</v>
      </c>
      <c r="P161" s="93" t="n">
        <v>8</v>
      </c>
      <c r="Q161" s="75" t="s">
        <v>63</v>
      </c>
      <c r="R161" s="76" t="n">
        <v>18.5</v>
      </c>
      <c r="S161" s="110" t="s">
        <v>213</v>
      </c>
      <c r="T161" s="75" t="s">
        <v>214</v>
      </c>
      <c r="U161" s="77" t="s">
        <v>194</v>
      </c>
      <c r="V161" s="77" t="s">
        <v>194</v>
      </c>
      <c r="W161" s="77" t="s">
        <v>66</v>
      </c>
      <c r="X161" s="77" t="s">
        <v>67</v>
      </c>
      <c r="Y161" s="32" t="n">
        <f aca="false">F161*G161*2</f>
        <v>128</v>
      </c>
      <c r="Z161" s="196" t="str">
        <f aca="false">IF(X161="N",Y161,"0")</f>
        <v>0</v>
      </c>
      <c r="AA161" s="196" t="n">
        <f aca="false">IF(X161="P",Y161,"0")</f>
        <v>128</v>
      </c>
      <c r="AC161" s="80"/>
    </row>
    <row r="162" customFormat="false" ht="11.85" hidden="false" customHeight="true" outlineLevel="0" collapsed="false">
      <c r="A162" s="75" t="s">
        <v>365</v>
      </c>
      <c r="B162" s="76" t="n">
        <v>71.4</v>
      </c>
      <c r="C162" s="75" t="s">
        <v>63</v>
      </c>
      <c r="D162" s="75" t="s">
        <v>186</v>
      </c>
      <c r="E162" s="77" t="s">
        <v>58</v>
      </c>
      <c r="F162" s="77" t="n">
        <v>8</v>
      </c>
      <c r="G162" s="77" t="n">
        <v>25</v>
      </c>
      <c r="H162" s="77"/>
      <c r="I162" s="119" t="s">
        <v>366</v>
      </c>
      <c r="J162" s="77" t="s">
        <v>31</v>
      </c>
      <c r="K162" s="78" t="s">
        <v>367</v>
      </c>
      <c r="L162" s="75" t="s">
        <v>33</v>
      </c>
      <c r="M162" s="77" t="s">
        <v>222</v>
      </c>
      <c r="N162" s="77" t="s">
        <v>31</v>
      </c>
      <c r="O162" s="114"/>
      <c r="P162" s="77" t="n">
        <v>25</v>
      </c>
      <c r="Q162" s="75" t="s">
        <v>63</v>
      </c>
      <c r="R162" s="76" t="n">
        <v>73.5</v>
      </c>
      <c r="S162" s="110" t="s">
        <v>132</v>
      </c>
      <c r="T162" s="75" t="s">
        <v>226</v>
      </c>
      <c r="U162" s="77" t="s">
        <v>194</v>
      </c>
      <c r="V162" s="77" t="s">
        <v>194</v>
      </c>
      <c r="W162" s="77" t="s">
        <v>66</v>
      </c>
      <c r="X162" s="77" t="s">
        <v>134</v>
      </c>
      <c r="Y162" s="32" t="n">
        <f aca="false">F162*G162*2</f>
        <v>400</v>
      </c>
      <c r="Z162" s="196" t="n">
        <f aca="false">IF(X162="N",Y162,"0")</f>
        <v>400</v>
      </c>
      <c r="AA162" s="196" t="str">
        <f aca="false">IF(X162="P",Y162,"0")</f>
        <v>0</v>
      </c>
      <c r="AC162" s="80"/>
    </row>
    <row r="163" customFormat="false" ht="11.85" hidden="false" customHeight="true" outlineLevel="0" collapsed="false">
      <c r="A163" s="75" t="s">
        <v>246</v>
      </c>
      <c r="B163" s="76" t="n">
        <v>68.25</v>
      </c>
      <c r="C163" s="75" t="s">
        <v>63</v>
      </c>
      <c r="D163" s="75" t="s">
        <v>186</v>
      </c>
      <c r="E163" s="77" t="s">
        <v>58</v>
      </c>
      <c r="F163" s="77" t="n">
        <v>8</v>
      </c>
      <c r="G163" s="77" t="n">
        <v>25</v>
      </c>
      <c r="H163" s="77"/>
      <c r="I163" s="81" t="s">
        <v>805</v>
      </c>
      <c r="J163" s="77" t="s">
        <v>31</v>
      </c>
      <c r="K163" s="78" t="s">
        <v>248</v>
      </c>
      <c r="L163" s="75" t="s">
        <v>33</v>
      </c>
      <c r="M163" s="77" t="s">
        <v>190</v>
      </c>
      <c r="N163" s="77" t="s">
        <v>31</v>
      </c>
      <c r="O163" s="109" t="s">
        <v>191</v>
      </c>
      <c r="P163" s="77" t="n">
        <v>25</v>
      </c>
      <c r="Q163" s="75" t="s">
        <v>124</v>
      </c>
      <c r="R163" s="76" t="n">
        <v>77</v>
      </c>
      <c r="S163" s="110" t="s">
        <v>806</v>
      </c>
      <c r="T163" s="75" t="s">
        <v>193</v>
      </c>
      <c r="U163" s="77" t="s">
        <v>194</v>
      </c>
      <c r="V163" s="77" t="s">
        <v>194</v>
      </c>
      <c r="W163" s="77" t="s">
        <v>66</v>
      </c>
      <c r="X163" s="77" t="s">
        <v>67</v>
      </c>
      <c r="Y163" s="32" t="n">
        <f aca="false">F163*G163*2</f>
        <v>400</v>
      </c>
      <c r="Z163" s="196" t="str">
        <f aca="false">IF(X163="N",Y163,"0")</f>
        <v>0</v>
      </c>
      <c r="AA163" s="196" t="n">
        <f aca="false">IF(X163="P",Y163,"0")</f>
        <v>400</v>
      </c>
      <c r="AC163" s="80"/>
    </row>
    <row r="164" customFormat="false" ht="11.85" hidden="false" customHeight="true" outlineLevel="0" collapsed="false">
      <c r="A164" s="22" t="s">
        <v>807</v>
      </c>
      <c r="B164" s="23" t="n">
        <v>375</v>
      </c>
      <c r="C164" s="22" t="s">
        <v>677</v>
      </c>
      <c r="D164" s="22" t="s">
        <v>186</v>
      </c>
      <c r="E164" s="11" t="s">
        <v>58</v>
      </c>
      <c r="F164" s="11" t="n">
        <v>8</v>
      </c>
      <c r="G164" s="77" t="n">
        <v>25</v>
      </c>
      <c r="H164" s="77"/>
      <c r="I164" s="81" t="s">
        <v>790</v>
      </c>
      <c r="J164" s="77" t="s">
        <v>31</v>
      </c>
      <c r="K164" s="81" t="s">
        <v>707</v>
      </c>
      <c r="L164" s="75" t="s">
        <v>33</v>
      </c>
      <c r="M164" s="77" t="s">
        <v>222</v>
      </c>
      <c r="N164" s="77" t="s">
        <v>31</v>
      </c>
      <c r="O164" s="114"/>
      <c r="P164" s="77" t="n">
        <v>25</v>
      </c>
      <c r="Q164" s="75" t="s">
        <v>124</v>
      </c>
      <c r="R164" s="76" t="n">
        <v>105</v>
      </c>
      <c r="S164" s="110" t="s">
        <v>132</v>
      </c>
      <c r="T164" s="75" t="s">
        <v>331</v>
      </c>
      <c r="U164" s="77" t="s">
        <v>194</v>
      </c>
      <c r="V164" s="77" t="s">
        <v>194</v>
      </c>
      <c r="W164" s="77" t="s">
        <v>66</v>
      </c>
      <c r="X164" s="77" t="s">
        <v>134</v>
      </c>
      <c r="Y164" s="32" t="n">
        <f aca="false">F164*G164*2</f>
        <v>400</v>
      </c>
      <c r="Z164" s="196" t="n">
        <f aca="false">IF(X164="N",Y164,"0")</f>
        <v>400</v>
      </c>
      <c r="AA164" s="196" t="str">
        <f aca="false">IF(X164="P",Y164,"0")</f>
        <v>0</v>
      </c>
      <c r="AC164" s="80"/>
    </row>
    <row r="165" customFormat="false" ht="11.85" hidden="false" customHeight="true" outlineLevel="0" collapsed="false">
      <c r="A165" s="75" t="s">
        <v>808</v>
      </c>
      <c r="B165" s="76" t="n">
        <v>0</v>
      </c>
      <c r="C165" s="52" t="s">
        <v>677</v>
      </c>
      <c r="D165" s="22" t="s">
        <v>186</v>
      </c>
      <c r="E165" s="11" t="s">
        <v>58</v>
      </c>
      <c r="F165" s="11" t="n">
        <v>8</v>
      </c>
      <c r="G165" s="77" t="n">
        <v>25</v>
      </c>
      <c r="H165" s="77"/>
      <c r="I165" s="81" t="s">
        <v>809</v>
      </c>
      <c r="J165" s="77" t="s">
        <v>31</v>
      </c>
      <c r="K165" s="81" t="s">
        <v>810</v>
      </c>
      <c r="L165" s="75" t="s">
        <v>33</v>
      </c>
      <c r="M165" s="77" t="s">
        <v>222</v>
      </c>
      <c r="N165" s="77" t="s">
        <v>31</v>
      </c>
      <c r="O165" s="114"/>
      <c r="P165" s="77" t="n">
        <v>25</v>
      </c>
      <c r="Q165" s="75" t="s">
        <v>63</v>
      </c>
      <c r="R165" s="76" t="n">
        <v>73.5</v>
      </c>
      <c r="S165" s="79" t="n">
        <v>13500</v>
      </c>
      <c r="T165" s="75" t="s">
        <v>226</v>
      </c>
      <c r="U165" s="77" t="s">
        <v>194</v>
      </c>
      <c r="V165" s="77" t="s">
        <v>194</v>
      </c>
      <c r="W165" s="77" t="s">
        <v>66</v>
      </c>
      <c r="X165" s="77" t="s">
        <v>67</v>
      </c>
      <c r="Y165" s="32" t="n">
        <f aca="false">F165*G165*2</f>
        <v>400</v>
      </c>
      <c r="Z165" s="196" t="str">
        <f aca="false">IF(X165="N",Y165,"0")</f>
        <v>0</v>
      </c>
      <c r="AA165" s="196" t="n">
        <f aca="false">IF(X165="P",Y165,"0")</f>
        <v>400</v>
      </c>
      <c r="AC165" s="80"/>
    </row>
    <row r="166" customFormat="false" ht="11.85" hidden="false" customHeight="true" outlineLevel="0" collapsed="false">
      <c r="A166" s="75" t="s">
        <v>808</v>
      </c>
      <c r="B166" s="76" t="n">
        <v>0</v>
      </c>
      <c r="C166" s="52" t="s">
        <v>677</v>
      </c>
      <c r="D166" s="22" t="s">
        <v>186</v>
      </c>
      <c r="E166" s="11" t="s">
        <v>58</v>
      </c>
      <c r="F166" s="11" t="n">
        <v>8</v>
      </c>
      <c r="G166" s="77" t="n">
        <v>10</v>
      </c>
      <c r="H166" s="77"/>
      <c r="I166" s="81" t="s">
        <v>809</v>
      </c>
      <c r="J166" s="77" t="s">
        <v>31</v>
      </c>
      <c r="K166" s="81" t="s">
        <v>810</v>
      </c>
      <c r="L166" s="75" t="s">
        <v>33</v>
      </c>
      <c r="M166" s="77" t="s">
        <v>228</v>
      </c>
      <c r="N166" s="77" t="s">
        <v>31</v>
      </c>
      <c r="O166" s="115" t="s">
        <v>811</v>
      </c>
      <c r="P166" s="93" t="n">
        <v>10</v>
      </c>
      <c r="Q166" s="75" t="s">
        <v>124</v>
      </c>
      <c r="R166" s="76" t="n">
        <v>92</v>
      </c>
      <c r="S166" s="110" t="s">
        <v>230</v>
      </c>
      <c r="T166" s="75" t="s">
        <v>231</v>
      </c>
      <c r="U166" s="77" t="s">
        <v>194</v>
      </c>
      <c r="V166" s="77" t="s">
        <v>194</v>
      </c>
      <c r="W166" s="77" t="s">
        <v>66</v>
      </c>
      <c r="X166" s="77" t="s">
        <v>67</v>
      </c>
      <c r="Y166" s="32" t="n">
        <f aca="false">F166*G166*2</f>
        <v>160</v>
      </c>
      <c r="Z166" s="196" t="str">
        <f aca="false">IF(X166="N",Y166,"0")</f>
        <v>0</v>
      </c>
      <c r="AA166" s="196" t="n">
        <f aca="false">IF(X166="P",Y166,"0")</f>
        <v>160</v>
      </c>
      <c r="AC166" s="80"/>
    </row>
    <row r="167" customFormat="false" ht="11.85" hidden="false" customHeight="true" outlineLevel="0" collapsed="false">
      <c r="A167" s="75" t="s">
        <v>808</v>
      </c>
      <c r="B167" s="76" t="n">
        <v>0</v>
      </c>
      <c r="C167" s="52" t="s">
        <v>677</v>
      </c>
      <c r="D167" s="22" t="s">
        <v>186</v>
      </c>
      <c r="E167" s="11" t="s">
        <v>58</v>
      </c>
      <c r="F167" s="11" t="n">
        <v>8</v>
      </c>
      <c r="G167" s="77" t="n">
        <v>15</v>
      </c>
      <c r="H167" s="77"/>
      <c r="I167" s="81" t="s">
        <v>812</v>
      </c>
      <c r="J167" s="77" t="s">
        <v>31</v>
      </c>
      <c r="K167" s="81" t="s">
        <v>813</v>
      </c>
      <c r="L167" s="75" t="s">
        <v>33</v>
      </c>
      <c r="M167" s="77" t="s">
        <v>228</v>
      </c>
      <c r="N167" s="77" t="s">
        <v>31</v>
      </c>
      <c r="O167" s="115" t="s">
        <v>811</v>
      </c>
      <c r="P167" s="93" t="n">
        <v>15</v>
      </c>
      <c r="Q167" s="75" t="s">
        <v>124</v>
      </c>
      <c r="R167" s="76" t="n">
        <v>92</v>
      </c>
      <c r="S167" s="110" t="s">
        <v>230</v>
      </c>
      <c r="T167" s="75" t="s">
        <v>231</v>
      </c>
      <c r="U167" s="77" t="s">
        <v>194</v>
      </c>
      <c r="V167" s="77" t="s">
        <v>194</v>
      </c>
      <c r="W167" s="77" t="s">
        <v>66</v>
      </c>
      <c r="X167" s="77" t="s">
        <v>67</v>
      </c>
      <c r="Y167" s="32" t="n">
        <f aca="false">F167*G167*2</f>
        <v>240</v>
      </c>
      <c r="Z167" s="196" t="str">
        <f aca="false">IF(X167="N",Y167,"0")</f>
        <v>0</v>
      </c>
      <c r="AA167" s="196" t="n">
        <f aca="false">IF(X167="P",Y167,"0")</f>
        <v>240</v>
      </c>
      <c r="AC167" s="80"/>
    </row>
    <row r="168" customFormat="false" ht="11.25" hidden="false" customHeight="true" outlineLevel="0" collapsed="false">
      <c r="A168" s="75" t="s">
        <v>808</v>
      </c>
      <c r="B168" s="76" t="n">
        <v>0</v>
      </c>
      <c r="C168" s="52" t="s">
        <v>677</v>
      </c>
      <c r="D168" s="22" t="s">
        <v>186</v>
      </c>
      <c r="E168" s="11" t="s">
        <v>58</v>
      </c>
      <c r="F168" s="11" t="n">
        <v>8</v>
      </c>
      <c r="G168" s="93" t="n">
        <v>5</v>
      </c>
      <c r="H168" s="77"/>
      <c r="I168" s="81" t="s">
        <v>695</v>
      </c>
      <c r="J168" s="77" t="s">
        <v>31</v>
      </c>
      <c r="K168" s="81" t="s">
        <v>814</v>
      </c>
      <c r="L168" s="75" t="s">
        <v>33</v>
      </c>
      <c r="M168" s="77" t="s">
        <v>138</v>
      </c>
      <c r="N168" s="77" t="s">
        <v>31</v>
      </c>
      <c r="O168" s="111" t="s">
        <v>197</v>
      </c>
      <c r="P168" s="93" t="n">
        <v>5</v>
      </c>
      <c r="Q168" s="75" t="s">
        <v>63</v>
      </c>
      <c r="R168" s="76" t="n">
        <v>0</v>
      </c>
      <c r="S168" s="79" t="n">
        <v>13499</v>
      </c>
      <c r="T168" s="75" t="s">
        <v>199</v>
      </c>
      <c r="U168" s="77" t="s">
        <v>194</v>
      </c>
      <c r="V168" s="77" t="s">
        <v>194</v>
      </c>
      <c r="W168" s="77" t="s">
        <v>66</v>
      </c>
      <c r="X168" s="77" t="s">
        <v>67</v>
      </c>
      <c r="Y168" s="32" t="n">
        <f aca="false">F168*G168*2</f>
        <v>80</v>
      </c>
      <c r="Z168" s="196" t="str">
        <f aca="false">IF(X168="N",Y168,"0")</f>
        <v>0</v>
      </c>
      <c r="AA168" s="196" t="n">
        <f aca="false">IF(X168="P",Y168,"0")</f>
        <v>80</v>
      </c>
      <c r="AC168" s="80"/>
    </row>
    <row r="169" customFormat="false" ht="11.25" hidden="false" customHeight="true" outlineLevel="0" collapsed="false">
      <c r="A169" s="75" t="s">
        <v>808</v>
      </c>
      <c r="B169" s="76" t="n">
        <v>0</v>
      </c>
      <c r="C169" s="52" t="s">
        <v>677</v>
      </c>
      <c r="D169" s="22" t="s">
        <v>186</v>
      </c>
      <c r="E169" s="11" t="s">
        <v>58</v>
      </c>
      <c r="F169" s="11" t="n">
        <v>8</v>
      </c>
      <c r="G169" s="93" t="n">
        <v>20</v>
      </c>
      <c r="H169" s="77"/>
      <c r="I169" s="81" t="s">
        <v>695</v>
      </c>
      <c r="J169" s="77" t="s">
        <v>31</v>
      </c>
      <c r="K169" s="81" t="s">
        <v>814</v>
      </c>
      <c r="L169" s="75" t="s">
        <v>33</v>
      </c>
      <c r="M169" s="77" t="s">
        <v>191</v>
      </c>
      <c r="N169" s="77" t="s">
        <v>31</v>
      </c>
      <c r="O169" s="114"/>
      <c r="P169" s="91" t="n">
        <v>20</v>
      </c>
      <c r="Q169" s="75" t="s">
        <v>124</v>
      </c>
      <c r="R169" s="76" t="n">
        <v>78</v>
      </c>
      <c r="S169" s="79" t="n">
        <v>13498</v>
      </c>
      <c r="T169" s="75" t="s">
        <v>256</v>
      </c>
      <c r="U169" s="77" t="s">
        <v>194</v>
      </c>
      <c r="V169" s="77" t="s">
        <v>194</v>
      </c>
      <c r="W169" s="77" t="s">
        <v>66</v>
      </c>
      <c r="X169" s="77" t="s">
        <v>67</v>
      </c>
      <c r="Y169" s="32" t="n">
        <f aca="false">F169*G169*2</f>
        <v>320</v>
      </c>
      <c r="Z169" s="196" t="str">
        <f aca="false">IF(X169="N",Y169,"0")</f>
        <v>0</v>
      </c>
      <c r="AA169" s="196" t="n">
        <f aca="false">IF(X169="P",Y169,"0")</f>
        <v>320</v>
      </c>
      <c r="AC169" s="80"/>
    </row>
    <row r="170" customFormat="false" ht="11.85" hidden="false" customHeight="true" outlineLevel="0" collapsed="false">
      <c r="A170" s="75" t="s">
        <v>808</v>
      </c>
      <c r="B170" s="76" t="n">
        <v>0</v>
      </c>
      <c r="C170" s="52" t="s">
        <v>677</v>
      </c>
      <c r="D170" s="22" t="s">
        <v>186</v>
      </c>
      <c r="E170" s="11" t="s">
        <v>58</v>
      </c>
      <c r="F170" s="11" t="n">
        <v>8</v>
      </c>
      <c r="G170" s="77" t="n">
        <v>25</v>
      </c>
      <c r="H170" s="77"/>
      <c r="I170" s="81" t="s">
        <v>695</v>
      </c>
      <c r="J170" s="77" t="s">
        <v>31</v>
      </c>
      <c r="K170" s="81" t="s">
        <v>814</v>
      </c>
      <c r="L170" s="75" t="s">
        <v>33</v>
      </c>
      <c r="M170" s="77" t="s">
        <v>191</v>
      </c>
      <c r="N170" s="77" t="s">
        <v>31</v>
      </c>
      <c r="O170" s="114"/>
      <c r="P170" s="77" t="n">
        <v>25</v>
      </c>
      <c r="Q170" s="75" t="s">
        <v>124</v>
      </c>
      <c r="R170" s="76" t="n">
        <v>78</v>
      </c>
      <c r="S170" s="79" t="n">
        <v>13498</v>
      </c>
      <c r="T170" s="75" t="s">
        <v>224</v>
      </c>
      <c r="U170" s="77" t="s">
        <v>194</v>
      </c>
      <c r="V170" s="77" t="s">
        <v>194</v>
      </c>
      <c r="W170" s="77" t="s">
        <v>66</v>
      </c>
      <c r="X170" s="77" t="s">
        <v>67</v>
      </c>
      <c r="Y170" s="32" t="n">
        <f aca="false">F170*G170*2</f>
        <v>400</v>
      </c>
      <c r="Z170" s="196" t="str">
        <f aca="false">IF(X170="N",Y170,"0")</f>
        <v>0</v>
      </c>
      <c r="AA170" s="196" t="n">
        <f aca="false">IF(X170="P",Y170,"0")</f>
        <v>400</v>
      </c>
      <c r="AC170" s="80"/>
    </row>
    <row r="171" customFormat="false" ht="11.85" hidden="false" customHeight="true" outlineLevel="0" collapsed="false">
      <c r="A171" s="75" t="s">
        <v>259</v>
      </c>
      <c r="B171" s="76" t="n">
        <v>0</v>
      </c>
      <c r="C171" s="75" t="s">
        <v>63</v>
      </c>
      <c r="D171" s="75" t="s">
        <v>186</v>
      </c>
      <c r="E171" s="77" t="s">
        <v>58</v>
      </c>
      <c r="F171" s="77" t="n">
        <v>8</v>
      </c>
      <c r="G171" s="77" t="n">
        <v>25</v>
      </c>
      <c r="H171" s="77"/>
      <c r="I171" s="81" t="s">
        <v>625</v>
      </c>
      <c r="J171" s="77" t="s">
        <v>31</v>
      </c>
      <c r="K171" s="78" t="s">
        <v>71</v>
      </c>
      <c r="L171" s="75" t="s">
        <v>33</v>
      </c>
      <c r="M171" s="77" t="s">
        <v>216</v>
      </c>
      <c r="N171" s="77" t="s">
        <v>31</v>
      </c>
      <c r="O171" s="114" t="s">
        <v>815</v>
      </c>
      <c r="P171" s="77" t="n">
        <v>25</v>
      </c>
      <c r="Q171" s="75" t="s">
        <v>217</v>
      </c>
      <c r="R171" s="76" t="n">
        <v>240</v>
      </c>
      <c r="S171" s="79" t="n">
        <v>13497</v>
      </c>
      <c r="T171" s="75" t="s">
        <v>219</v>
      </c>
      <c r="U171" s="77" t="s">
        <v>194</v>
      </c>
      <c r="V171" s="77" t="s">
        <v>194</v>
      </c>
      <c r="W171" s="77" t="s">
        <v>66</v>
      </c>
      <c r="X171" s="77" t="s">
        <v>67</v>
      </c>
      <c r="Y171" s="32" t="n">
        <f aca="false">F171*G171*2</f>
        <v>400</v>
      </c>
      <c r="Z171" s="196" t="str">
        <f aca="false">IF(X171="N",Y171,"0")</f>
        <v>0</v>
      </c>
      <c r="AA171" s="196" t="n">
        <f aca="false">IF(X171="P",Y171,"0")</f>
        <v>400</v>
      </c>
      <c r="AC171" s="80"/>
    </row>
    <row r="172" customFormat="false" ht="11.85" hidden="false" customHeight="true" outlineLevel="0" collapsed="false">
      <c r="A172" s="75" t="s">
        <v>368</v>
      </c>
      <c r="B172" s="76" t="n">
        <v>70.75</v>
      </c>
      <c r="C172" s="75" t="s">
        <v>63</v>
      </c>
      <c r="D172" s="75" t="s">
        <v>186</v>
      </c>
      <c r="E172" s="77" t="s">
        <v>58</v>
      </c>
      <c r="F172" s="77" t="n">
        <v>8</v>
      </c>
      <c r="G172" s="77" t="n">
        <v>25</v>
      </c>
      <c r="H172" s="77"/>
      <c r="I172" s="81" t="s">
        <v>711</v>
      </c>
      <c r="J172" s="77" t="s">
        <v>31</v>
      </c>
      <c r="K172" s="78" t="s">
        <v>71</v>
      </c>
      <c r="L172" s="75" t="s">
        <v>33</v>
      </c>
      <c r="M172" s="77" t="s">
        <v>249</v>
      </c>
      <c r="N172" s="77" t="s">
        <v>31</v>
      </c>
      <c r="O172" s="116" t="s">
        <v>250</v>
      </c>
      <c r="P172" s="77" t="n">
        <v>25</v>
      </c>
      <c r="Q172" s="75" t="s">
        <v>124</v>
      </c>
      <c r="R172" s="76" t="n">
        <v>76.25</v>
      </c>
      <c r="S172" s="110" t="s">
        <v>719</v>
      </c>
      <c r="T172" s="75" t="s">
        <v>252</v>
      </c>
      <c r="U172" s="77" t="s">
        <v>194</v>
      </c>
      <c r="V172" s="77" t="s">
        <v>194</v>
      </c>
      <c r="W172" s="77" t="s">
        <v>66</v>
      </c>
      <c r="X172" s="77" t="s">
        <v>67</v>
      </c>
      <c r="Y172" s="32" t="n">
        <f aca="false">F172*G172*2</f>
        <v>400</v>
      </c>
      <c r="Z172" s="196" t="str">
        <f aca="false">IF(X172="N",Y172,"0")</f>
        <v>0</v>
      </c>
      <c r="AA172" s="196" t="n">
        <f aca="false">IF(X172="P",Y172,"0")</f>
        <v>400</v>
      </c>
      <c r="AC172" s="80"/>
    </row>
    <row r="173" customFormat="false" ht="11.85" hidden="false" customHeight="true" outlineLevel="0" collapsed="false">
      <c r="A173" s="22"/>
      <c r="B173" s="23"/>
      <c r="C173" s="22"/>
      <c r="D173" s="75"/>
      <c r="E173" s="77"/>
      <c r="F173" s="77"/>
      <c r="G173" s="77"/>
      <c r="H173" s="77"/>
      <c r="I173" s="81"/>
      <c r="J173" s="77"/>
      <c r="K173" s="81"/>
      <c r="L173" s="75"/>
      <c r="M173" s="94"/>
      <c r="N173" s="77"/>
      <c r="O173" s="94"/>
      <c r="P173" s="77"/>
      <c r="Q173" s="96"/>
      <c r="R173" s="23"/>
      <c r="S173" s="112"/>
      <c r="T173" s="22"/>
      <c r="U173" s="77"/>
      <c r="V173" s="77"/>
      <c r="W173" s="77"/>
      <c r="X173" s="77"/>
      <c r="Y173" s="32"/>
      <c r="Z173" s="196" t="str">
        <f aca="false">IF(X173="N",Y173,"0")</f>
        <v>0</v>
      </c>
      <c r="AA173" s="196" t="str">
        <f aca="false">IF(X173="P",Y173,"0")</f>
        <v>0</v>
      </c>
      <c r="AC173" s="80"/>
    </row>
    <row r="174" customFormat="false" ht="11.85" hidden="false" customHeight="true" outlineLevel="0" collapsed="false">
      <c r="A174" s="84"/>
      <c r="B174" s="84"/>
      <c r="C174" s="84"/>
      <c r="D174" s="84"/>
      <c r="E174" s="84"/>
      <c r="F174" s="84"/>
      <c r="G174" s="85" t="n">
        <f aca="false">SUM(G152:G173)</f>
        <v>438</v>
      </c>
      <c r="H174" s="85"/>
      <c r="I174" s="85"/>
      <c r="J174" s="85"/>
      <c r="K174" s="85"/>
      <c r="L174" s="86"/>
      <c r="M174" s="85" t="n">
        <f aca="false">G174-P174</f>
        <v>0</v>
      </c>
      <c r="N174" s="85"/>
      <c r="O174" s="85"/>
      <c r="P174" s="85" t="n">
        <f aca="false">SUM(P152:P173)</f>
        <v>438</v>
      </c>
      <c r="Q174" s="87"/>
      <c r="R174" s="87"/>
      <c r="S174" s="88"/>
      <c r="T174" s="87"/>
      <c r="U174" s="84"/>
      <c r="V174" s="84"/>
      <c r="W174" s="84"/>
      <c r="X174" s="87"/>
      <c r="Y174" s="32"/>
      <c r="Z174" s="196" t="str">
        <f aca="false">IF(X174="N",Y174,"0")</f>
        <v>0</v>
      </c>
      <c r="AA174" s="196" t="str">
        <f aca="false">IF(X174="P",Y174,"0")</f>
        <v>0</v>
      </c>
    </row>
    <row r="175" customFormat="false" ht="11.85" hidden="false" customHeight="true" outlineLevel="0" collapsed="false">
      <c r="A175" s="89"/>
      <c r="B175" s="89"/>
      <c r="C175" s="69" t="s">
        <v>258</v>
      </c>
      <c r="D175" s="89"/>
      <c r="E175" s="89"/>
      <c r="F175" s="89"/>
      <c r="G175" s="77"/>
      <c r="H175" s="77"/>
      <c r="I175" s="77"/>
      <c r="J175" s="104"/>
      <c r="K175" s="77"/>
      <c r="L175" s="92"/>
      <c r="M175" s="77"/>
      <c r="N175" s="104"/>
      <c r="O175" s="77"/>
      <c r="P175" s="77"/>
      <c r="Q175" s="77"/>
      <c r="R175" s="77"/>
      <c r="S175" s="104"/>
      <c r="T175" s="77"/>
      <c r="U175" s="89"/>
      <c r="V175" s="89"/>
      <c r="W175" s="89"/>
      <c r="X175" s="77"/>
      <c r="Y175" s="32"/>
      <c r="Z175" s="196" t="str">
        <f aca="false">IF(X175="N",Y175,"0")</f>
        <v>0</v>
      </c>
      <c r="AA175" s="196" t="str">
        <f aca="false">IF(X175="P",Y175,"0")</f>
        <v>0</v>
      </c>
    </row>
    <row r="176" customFormat="false" ht="12" hidden="false" customHeight="true" outlineLevel="0" collapsed="false">
      <c r="A176" s="75" t="s">
        <v>215</v>
      </c>
      <c r="B176" s="76" t="n">
        <v>105</v>
      </c>
      <c r="C176" s="75" t="s">
        <v>63</v>
      </c>
      <c r="D176" s="75" t="s">
        <v>186</v>
      </c>
      <c r="E176" s="77" t="s">
        <v>58</v>
      </c>
      <c r="F176" s="77" t="n">
        <v>8</v>
      </c>
      <c r="G176" s="77" t="n">
        <v>25</v>
      </c>
      <c r="H176" s="77"/>
      <c r="I176" s="81" t="s">
        <v>816</v>
      </c>
      <c r="J176" s="77" t="s">
        <v>31</v>
      </c>
      <c r="K176" s="78" t="s">
        <v>210</v>
      </c>
      <c r="L176" s="75" t="s">
        <v>33</v>
      </c>
      <c r="M176" s="77" t="s">
        <v>205</v>
      </c>
      <c r="N176" s="77" t="s">
        <v>31</v>
      </c>
      <c r="O176" s="94"/>
      <c r="P176" s="77" t="n">
        <v>25</v>
      </c>
      <c r="Q176" s="75" t="s">
        <v>63</v>
      </c>
      <c r="R176" s="76" t="n">
        <v>24</v>
      </c>
      <c r="S176" s="79" t="n">
        <v>13496</v>
      </c>
      <c r="T176" s="75" t="s">
        <v>263</v>
      </c>
      <c r="U176" s="77" t="s">
        <v>264</v>
      </c>
      <c r="V176" s="77" t="s">
        <v>264</v>
      </c>
      <c r="W176" s="77" t="s">
        <v>66</v>
      </c>
      <c r="X176" s="77" t="s">
        <v>67</v>
      </c>
      <c r="Y176" s="32" t="n">
        <f aca="false">F176*G176*2</f>
        <v>400</v>
      </c>
      <c r="Z176" s="196" t="str">
        <f aca="false">IF(X176="N",Y176,"0")</f>
        <v>0</v>
      </c>
      <c r="AA176" s="196" t="n">
        <f aca="false">IF(X176="P",Y176,"0")</f>
        <v>400</v>
      </c>
      <c r="AB176" s="109"/>
    </row>
    <row r="177" customFormat="false" ht="11.85" hidden="false" customHeight="true" outlineLevel="0" collapsed="false">
      <c r="A177" s="75" t="s">
        <v>208</v>
      </c>
      <c r="B177" s="76" t="n">
        <v>96</v>
      </c>
      <c r="C177" s="75" t="s">
        <v>124</v>
      </c>
      <c r="D177" s="75" t="s">
        <v>186</v>
      </c>
      <c r="E177" s="77" t="s">
        <v>58</v>
      </c>
      <c r="F177" s="77" t="n">
        <v>8</v>
      </c>
      <c r="G177" s="77" t="n">
        <v>17</v>
      </c>
      <c r="H177" s="77"/>
      <c r="I177" s="81" t="s">
        <v>816</v>
      </c>
      <c r="J177" s="77" t="s">
        <v>31</v>
      </c>
      <c r="K177" s="78" t="s">
        <v>210</v>
      </c>
      <c r="L177" s="75" t="s">
        <v>33</v>
      </c>
      <c r="M177" s="77" t="s">
        <v>205</v>
      </c>
      <c r="N177" s="77" t="s">
        <v>31</v>
      </c>
      <c r="O177" s="94"/>
      <c r="P177" s="77" t="n">
        <v>17</v>
      </c>
      <c r="Q177" s="75" t="s">
        <v>63</v>
      </c>
      <c r="R177" s="76" t="n">
        <v>24</v>
      </c>
      <c r="S177" s="79" t="n">
        <v>13496</v>
      </c>
      <c r="T177" s="75" t="s">
        <v>263</v>
      </c>
      <c r="U177" s="77" t="s">
        <v>264</v>
      </c>
      <c r="V177" s="77" t="s">
        <v>264</v>
      </c>
      <c r="W177" s="77" t="s">
        <v>66</v>
      </c>
      <c r="X177" s="77" t="s">
        <v>67</v>
      </c>
      <c r="Y177" s="32" t="n">
        <f aca="false">F177*G177*2</f>
        <v>272</v>
      </c>
      <c r="Z177" s="196" t="str">
        <f aca="false">IF(X177="N",Y177,"0")</f>
        <v>0</v>
      </c>
      <c r="AA177" s="196" t="n">
        <f aca="false">IF(X177="P",Y177,"0")</f>
        <v>272</v>
      </c>
      <c r="AB177" s="109"/>
    </row>
    <row r="178" customFormat="false" ht="11.85" hidden="false" customHeight="true" outlineLevel="0" collapsed="false">
      <c r="A178" s="22"/>
      <c r="B178" s="23"/>
      <c r="C178" s="22"/>
      <c r="D178" s="22"/>
      <c r="E178" s="11"/>
      <c r="F178" s="11"/>
      <c r="G178" s="77"/>
      <c r="H178" s="77"/>
      <c r="I178" s="78"/>
      <c r="J178" s="104"/>
      <c r="K178" s="78"/>
      <c r="L178" s="22" t="s">
        <v>33</v>
      </c>
      <c r="M178" s="77"/>
      <c r="N178" s="104"/>
      <c r="O178" s="30"/>
      <c r="P178" s="77"/>
      <c r="Q178" s="22"/>
      <c r="R178" s="23"/>
      <c r="S178" s="83"/>
      <c r="T178" s="22"/>
      <c r="U178" s="11"/>
      <c r="V178" s="11"/>
      <c r="W178" s="11"/>
      <c r="X178" s="77"/>
      <c r="Y178" s="32"/>
      <c r="Z178" s="196" t="str">
        <f aca="false">IF(X178="N",Y178,"0")</f>
        <v>0</v>
      </c>
      <c r="AA178" s="196" t="str">
        <f aca="false">IF(X178="P",Y178,"0")</f>
        <v>0</v>
      </c>
      <c r="AC178" s="80"/>
    </row>
    <row r="179" customFormat="false" ht="11.85" hidden="false" customHeight="true" outlineLevel="0" collapsed="false">
      <c r="A179" s="84"/>
      <c r="B179" s="84"/>
      <c r="C179" s="84"/>
      <c r="D179" s="84"/>
      <c r="E179" s="84"/>
      <c r="F179" s="84"/>
      <c r="G179" s="85" t="n">
        <f aca="false">SUM(G175:G178)</f>
        <v>42</v>
      </c>
      <c r="H179" s="85"/>
      <c r="I179" s="85"/>
      <c r="J179" s="85"/>
      <c r="K179" s="85"/>
      <c r="L179" s="86"/>
      <c r="M179" s="85" t="n">
        <f aca="false">G179-P179</f>
        <v>0</v>
      </c>
      <c r="N179" s="85"/>
      <c r="O179" s="85"/>
      <c r="P179" s="85" t="n">
        <f aca="false">SUM(P175:P178)</f>
        <v>42</v>
      </c>
      <c r="Q179" s="87"/>
      <c r="R179" s="87"/>
      <c r="S179" s="88"/>
      <c r="T179" s="87"/>
      <c r="U179" s="84"/>
      <c r="V179" s="84"/>
      <c r="W179" s="84"/>
      <c r="X179" s="87"/>
      <c r="Y179" s="32"/>
      <c r="Z179" s="196" t="str">
        <f aca="false">IF(X179="N",Y179,"0")</f>
        <v>0</v>
      </c>
      <c r="AA179" s="196" t="str">
        <f aca="false">IF(X179="P",Y179,"0")</f>
        <v>0</v>
      </c>
    </row>
    <row r="180" customFormat="false" ht="11.85" hidden="false" customHeight="true" outlineLevel="0" collapsed="false">
      <c r="A180" s="89"/>
      <c r="B180" s="89"/>
      <c r="C180" s="69" t="s">
        <v>545</v>
      </c>
      <c r="D180" s="89"/>
      <c r="E180" s="89"/>
      <c r="F180" s="89"/>
      <c r="G180" s="77"/>
      <c r="H180" s="77"/>
      <c r="I180" s="77"/>
      <c r="J180" s="77"/>
      <c r="K180" s="77"/>
      <c r="L180" s="92"/>
      <c r="M180" s="77"/>
      <c r="N180" s="77"/>
      <c r="O180" s="77"/>
      <c r="P180" s="77"/>
      <c r="Q180" s="77"/>
      <c r="R180" s="77"/>
      <c r="S180" s="104"/>
      <c r="T180" s="77"/>
      <c r="U180" s="89"/>
      <c r="V180" s="89"/>
      <c r="W180" s="89"/>
      <c r="X180" s="77"/>
      <c r="Y180" s="32"/>
      <c r="Z180" s="196" t="str">
        <f aca="false">IF(X180="N",Y180,"0")</f>
        <v>0</v>
      </c>
      <c r="AA180" s="196" t="str">
        <f aca="false">IF(X180="P",Y180,"0")</f>
        <v>0</v>
      </c>
    </row>
    <row r="181" customFormat="false" ht="11.25" hidden="false" customHeight="true" outlineLevel="0" collapsed="false">
      <c r="A181" s="75" t="s">
        <v>546</v>
      </c>
      <c r="B181" s="76" t="n">
        <v>0</v>
      </c>
      <c r="C181" s="75" t="s">
        <v>63</v>
      </c>
      <c r="D181" s="75" t="s">
        <v>179</v>
      </c>
      <c r="E181" s="77" t="s">
        <v>58</v>
      </c>
      <c r="F181" s="77" t="n">
        <v>16</v>
      </c>
      <c r="G181" s="77" t="n">
        <v>3</v>
      </c>
      <c r="H181" s="77" t="s">
        <v>125</v>
      </c>
      <c r="I181" s="117" t="s">
        <v>269</v>
      </c>
      <c r="J181" s="77" t="s">
        <v>31</v>
      </c>
      <c r="K181" s="78" t="s">
        <v>138</v>
      </c>
      <c r="L181" s="75" t="s">
        <v>33</v>
      </c>
      <c r="M181" s="77" t="s">
        <v>270</v>
      </c>
      <c r="N181" s="77" t="s">
        <v>31</v>
      </c>
      <c r="O181" s="77"/>
      <c r="P181" s="77" t="n">
        <v>3</v>
      </c>
      <c r="Q181" s="75" t="s">
        <v>271</v>
      </c>
      <c r="R181" s="76" t="n">
        <v>0</v>
      </c>
      <c r="S181" s="79" t="n">
        <v>13495</v>
      </c>
      <c r="T181" s="75" t="s">
        <v>273</v>
      </c>
      <c r="U181" s="77" t="s">
        <v>274</v>
      </c>
      <c r="V181" s="77" t="s">
        <v>274</v>
      </c>
      <c r="W181" s="77" t="s">
        <v>66</v>
      </c>
      <c r="X181" s="77" t="s">
        <v>67</v>
      </c>
      <c r="Y181" s="32" t="n">
        <f aca="false">F181*G181*2</f>
        <v>96</v>
      </c>
      <c r="Z181" s="196" t="str">
        <f aca="false">IF(X181="N",Y181,"0")</f>
        <v>0</v>
      </c>
      <c r="AA181" s="196" t="n">
        <f aca="false">IF(X181="P",Y181,"0")</f>
        <v>96</v>
      </c>
      <c r="AC181" s="80"/>
    </row>
    <row r="182" customFormat="false" ht="11.85" hidden="false" customHeight="true" outlineLevel="0" collapsed="false">
      <c r="A182" s="75" t="s">
        <v>546</v>
      </c>
      <c r="B182" s="76" t="n">
        <v>0</v>
      </c>
      <c r="C182" s="75" t="s">
        <v>63</v>
      </c>
      <c r="D182" s="75" t="s">
        <v>179</v>
      </c>
      <c r="E182" s="77" t="s">
        <v>58</v>
      </c>
      <c r="F182" s="77" t="n">
        <v>16</v>
      </c>
      <c r="G182" s="77" t="n">
        <v>25</v>
      </c>
      <c r="H182" s="77"/>
      <c r="I182" s="117" t="s">
        <v>269</v>
      </c>
      <c r="J182" s="77" t="s">
        <v>31</v>
      </c>
      <c r="K182" s="78" t="s">
        <v>138</v>
      </c>
      <c r="L182" s="75" t="s">
        <v>33</v>
      </c>
      <c r="M182" s="77" t="s">
        <v>270</v>
      </c>
      <c r="N182" s="77" t="s">
        <v>31</v>
      </c>
      <c r="O182" s="77"/>
      <c r="P182" s="77" t="n">
        <v>25</v>
      </c>
      <c r="Q182" s="75" t="s">
        <v>170</v>
      </c>
      <c r="R182" s="76" t="n">
        <v>54.65</v>
      </c>
      <c r="S182" s="79" t="n">
        <v>13495</v>
      </c>
      <c r="T182" s="75" t="s">
        <v>275</v>
      </c>
      <c r="U182" s="77" t="s">
        <v>274</v>
      </c>
      <c r="V182" s="77" t="s">
        <v>274</v>
      </c>
      <c r="W182" s="77" t="s">
        <v>66</v>
      </c>
      <c r="X182" s="77" t="s">
        <v>67</v>
      </c>
      <c r="Y182" s="32" t="n">
        <f aca="false">F182*G182*2</f>
        <v>800</v>
      </c>
      <c r="Z182" s="196" t="str">
        <f aca="false">IF(X182="N",Y182,"0")</f>
        <v>0</v>
      </c>
      <c r="AA182" s="196" t="n">
        <f aca="false">IF(X182="P",Y182,"0")</f>
        <v>800</v>
      </c>
      <c r="AC182" s="80"/>
    </row>
    <row r="183" customFormat="false" ht="11.85" hidden="false" customHeight="true" outlineLevel="0" collapsed="false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5" t="s">
        <v>33</v>
      </c>
      <c r="M183" s="77"/>
      <c r="N183" s="77"/>
      <c r="O183" s="93"/>
      <c r="P183" s="77"/>
      <c r="Q183" s="75"/>
      <c r="R183" s="76"/>
      <c r="S183" s="104"/>
      <c r="T183" s="75"/>
      <c r="U183" s="77"/>
      <c r="V183" s="77"/>
      <c r="W183" s="77"/>
      <c r="X183" s="77"/>
      <c r="Y183" s="32"/>
      <c r="Z183" s="196" t="str">
        <f aca="false">IF(X183="N",Y183,"0")</f>
        <v>0</v>
      </c>
      <c r="AA183" s="196" t="str">
        <f aca="false">IF(X183="P",Y183,"0")</f>
        <v>0</v>
      </c>
      <c r="AC183" s="80"/>
    </row>
    <row r="184" customFormat="false" ht="11.85" hidden="false" customHeight="true" outlineLevel="0" collapsed="false">
      <c r="A184" s="159"/>
      <c r="B184" s="160"/>
      <c r="C184" s="159"/>
      <c r="D184" s="159"/>
      <c r="E184" s="161"/>
      <c r="F184" s="161"/>
      <c r="G184" s="162" t="n">
        <f aca="false">SUM(G180:G183)</f>
        <v>28</v>
      </c>
      <c r="H184" s="162"/>
      <c r="I184" s="162"/>
      <c r="J184" s="162"/>
      <c r="K184" s="163"/>
      <c r="L184" s="164"/>
      <c r="M184" s="162" t="n">
        <f aca="false">G184-P184</f>
        <v>0</v>
      </c>
      <c r="N184" s="162"/>
      <c r="O184" s="162"/>
      <c r="P184" s="162" t="n">
        <f aca="false">SUM(P180:P183)</f>
        <v>28</v>
      </c>
      <c r="Q184" s="159"/>
      <c r="R184" s="160"/>
      <c r="S184" s="165"/>
      <c r="T184" s="159"/>
      <c r="U184" s="161"/>
      <c r="V184" s="161"/>
      <c r="W184" s="161"/>
      <c r="X184" s="161"/>
      <c r="Y184" s="32"/>
      <c r="Z184" s="196" t="str">
        <f aca="false">IF(X184="N",Y184,"0")</f>
        <v>0</v>
      </c>
      <c r="AA184" s="196" t="str">
        <f aca="false">IF(X184="P",Y184,"0")</f>
        <v>0</v>
      </c>
      <c r="AC184" s="181"/>
    </row>
    <row r="185" customFormat="false" ht="11.85" hidden="false" customHeight="true" outlineLevel="0" collapsed="false">
      <c r="A185" s="89"/>
      <c r="B185" s="89"/>
      <c r="C185" s="69" t="s">
        <v>267</v>
      </c>
      <c r="D185" s="89"/>
      <c r="E185" s="89"/>
      <c r="F185" s="89"/>
      <c r="G185" s="77"/>
      <c r="H185" s="77"/>
      <c r="I185" s="77"/>
      <c r="J185" s="77"/>
      <c r="K185" s="77"/>
      <c r="L185" s="75"/>
      <c r="M185" s="77"/>
      <c r="N185" s="77"/>
      <c r="O185" s="77"/>
      <c r="P185" s="77"/>
      <c r="Q185" s="77"/>
      <c r="R185" s="77"/>
      <c r="S185" s="104"/>
      <c r="T185" s="77"/>
      <c r="U185" s="89"/>
      <c r="V185" s="89"/>
      <c r="W185" s="89"/>
      <c r="X185" s="77"/>
      <c r="Y185" s="32"/>
      <c r="Z185" s="196" t="str">
        <f aca="false">IF(X185="N",Y185,"0")</f>
        <v>0</v>
      </c>
      <c r="AA185" s="196" t="str">
        <f aca="false">IF(X185="P",Y185,"0")</f>
        <v>0</v>
      </c>
    </row>
    <row r="186" customFormat="false" ht="11.85" hidden="false" customHeight="true" outlineLevel="0" collapsed="false">
      <c r="A186" s="75" t="s">
        <v>268</v>
      </c>
      <c r="B186" s="76" t="n">
        <v>0</v>
      </c>
      <c r="C186" s="75" t="s">
        <v>63</v>
      </c>
      <c r="D186" s="75" t="s">
        <v>186</v>
      </c>
      <c r="E186" s="77" t="s">
        <v>58</v>
      </c>
      <c r="F186" s="77" t="n">
        <v>8</v>
      </c>
      <c r="G186" s="77" t="n">
        <v>3</v>
      </c>
      <c r="H186" s="77" t="s">
        <v>125</v>
      </c>
      <c r="I186" s="117" t="s">
        <v>269</v>
      </c>
      <c r="J186" s="77" t="s">
        <v>31</v>
      </c>
      <c r="K186" s="78" t="s">
        <v>138</v>
      </c>
      <c r="L186" s="75" t="s">
        <v>33</v>
      </c>
      <c r="M186" s="77" t="s">
        <v>270</v>
      </c>
      <c r="N186" s="77" t="s">
        <v>31</v>
      </c>
      <c r="O186" s="77"/>
      <c r="P186" s="77" t="n">
        <v>3</v>
      </c>
      <c r="Q186" s="75" t="s">
        <v>271</v>
      </c>
      <c r="R186" s="76" t="n">
        <v>0</v>
      </c>
      <c r="S186" s="79" t="n">
        <v>13495</v>
      </c>
      <c r="T186" s="75" t="s">
        <v>273</v>
      </c>
      <c r="U186" s="77" t="s">
        <v>274</v>
      </c>
      <c r="V186" s="77" t="s">
        <v>274</v>
      </c>
      <c r="W186" s="77" t="s">
        <v>66</v>
      </c>
      <c r="X186" s="77" t="s">
        <v>67</v>
      </c>
      <c r="Y186" s="32" t="n">
        <f aca="false">F186*G186*2</f>
        <v>48</v>
      </c>
      <c r="Z186" s="196" t="str">
        <f aca="false">IF(X186="N",Y186,"0")</f>
        <v>0</v>
      </c>
      <c r="AA186" s="196" t="n">
        <f aca="false">IF(X186="P",Y186,"0")</f>
        <v>48</v>
      </c>
      <c r="AC186" s="80"/>
    </row>
    <row r="187" customFormat="false" ht="11.85" hidden="false" customHeight="true" outlineLevel="0" collapsed="false">
      <c r="A187" s="75" t="s">
        <v>268</v>
      </c>
      <c r="B187" s="76" t="n">
        <v>0</v>
      </c>
      <c r="C187" s="75" t="s">
        <v>63</v>
      </c>
      <c r="D187" s="75" t="s">
        <v>186</v>
      </c>
      <c r="E187" s="77" t="s">
        <v>58</v>
      </c>
      <c r="F187" s="77" t="n">
        <v>8</v>
      </c>
      <c r="G187" s="77" t="n">
        <v>25</v>
      </c>
      <c r="H187" s="77"/>
      <c r="I187" s="117" t="s">
        <v>269</v>
      </c>
      <c r="J187" s="77" t="s">
        <v>31</v>
      </c>
      <c r="K187" s="78" t="s">
        <v>138</v>
      </c>
      <c r="L187" s="75" t="s">
        <v>33</v>
      </c>
      <c r="M187" s="77" t="s">
        <v>270</v>
      </c>
      <c r="N187" s="77" t="s">
        <v>31</v>
      </c>
      <c r="O187" s="77"/>
      <c r="P187" s="77" t="n">
        <v>25</v>
      </c>
      <c r="Q187" s="75" t="s">
        <v>170</v>
      </c>
      <c r="R187" s="76" t="n">
        <v>54.65</v>
      </c>
      <c r="S187" s="79" t="n">
        <v>13495</v>
      </c>
      <c r="T187" s="75" t="s">
        <v>275</v>
      </c>
      <c r="U187" s="77" t="s">
        <v>274</v>
      </c>
      <c r="V187" s="77" t="s">
        <v>274</v>
      </c>
      <c r="W187" s="77" t="s">
        <v>66</v>
      </c>
      <c r="X187" s="77" t="s">
        <v>67</v>
      </c>
      <c r="Y187" s="32" t="n">
        <f aca="false">F187*G187*2</f>
        <v>400</v>
      </c>
      <c r="Z187" s="196" t="str">
        <f aca="false">IF(X187="N",Y187,"0")</f>
        <v>0</v>
      </c>
      <c r="AA187" s="196" t="n">
        <f aca="false">IF(X187="P",Y187,"0")</f>
        <v>400</v>
      </c>
      <c r="AC187" s="80"/>
    </row>
    <row r="188" customFormat="false" ht="11.85" hidden="false" customHeight="true" outlineLevel="0" collapsed="false">
      <c r="A188" s="11"/>
      <c r="B188" s="11"/>
      <c r="C188" s="11"/>
      <c r="D188" s="11"/>
      <c r="E188" s="11"/>
      <c r="F188" s="11"/>
      <c r="L188" s="22" t="s">
        <v>33</v>
      </c>
      <c r="O188" s="93"/>
      <c r="Q188" s="22"/>
      <c r="R188" s="23"/>
      <c r="T188" s="22"/>
      <c r="U188" s="11"/>
      <c r="V188" s="11"/>
      <c r="W188" s="11"/>
      <c r="X188" s="77"/>
      <c r="Y188" s="32"/>
      <c r="Z188" s="196" t="str">
        <f aca="false">IF(X188="N",Y188,"0")</f>
        <v>0</v>
      </c>
      <c r="AA188" s="196" t="str">
        <f aca="false">IF(X188="P",Y188,"0")</f>
        <v>0</v>
      </c>
      <c r="AC188" s="33"/>
    </row>
    <row r="189" customFormat="false" ht="11.85" hidden="false" customHeight="true" outlineLevel="0" collapsed="false">
      <c r="A189" s="84"/>
      <c r="B189" s="84"/>
      <c r="C189" s="84"/>
      <c r="D189" s="84"/>
      <c r="E189" s="84"/>
      <c r="F189" s="84"/>
      <c r="G189" s="85" t="n">
        <f aca="false">SUM(G185:G188)</f>
        <v>28</v>
      </c>
      <c r="H189" s="85"/>
      <c r="I189" s="85"/>
      <c r="J189" s="85"/>
      <c r="K189" s="85"/>
      <c r="L189" s="86"/>
      <c r="M189" s="85" t="n">
        <f aca="false">G189-P189</f>
        <v>0</v>
      </c>
      <c r="N189" s="85"/>
      <c r="O189" s="85"/>
      <c r="P189" s="85" t="n">
        <f aca="false">SUM(P185:P188)</f>
        <v>28</v>
      </c>
      <c r="Q189" s="87"/>
      <c r="R189" s="87"/>
      <c r="S189" s="88"/>
      <c r="T189" s="87"/>
      <c r="U189" s="84"/>
      <c r="V189" s="84"/>
      <c r="W189" s="84"/>
      <c r="X189" s="87"/>
      <c r="Y189" s="32"/>
      <c r="Z189" s="196" t="str">
        <f aca="false">IF(X189="N",Y189,"0")</f>
        <v>0</v>
      </c>
      <c r="AA189" s="196" t="str">
        <f aca="false">IF(X189="P",Y189,"0")</f>
        <v>0</v>
      </c>
    </row>
    <row r="190" customFormat="false" ht="11.85" hidden="false" customHeight="true" outlineLevel="0" collapsed="false">
      <c r="A190" s="89"/>
      <c r="B190" s="89"/>
      <c r="C190" s="69" t="s">
        <v>547</v>
      </c>
      <c r="D190" s="89"/>
      <c r="E190" s="89"/>
      <c r="F190" s="89"/>
      <c r="G190" s="77"/>
      <c r="H190" s="77"/>
      <c r="I190" s="77"/>
      <c r="J190" s="77"/>
      <c r="K190" s="77"/>
      <c r="L190" s="92"/>
      <c r="M190" s="77"/>
      <c r="N190" s="77"/>
      <c r="O190" s="77"/>
      <c r="P190" s="77"/>
      <c r="Q190" s="77"/>
      <c r="R190" s="77"/>
      <c r="S190" s="104"/>
      <c r="T190" s="77"/>
      <c r="U190" s="89"/>
      <c r="V190" s="89"/>
      <c r="W190" s="89"/>
      <c r="X190" s="77"/>
      <c r="Y190" s="32"/>
      <c r="Z190" s="196" t="str">
        <f aca="false">IF(X190="N",Y190,"0")</f>
        <v>0</v>
      </c>
      <c r="AA190" s="196" t="str">
        <f aca="false">IF(X190="P",Y190,"0")</f>
        <v>0</v>
      </c>
    </row>
    <row r="191" customFormat="false" ht="11.85" hidden="false" customHeight="true" outlineLevel="0" collapsed="false">
      <c r="A191" s="89"/>
      <c r="B191" s="89"/>
      <c r="C191" s="182" t="s">
        <v>548</v>
      </c>
      <c r="D191" s="89"/>
      <c r="E191" s="89"/>
      <c r="F191" s="89"/>
      <c r="G191" s="77"/>
      <c r="H191" s="77"/>
      <c r="I191" s="77"/>
      <c r="J191" s="77"/>
      <c r="K191" s="77"/>
      <c r="L191" s="92"/>
      <c r="M191" s="77"/>
      <c r="N191" s="77"/>
      <c r="O191" s="77"/>
      <c r="P191" s="77"/>
      <c r="Q191" s="77"/>
      <c r="R191" s="77"/>
      <c r="S191" s="104"/>
      <c r="T191" s="77"/>
      <c r="U191" s="89"/>
      <c r="V191" s="89"/>
      <c r="W191" s="89"/>
      <c r="X191" s="77"/>
      <c r="Y191" s="32"/>
      <c r="Z191" s="196" t="str">
        <f aca="false">IF(X191="N",Y191,"0")</f>
        <v>0</v>
      </c>
      <c r="AA191" s="196" t="str">
        <f aca="false">IF(X191="P",Y191,"0")</f>
        <v>0</v>
      </c>
    </row>
    <row r="192" customFormat="false" ht="11.85" hidden="false" customHeight="true" outlineLevel="0" collapsed="false">
      <c r="A192" s="11"/>
      <c r="B192" s="11"/>
      <c r="C192" s="11"/>
      <c r="D192" s="11"/>
      <c r="E192" s="11"/>
      <c r="F192" s="11"/>
      <c r="L192" s="22" t="s">
        <v>33</v>
      </c>
      <c r="Q192" s="22"/>
      <c r="R192" s="23"/>
      <c r="T192" s="22"/>
      <c r="U192" s="11"/>
      <c r="V192" s="11"/>
      <c r="W192" s="11"/>
      <c r="Y192" s="32"/>
      <c r="Z192" s="196" t="str">
        <f aca="false">IF(X192="N",Y192,"0")</f>
        <v>0</v>
      </c>
      <c r="AA192" s="196" t="str">
        <f aca="false">IF(X192="P",Y192,"0")</f>
        <v>0</v>
      </c>
      <c r="AC192" s="33"/>
    </row>
    <row r="193" customFormat="false" ht="11.85" hidden="false" customHeight="true" outlineLevel="0" collapsed="false">
      <c r="A193" s="11"/>
      <c r="B193" s="11"/>
      <c r="C193" s="11"/>
      <c r="D193" s="11"/>
      <c r="E193" s="11"/>
      <c r="F193" s="11"/>
      <c r="L193" s="22" t="s">
        <v>33</v>
      </c>
      <c r="Q193" s="22"/>
      <c r="R193" s="23"/>
      <c r="T193" s="22"/>
      <c r="U193" s="11"/>
      <c r="V193" s="11"/>
      <c r="W193" s="11"/>
      <c r="Y193" s="32"/>
      <c r="Z193" s="196" t="str">
        <f aca="false">IF(X193="N",Y193,"0")</f>
        <v>0</v>
      </c>
      <c r="AA193" s="196" t="str">
        <f aca="false">IF(X193="P",Y193,"0")</f>
        <v>0</v>
      </c>
      <c r="AC193" s="33"/>
    </row>
    <row r="194" customFormat="false" ht="10.5" hidden="false" customHeight="true" outlineLevel="0" collapsed="false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22" t="s">
        <v>33</v>
      </c>
      <c r="M194" s="77"/>
      <c r="N194" s="77"/>
      <c r="O194" s="77"/>
      <c r="P194" s="77"/>
      <c r="Q194" s="75"/>
      <c r="R194" s="76"/>
      <c r="S194" s="104"/>
      <c r="T194" s="75"/>
      <c r="U194" s="77"/>
      <c r="V194" s="77"/>
      <c r="W194" s="77"/>
      <c r="X194" s="77"/>
      <c r="Y194" s="32"/>
      <c r="Z194" s="196" t="str">
        <f aca="false">IF(X194="N",Y194,"0")</f>
        <v>0</v>
      </c>
      <c r="AA194" s="196" t="str">
        <f aca="false">IF(X194="P",Y194,"0")</f>
        <v>0</v>
      </c>
      <c r="AC194" s="80"/>
    </row>
    <row r="195" customFormat="false" ht="10.5" hidden="false" customHeight="true" outlineLevel="0" collapsed="false">
      <c r="A195" s="75" t="s">
        <v>136</v>
      </c>
      <c r="B195" s="76" t="n">
        <v>24</v>
      </c>
      <c r="C195" s="75" t="s">
        <v>124</v>
      </c>
      <c r="D195" s="75" t="s">
        <v>179</v>
      </c>
      <c r="E195" s="77" t="s">
        <v>58</v>
      </c>
      <c r="F195" s="77" t="n">
        <v>16</v>
      </c>
      <c r="G195" s="77" t="n">
        <v>10</v>
      </c>
      <c r="H195" s="77" t="s">
        <v>125</v>
      </c>
      <c r="I195" s="78" t="s">
        <v>137</v>
      </c>
      <c r="J195" s="77"/>
      <c r="K195" s="78" t="s">
        <v>127</v>
      </c>
      <c r="L195" s="22" t="s">
        <v>33</v>
      </c>
      <c r="M195" s="77"/>
      <c r="N195" s="77"/>
      <c r="O195" s="77"/>
      <c r="P195" s="77"/>
      <c r="Q195" s="75"/>
      <c r="R195" s="76"/>
      <c r="S195" s="104"/>
      <c r="T195" s="75"/>
      <c r="U195" s="77"/>
      <c r="V195" s="77"/>
      <c r="W195" s="77"/>
      <c r="X195" s="77"/>
      <c r="Y195" s="32"/>
      <c r="Z195" s="196" t="str">
        <f aca="false">IF(X195="N",Y195,"0")</f>
        <v>0</v>
      </c>
      <c r="AA195" s="196" t="str">
        <f aca="false">IF(X195="P",Y195,"0")</f>
        <v>0</v>
      </c>
      <c r="AC195" s="80"/>
    </row>
    <row r="196" customFormat="false" ht="12" hidden="false" customHeight="true" outlineLevel="0" collapsed="false">
      <c r="A196" s="75" t="s">
        <v>123</v>
      </c>
      <c r="B196" s="76" t="n">
        <v>25</v>
      </c>
      <c r="C196" s="75" t="s">
        <v>124</v>
      </c>
      <c r="D196" s="75" t="s">
        <v>179</v>
      </c>
      <c r="E196" s="77" t="s">
        <v>58</v>
      </c>
      <c r="F196" s="77" t="n">
        <v>16</v>
      </c>
      <c r="G196" s="77" t="n">
        <v>2</v>
      </c>
      <c r="H196" s="77" t="s">
        <v>125</v>
      </c>
      <c r="I196" s="78" t="s">
        <v>126</v>
      </c>
      <c r="J196" s="77"/>
      <c r="K196" s="78" t="s">
        <v>127</v>
      </c>
      <c r="L196" s="22" t="s">
        <v>33</v>
      </c>
      <c r="M196" s="77"/>
      <c r="N196" s="77"/>
      <c r="O196" s="77"/>
      <c r="P196" s="77"/>
      <c r="Q196" s="75"/>
      <c r="R196" s="76"/>
      <c r="S196" s="104"/>
      <c r="T196" s="75"/>
      <c r="U196" s="77"/>
      <c r="V196" s="77"/>
      <c r="W196" s="77"/>
      <c r="X196" s="77"/>
      <c r="Y196" s="32"/>
      <c r="Z196" s="196" t="str">
        <f aca="false">IF(X196="N",Y196,"0")</f>
        <v>0</v>
      </c>
      <c r="AA196" s="196" t="str">
        <f aca="false">IF(X196="P",Y196,"0")</f>
        <v>0</v>
      </c>
      <c r="AC196" s="80"/>
    </row>
    <row r="197" customFormat="false" ht="12" hidden="false" customHeight="true" outlineLevel="0" collapsed="false">
      <c r="A197" s="75"/>
      <c r="B197" s="76"/>
      <c r="C197" s="182" t="s">
        <v>549</v>
      </c>
      <c r="D197" s="75"/>
      <c r="E197" s="77"/>
      <c r="F197" s="77"/>
      <c r="G197" s="77"/>
      <c r="H197" s="77"/>
      <c r="I197" s="78"/>
      <c r="J197" s="77"/>
      <c r="K197" s="78"/>
      <c r="L197" s="75"/>
      <c r="M197" s="77"/>
      <c r="N197" s="77"/>
      <c r="O197" s="77"/>
      <c r="P197" s="77"/>
      <c r="Q197" s="75"/>
      <c r="R197" s="76"/>
      <c r="S197" s="104"/>
      <c r="T197" s="75"/>
      <c r="U197" s="77"/>
      <c r="V197" s="77"/>
      <c r="W197" s="77"/>
      <c r="X197" s="77"/>
      <c r="Y197" s="32"/>
      <c r="Z197" s="196" t="str">
        <f aca="false">IF(X197="N",Y197,"0")</f>
        <v>0</v>
      </c>
      <c r="AA197" s="196" t="str">
        <f aca="false">IF(X197="P",Y197,"0")</f>
        <v>0</v>
      </c>
      <c r="AC197" s="80"/>
    </row>
    <row r="198" customFormat="false" ht="11.85" hidden="false" customHeight="true" outlineLevel="0" collapsed="false">
      <c r="A198" s="11"/>
      <c r="B198" s="11"/>
      <c r="C198" s="11"/>
      <c r="D198" s="11"/>
      <c r="E198" s="11"/>
      <c r="F198" s="11"/>
      <c r="L198" s="22" t="s">
        <v>33</v>
      </c>
      <c r="Q198" s="22"/>
      <c r="R198" s="23"/>
      <c r="T198" s="22"/>
      <c r="U198" s="11"/>
      <c r="V198" s="11"/>
      <c r="W198" s="11"/>
      <c r="Y198" s="32"/>
      <c r="Z198" s="196" t="str">
        <f aca="false">IF(X198="N",Y198,"0")</f>
        <v>0</v>
      </c>
      <c r="AA198" s="196" t="str">
        <f aca="false">IF(X198="P",Y198,"0")</f>
        <v>0</v>
      </c>
      <c r="AC198" s="33"/>
    </row>
    <row r="199" customFormat="false" ht="11.85" hidden="false" customHeight="true" outlineLevel="0" collapsed="false">
      <c r="A199" s="11"/>
      <c r="B199" s="11"/>
      <c r="C199" s="11"/>
      <c r="D199" s="11"/>
      <c r="E199" s="11"/>
      <c r="F199" s="11"/>
      <c r="L199" s="22" t="s">
        <v>33</v>
      </c>
      <c r="Q199" s="22"/>
      <c r="R199" s="23"/>
      <c r="T199" s="22"/>
      <c r="U199" s="11"/>
      <c r="V199" s="11"/>
      <c r="W199" s="11"/>
      <c r="Y199" s="32"/>
      <c r="Z199" s="196" t="str">
        <f aca="false">IF(X199="N",Y199,"0")</f>
        <v>0</v>
      </c>
      <c r="AA199" s="196" t="str">
        <f aca="false">IF(X199="P",Y199,"0")</f>
        <v>0</v>
      </c>
      <c r="AC199" s="33"/>
    </row>
    <row r="200" customFormat="false" ht="11.85" hidden="false" customHeight="true" outlineLevel="0" collapsed="false">
      <c r="A200" s="11"/>
      <c r="B200" s="11"/>
      <c r="C200" s="11"/>
      <c r="D200" s="11"/>
      <c r="E200" s="11"/>
      <c r="F200" s="11"/>
      <c r="L200" s="22" t="s">
        <v>33</v>
      </c>
      <c r="N200" s="77"/>
      <c r="Q200" s="22"/>
      <c r="R200" s="23"/>
      <c r="S200" s="179"/>
      <c r="T200" s="22"/>
      <c r="U200" s="11"/>
      <c r="V200" s="11"/>
      <c r="W200" s="11"/>
      <c r="Y200" s="32"/>
      <c r="Z200" s="196" t="str">
        <f aca="false">IF(X200="N",Y200,"0")</f>
        <v>0</v>
      </c>
      <c r="AA200" s="196" t="str">
        <f aca="false">IF(X200="P",Y200,"0")</f>
        <v>0</v>
      </c>
      <c r="AC200" s="33"/>
    </row>
    <row r="201" customFormat="false" ht="11.85" hidden="false" customHeight="true" outlineLevel="0" collapsed="false">
      <c r="A201" s="75" t="s">
        <v>136</v>
      </c>
      <c r="B201" s="76" t="n">
        <v>24</v>
      </c>
      <c r="C201" s="75" t="s">
        <v>124</v>
      </c>
      <c r="D201" s="75" t="s">
        <v>186</v>
      </c>
      <c r="E201" s="77" t="s">
        <v>58</v>
      </c>
      <c r="F201" s="77" t="n">
        <v>8</v>
      </c>
      <c r="G201" s="77" t="n">
        <v>7</v>
      </c>
      <c r="H201" s="77" t="s">
        <v>125</v>
      </c>
      <c r="I201" s="78" t="s">
        <v>137</v>
      </c>
      <c r="J201" s="77"/>
      <c r="K201" s="78" t="s">
        <v>127</v>
      </c>
      <c r="L201" s="22" t="s">
        <v>33</v>
      </c>
      <c r="N201" s="77"/>
      <c r="Q201" s="22"/>
      <c r="R201" s="23"/>
      <c r="S201" s="179"/>
      <c r="T201" s="22"/>
      <c r="U201" s="11"/>
      <c r="V201" s="11"/>
      <c r="W201" s="11"/>
      <c r="Y201" s="32"/>
      <c r="Z201" s="196" t="str">
        <f aca="false">IF(X201="N",Y201,"0")</f>
        <v>0</v>
      </c>
      <c r="AA201" s="196" t="str">
        <f aca="false">IF(X201="P",Y201,"0")</f>
        <v>0</v>
      </c>
      <c r="AC201" s="33"/>
    </row>
    <row r="202" customFormat="false" ht="11.85" hidden="false" customHeight="true" outlineLevel="0" collapsed="false">
      <c r="A202" s="53" t="s">
        <v>123</v>
      </c>
      <c r="B202" s="68" t="n">
        <v>25</v>
      </c>
      <c r="C202" s="53" t="s">
        <v>124</v>
      </c>
      <c r="D202" s="53" t="s">
        <v>186</v>
      </c>
      <c r="E202" s="56" t="s">
        <v>58</v>
      </c>
      <c r="F202" s="56" t="n">
        <v>8</v>
      </c>
      <c r="G202" s="56" t="n">
        <v>2</v>
      </c>
      <c r="H202" s="56" t="s">
        <v>125</v>
      </c>
      <c r="I202" s="95" t="s">
        <v>126</v>
      </c>
      <c r="J202" s="56"/>
      <c r="K202" s="95" t="s">
        <v>127</v>
      </c>
      <c r="L202" s="22" t="s">
        <v>33</v>
      </c>
      <c r="M202" s="56"/>
      <c r="N202" s="56"/>
      <c r="O202" s="56"/>
      <c r="P202" s="56"/>
      <c r="Q202" s="56"/>
      <c r="R202" s="56"/>
      <c r="S202" s="183"/>
      <c r="T202" s="56"/>
      <c r="U202" s="74"/>
      <c r="V202" s="74"/>
      <c r="W202" s="74"/>
      <c r="X202" s="56"/>
      <c r="Y202" s="32"/>
      <c r="Z202" s="196" t="str">
        <f aca="false">IF(X202="N",Y202,"0")</f>
        <v>0</v>
      </c>
      <c r="AA202" s="196" t="str">
        <f aca="false">IF(X202="P",Y202,"0")</f>
        <v>0</v>
      </c>
    </row>
    <row r="203" customFormat="false" ht="11.85" hidden="false" customHeight="true" outlineLevel="0" collapsed="false">
      <c r="A203" s="155"/>
      <c r="B203" s="149"/>
      <c r="C203" s="155"/>
      <c r="D203" s="155"/>
      <c r="E203" s="87"/>
      <c r="F203" s="87"/>
      <c r="G203" s="87"/>
      <c r="H203" s="87"/>
      <c r="I203" s="154"/>
      <c r="J203" s="87"/>
      <c r="K203" s="154"/>
      <c r="L203" s="184"/>
      <c r="M203" s="87"/>
      <c r="N203" s="87"/>
      <c r="O203" s="87"/>
      <c r="P203" s="87"/>
      <c r="Q203" s="87"/>
      <c r="R203" s="87"/>
      <c r="S203" s="88"/>
      <c r="T203" s="87"/>
      <c r="U203" s="84"/>
      <c r="V203" s="84"/>
      <c r="W203" s="84"/>
      <c r="X203" s="87"/>
      <c r="Y203" s="32"/>
      <c r="Z203" s="196" t="str">
        <f aca="false">IF(X203="N",Y203,"0")</f>
        <v>0</v>
      </c>
      <c r="AA203" s="196" t="str">
        <f aca="false">IF(X203="P",Y203,"0")</f>
        <v>0</v>
      </c>
    </row>
    <row r="204" customFormat="false" ht="11.85" hidden="false" customHeight="true" outlineLevel="0" collapsed="false">
      <c r="A204" s="89"/>
      <c r="B204" s="89"/>
      <c r="C204" s="69" t="s">
        <v>276</v>
      </c>
      <c r="D204" s="89"/>
      <c r="E204" s="89"/>
      <c r="F204" s="89"/>
      <c r="G204" s="77"/>
      <c r="H204" s="77"/>
      <c r="I204" s="77"/>
      <c r="J204" s="77"/>
      <c r="K204" s="77"/>
      <c r="L204" s="92"/>
      <c r="M204" s="77"/>
      <c r="N204" s="77"/>
      <c r="O204" s="77"/>
      <c r="P204" s="77"/>
      <c r="Q204" s="77"/>
      <c r="R204" s="77"/>
      <c r="S204" s="104"/>
      <c r="T204" s="77"/>
      <c r="U204" s="89"/>
      <c r="V204" s="89"/>
      <c r="W204" s="89"/>
      <c r="X204" s="77"/>
      <c r="Y204" s="32"/>
      <c r="Z204" s="196" t="str">
        <f aca="false">IF(X204="N",Y204,"0")</f>
        <v>0</v>
      </c>
      <c r="AA204" s="196" t="str">
        <f aca="false">IF(X204="P",Y204,"0")</f>
        <v>0</v>
      </c>
    </row>
    <row r="205" customFormat="false" ht="11.85" hidden="false" customHeight="true" outlineLevel="0" collapsed="false">
      <c r="A205" s="75" t="s">
        <v>136</v>
      </c>
      <c r="B205" s="76" t="n">
        <v>24</v>
      </c>
      <c r="C205" s="75" t="s">
        <v>124</v>
      </c>
      <c r="D205" s="75" t="s">
        <v>57</v>
      </c>
      <c r="E205" s="77" t="s">
        <v>58</v>
      </c>
      <c r="F205" s="77" t="n">
        <v>24</v>
      </c>
      <c r="G205" s="77" t="n">
        <v>4</v>
      </c>
      <c r="H205" s="77" t="s">
        <v>125</v>
      </c>
      <c r="I205" s="78" t="s">
        <v>137</v>
      </c>
      <c r="J205" s="104" t="s">
        <v>31</v>
      </c>
      <c r="K205" s="78" t="s">
        <v>127</v>
      </c>
      <c r="L205" s="75" t="s">
        <v>33</v>
      </c>
      <c r="M205" s="77" t="s">
        <v>277</v>
      </c>
      <c r="N205" s="104" t="s">
        <v>31</v>
      </c>
      <c r="O205" s="77" t="s">
        <v>278</v>
      </c>
      <c r="P205" s="77" t="n">
        <v>4</v>
      </c>
      <c r="Q205" s="75" t="s">
        <v>279</v>
      </c>
      <c r="R205" s="76" t="n">
        <v>0</v>
      </c>
      <c r="S205" s="104" t="s">
        <v>280</v>
      </c>
      <c r="T205" s="75" t="s">
        <v>281</v>
      </c>
      <c r="U205" s="77" t="s">
        <v>282</v>
      </c>
      <c r="V205" s="77" t="s">
        <v>282</v>
      </c>
      <c r="W205" s="77" t="s">
        <v>283</v>
      </c>
      <c r="X205" s="77" t="s">
        <v>67</v>
      </c>
      <c r="Y205" s="32" t="n">
        <f aca="false">F205*G205*2</f>
        <v>192</v>
      </c>
      <c r="Z205" s="196" t="str">
        <f aca="false">IF(X205="N",Y205,"0")</f>
        <v>0</v>
      </c>
      <c r="AA205" s="196" t="n">
        <f aca="false">IF(X205="P",Y205,"0")</f>
        <v>192</v>
      </c>
      <c r="AC205" s="80"/>
    </row>
    <row r="206" customFormat="false" ht="11.85" hidden="false" customHeight="true" outlineLevel="0" collapsed="false">
      <c r="A206" s="84"/>
      <c r="B206" s="84"/>
      <c r="C206" s="84"/>
      <c r="D206" s="84"/>
      <c r="E206" s="84"/>
      <c r="F206" s="84"/>
      <c r="G206" s="85" t="n">
        <f aca="false">SUM(G204:G205)</f>
        <v>4</v>
      </c>
      <c r="H206" s="85"/>
      <c r="I206" s="85"/>
      <c r="J206" s="85"/>
      <c r="K206" s="85"/>
      <c r="L206" s="86"/>
      <c r="M206" s="85" t="n">
        <f aca="false">G206-P206</f>
        <v>0</v>
      </c>
      <c r="N206" s="85"/>
      <c r="O206" s="85"/>
      <c r="P206" s="85" t="n">
        <f aca="false">SUM(P204:P205)</f>
        <v>4</v>
      </c>
      <c r="Q206" s="87"/>
      <c r="R206" s="87"/>
      <c r="S206" s="88"/>
      <c r="T206" s="87"/>
      <c r="U206" s="84"/>
      <c r="V206" s="84"/>
      <c r="W206" s="84"/>
      <c r="X206" s="87"/>
      <c r="Y206" s="32"/>
      <c r="Z206" s="196" t="str">
        <f aca="false">IF(X206="N",Y206,"0")</f>
        <v>0</v>
      </c>
      <c r="AA206" s="196" t="str">
        <f aca="false">IF(X206="P",Y206,"0")</f>
        <v>0</v>
      </c>
    </row>
    <row r="207" customFormat="false" ht="11.85" hidden="false" customHeight="true" outlineLevel="0" collapsed="false">
      <c r="A207" s="89"/>
      <c r="B207" s="89"/>
      <c r="C207" s="69" t="s">
        <v>284</v>
      </c>
      <c r="D207" s="89"/>
      <c r="E207" s="89"/>
      <c r="F207" s="89"/>
      <c r="G207" s="77"/>
      <c r="H207" s="77"/>
      <c r="I207" s="77"/>
      <c r="J207" s="77"/>
      <c r="K207" s="77"/>
      <c r="L207" s="92"/>
      <c r="M207" s="77"/>
      <c r="N207" s="77"/>
      <c r="O207" s="77"/>
      <c r="P207" s="77"/>
      <c r="Q207" s="77"/>
      <c r="R207" s="77"/>
      <c r="S207" s="104"/>
      <c r="T207" s="77"/>
      <c r="U207" s="89"/>
      <c r="V207" s="89"/>
      <c r="W207" s="89"/>
      <c r="X207" s="77"/>
      <c r="Y207" s="32"/>
      <c r="Z207" s="196" t="str">
        <f aca="false">IF(X207="N",Y207,"0")</f>
        <v>0</v>
      </c>
      <c r="AA207" s="196" t="str">
        <f aca="false">IF(X207="P",Y207,"0")</f>
        <v>0</v>
      </c>
    </row>
    <row r="208" customFormat="false" ht="11.85" hidden="false" customHeight="true" outlineLevel="0" collapsed="false">
      <c r="A208" s="75" t="s">
        <v>136</v>
      </c>
      <c r="B208" s="76" t="n">
        <v>24</v>
      </c>
      <c r="C208" s="75" t="s">
        <v>124</v>
      </c>
      <c r="D208" s="75" t="s">
        <v>57</v>
      </c>
      <c r="E208" s="77" t="s">
        <v>58</v>
      </c>
      <c r="F208" s="77" t="n">
        <v>24</v>
      </c>
      <c r="G208" s="77" t="n">
        <v>9</v>
      </c>
      <c r="H208" s="77" t="s">
        <v>125</v>
      </c>
      <c r="I208" s="78" t="s">
        <v>137</v>
      </c>
      <c r="J208" s="104" t="s">
        <v>31</v>
      </c>
      <c r="K208" s="78" t="s">
        <v>127</v>
      </c>
      <c r="L208" s="75" t="s">
        <v>33</v>
      </c>
      <c r="M208" s="77" t="s">
        <v>285</v>
      </c>
      <c r="N208" s="104" t="s">
        <v>31</v>
      </c>
      <c r="O208" s="77"/>
      <c r="P208" s="77" t="n">
        <v>9</v>
      </c>
      <c r="Q208" s="75" t="s">
        <v>63</v>
      </c>
      <c r="R208" s="76" t="n">
        <v>15.7</v>
      </c>
      <c r="S208" s="104" t="s">
        <v>286</v>
      </c>
      <c r="T208" s="75" t="s">
        <v>287</v>
      </c>
      <c r="U208" s="77" t="s">
        <v>288</v>
      </c>
      <c r="V208" s="77" t="s">
        <v>288</v>
      </c>
      <c r="W208" s="77" t="s">
        <v>283</v>
      </c>
      <c r="X208" s="77" t="s">
        <v>67</v>
      </c>
      <c r="Y208" s="32" t="n">
        <f aca="false">F208*G208*2</f>
        <v>432</v>
      </c>
      <c r="Z208" s="196" t="str">
        <f aca="false">IF(X208="N",Y208,"0")</f>
        <v>0</v>
      </c>
      <c r="AA208" s="196" t="n">
        <f aca="false">IF(X208="P",Y208,"0")</f>
        <v>432</v>
      </c>
      <c r="AC208" s="80"/>
    </row>
    <row r="209" customFormat="false" ht="11.85" hidden="false" customHeight="true" outlineLevel="0" collapsed="false">
      <c r="A209" s="84"/>
      <c r="B209" s="84"/>
      <c r="C209" s="84"/>
      <c r="D209" s="84"/>
      <c r="E209" s="84"/>
      <c r="F209" s="84"/>
      <c r="G209" s="85" t="n">
        <f aca="false">SUM(G207:G208)</f>
        <v>9</v>
      </c>
      <c r="H209" s="85"/>
      <c r="I209" s="85"/>
      <c r="J209" s="85"/>
      <c r="K209" s="85"/>
      <c r="L209" s="86"/>
      <c r="M209" s="85" t="n">
        <f aca="false">G209-P209</f>
        <v>0</v>
      </c>
      <c r="N209" s="85"/>
      <c r="O209" s="85"/>
      <c r="P209" s="85" t="n">
        <f aca="false">SUM(P207:P208)</f>
        <v>9</v>
      </c>
      <c r="Q209" s="87"/>
      <c r="R209" s="87"/>
      <c r="S209" s="88"/>
      <c r="T209" s="87"/>
      <c r="U209" s="84"/>
      <c r="V209" s="84"/>
      <c r="W209" s="84"/>
      <c r="X209" s="87"/>
      <c r="Y209" s="32"/>
      <c r="Z209" s="196" t="str">
        <f aca="false">IF(X209="N",Y209,"0")</f>
        <v>0</v>
      </c>
      <c r="AA209" s="196" t="str">
        <f aca="false">IF(X209="P",Y209,"0")</f>
        <v>0</v>
      </c>
    </row>
    <row r="210" customFormat="false" ht="34.5" hidden="false" customHeight="true" outlineLevel="0" collapsed="false">
      <c r="A210" s="89"/>
      <c r="B210" s="89"/>
      <c r="C210" s="69" t="s">
        <v>550</v>
      </c>
      <c r="D210" s="89"/>
      <c r="E210" s="89"/>
      <c r="F210" s="89"/>
      <c r="G210" s="77"/>
      <c r="H210" s="77"/>
      <c r="I210" s="263" t="s">
        <v>551</v>
      </c>
      <c r="J210" s="77"/>
      <c r="K210" s="77"/>
      <c r="L210" s="92"/>
      <c r="M210" s="77"/>
      <c r="N210" s="77"/>
      <c r="O210" s="89"/>
      <c r="P210" s="77"/>
      <c r="Q210" s="77"/>
      <c r="R210" s="77"/>
      <c r="S210" s="104"/>
      <c r="T210" s="77"/>
      <c r="U210" s="89"/>
      <c r="V210" s="89"/>
      <c r="W210" s="89"/>
      <c r="X210" s="77"/>
      <c r="Y210" s="32"/>
      <c r="Z210" s="196" t="str">
        <f aca="false">IF(X210="N",Y210,"0")</f>
        <v>0</v>
      </c>
      <c r="AA210" s="196" t="str">
        <f aca="false">IF(X210="P",Y210,"0")</f>
        <v>0</v>
      </c>
    </row>
    <row r="211" customFormat="false" ht="11.85" hidden="false" customHeight="true" outlineLevel="0" collapsed="false">
      <c r="A211" s="75" t="s">
        <v>290</v>
      </c>
      <c r="B211" s="76" t="n">
        <v>20.85</v>
      </c>
      <c r="C211" s="75" t="s">
        <v>63</v>
      </c>
      <c r="D211" s="75" t="s">
        <v>179</v>
      </c>
      <c r="E211" s="77" t="s">
        <v>58</v>
      </c>
      <c r="F211" s="77" t="n">
        <v>16</v>
      </c>
      <c r="G211" s="77" t="n">
        <v>10</v>
      </c>
      <c r="H211" s="77" t="s">
        <v>125</v>
      </c>
      <c r="I211" s="78" t="s">
        <v>291</v>
      </c>
      <c r="J211" s="104" t="s">
        <v>31</v>
      </c>
      <c r="K211" s="78" t="s">
        <v>128</v>
      </c>
      <c r="L211" s="75" t="s">
        <v>33</v>
      </c>
      <c r="M211" s="77" t="s">
        <v>294</v>
      </c>
      <c r="N211" s="104" t="s">
        <v>31</v>
      </c>
      <c r="O211" s="77" t="s">
        <v>295</v>
      </c>
      <c r="P211" s="77" t="n">
        <v>10</v>
      </c>
      <c r="Q211" s="75" t="s">
        <v>170</v>
      </c>
      <c r="R211" s="76" t="n">
        <v>31.9</v>
      </c>
      <c r="S211" s="104" t="s">
        <v>296</v>
      </c>
      <c r="T211" s="75" t="s">
        <v>297</v>
      </c>
      <c r="U211" s="77" t="s">
        <v>264</v>
      </c>
      <c r="V211" s="77" t="s">
        <v>264</v>
      </c>
      <c r="W211" s="77" t="s">
        <v>283</v>
      </c>
      <c r="X211" s="77" t="s">
        <v>67</v>
      </c>
      <c r="Y211" s="32" t="n">
        <f aca="false">F211*G211*2</f>
        <v>320</v>
      </c>
      <c r="Z211" s="196" t="str">
        <f aca="false">IF(X211="N",Y211,"0")</f>
        <v>0</v>
      </c>
      <c r="AA211" s="196" t="n">
        <f aca="false">IF(X211="P",Y211,"0")</f>
        <v>320</v>
      </c>
      <c r="AC211" s="80"/>
    </row>
    <row r="212" customFormat="false" ht="11.85" hidden="false" customHeight="true" outlineLevel="0" collapsed="false">
      <c r="A212" s="75" t="s">
        <v>290</v>
      </c>
      <c r="B212" s="76" t="n">
        <v>20.85</v>
      </c>
      <c r="C212" s="75" t="s">
        <v>63</v>
      </c>
      <c r="D212" s="75" t="s">
        <v>179</v>
      </c>
      <c r="E212" s="77" t="s">
        <v>58</v>
      </c>
      <c r="F212" s="77" t="n">
        <v>16</v>
      </c>
      <c r="G212" s="77" t="n">
        <v>7</v>
      </c>
      <c r="H212" s="77" t="s">
        <v>125</v>
      </c>
      <c r="I212" s="78" t="s">
        <v>291</v>
      </c>
      <c r="J212" s="104" t="s">
        <v>31</v>
      </c>
      <c r="K212" s="78" t="s">
        <v>128</v>
      </c>
      <c r="L212" s="75" t="s">
        <v>33</v>
      </c>
      <c r="M212" s="77" t="s">
        <v>294</v>
      </c>
      <c r="N212" s="104" t="s">
        <v>31</v>
      </c>
      <c r="O212" s="77" t="s">
        <v>295</v>
      </c>
      <c r="P212" s="77" t="n">
        <v>7</v>
      </c>
      <c r="Q212" s="75" t="s">
        <v>170</v>
      </c>
      <c r="R212" s="76" t="n">
        <v>28.75</v>
      </c>
      <c r="S212" s="104" t="s">
        <v>296</v>
      </c>
      <c r="T212" s="75" t="s">
        <v>298</v>
      </c>
      <c r="U212" s="77" t="s">
        <v>264</v>
      </c>
      <c r="V212" s="77" t="s">
        <v>264</v>
      </c>
      <c r="W212" s="77" t="s">
        <v>283</v>
      </c>
      <c r="X212" s="77" t="s">
        <v>67</v>
      </c>
      <c r="Y212" s="32" t="n">
        <f aca="false">F212*G212*2</f>
        <v>224</v>
      </c>
      <c r="Z212" s="196" t="str">
        <f aca="false">IF(X212="N",Y212,"0")</f>
        <v>0</v>
      </c>
      <c r="AA212" s="196" t="n">
        <f aca="false">IF(X212="P",Y212,"0")</f>
        <v>224</v>
      </c>
      <c r="AC212" s="80"/>
    </row>
    <row r="213" customFormat="false" ht="11.85" hidden="false" customHeight="true" outlineLevel="0" collapsed="false">
      <c r="A213" s="75" t="s">
        <v>290</v>
      </c>
      <c r="B213" s="76" t="n">
        <v>20.85</v>
      </c>
      <c r="C213" s="75" t="s">
        <v>63</v>
      </c>
      <c r="D213" s="75" t="s">
        <v>179</v>
      </c>
      <c r="E213" s="77" t="s">
        <v>58</v>
      </c>
      <c r="F213" s="77" t="n">
        <v>16</v>
      </c>
      <c r="G213" s="77" t="n">
        <v>12</v>
      </c>
      <c r="H213" s="77" t="s">
        <v>125</v>
      </c>
      <c r="I213" s="78" t="s">
        <v>291</v>
      </c>
      <c r="J213" s="104" t="s">
        <v>31</v>
      </c>
      <c r="K213" s="78" t="s">
        <v>128</v>
      </c>
      <c r="L213" s="75" t="s">
        <v>33</v>
      </c>
      <c r="M213" s="77" t="s">
        <v>299</v>
      </c>
      <c r="N213" s="104" t="s">
        <v>31</v>
      </c>
      <c r="O213" s="77" t="s">
        <v>300</v>
      </c>
      <c r="P213" s="77" t="n">
        <v>12</v>
      </c>
      <c r="Q213" s="75" t="s">
        <v>301</v>
      </c>
      <c r="R213" s="76" t="n">
        <v>0</v>
      </c>
      <c r="S213" s="104" t="s">
        <v>302</v>
      </c>
      <c r="T213" s="75" t="s">
        <v>303</v>
      </c>
      <c r="U213" s="77" t="s">
        <v>264</v>
      </c>
      <c r="V213" s="77" t="s">
        <v>264</v>
      </c>
      <c r="W213" s="77" t="s">
        <v>283</v>
      </c>
      <c r="X213" s="77" t="s">
        <v>67</v>
      </c>
      <c r="Y213" s="32" t="n">
        <f aca="false">F213*G213*2</f>
        <v>384</v>
      </c>
      <c r="Z213" s="196" t="str">
        <f aca="false">IF(X213="N",Y213,"0")</f>
        <v>0</v>
      </c>
      <c r="AA213" s="196" t="n">
        <f aca="false">IF(X213="P",Y213,"0")</f>
        <v>384</v>
      </c>
      <c r="AC213" s="80"/>
    </row>
    <row r="214" customFormat="false" ht="11.85" hidden="false" customHeight="true" outlineLevel="0" collapsed="false">
      <c r="A214" s="75" t="s">
        <v>290</v>
      </c>
      <c r="B214" s="76" t="n">
        <v>20.85</v>
      </c>
      <c r="C214" s="75" t="s">
        <v>63</v>
      </c>
      <c r="D214" s="75" t="s">
        <v>179</v>
      </c>
      <c r="E214" s="77" t="s">
        <v>58</v>
      </c>
      <c r="F214" s="77" t="n">
        <v>16</v>
      </c>
      <c r="G214" s="77" t="n">
        <v>5</v>
      </c>
      <c r="H214" s="77" t="s">
        <v>125</v>
      </c>
      <c r="I214" s="78" t="s">
        <v>291</v>
      </c>
      <c r="J214" s="104" t="s">
        <v>31</v>
      </c>
      <c r="K214" s="78" t="s">
        <v>128</v>
      </c>
      <c r="L214" s="75" t="s">
        <v>33</v>
      </c>
      <c r="M214" s="77" t="s">
        <v>304</v>
      </c>
      <c r="N214" s="104" t="s">
        <v>31</v>
      </c>
      <c r="O214" s="77"/>
      <c r="P214" s="77" t="n">
        <v>5</v>
      </c>
      <c r="Q214" s="75" t="s">
        <v>170</v>
      </c>
      <c r="R214" s="76" t="n">
        <v>23.7</v>
      </c>
      <c r="S214" s="104" t="s">
        <v>305</v>
      </c>
      <c r="T214" s="75" t="s">
        <v>306</v>
      </c>
      <c r="U214" s="77" t="s">
        <v>264</v>
      </c>
      <c r="V214" s="77" t="s">
        <v>264</v>
      </c>
      <c r="W214" s="77" t="s">
        <v>283</v>
      </c>
      <c r="X214" s="77" t="s">
        <v>67</v>
      </c>
      <c r="Y214" s="32" t="n">
        <f aca="false">F214*G214*2</f>
        <v>160</v>
      </c>
      <c r="Z214" s="196" t="str">
        <f aca="false">IF(X214="N",Y214,"0")</f>
        <v>0</v>
      </c>
      <c r="AA214" s="196" t="n">
        <f aca="false">IF(X214="P",Y214,"0")</f>
        <v>160</v>
      </c>
      <c r="AC214" s="80"/>
    </row>
    <row r="215" customFormat="false" ht="11.85" hidden="false" customHeight="true" outlineLevel="0" collapsed="false">
      <c r="A215" s="75" t="s">
        <v>290</v>
      </c>
      <c r="B215" s="76" t="n">
        <v>20.85</v>
      </c>
      <c r="C215" s="75" t="s">
        <v>63</v>
      </c>
      <c r="D215" s="75" t="s">
        <v>179</v>
      </c>
      <c r="E215" s="77" t="s">
        <v>58</v>
      </c>
      <c r="F215" s="77" t="n">
        <v>16</v>
      </c>
      <c r="G215" s="77" t="n">
        <v>6</v>
      </c>
      <c r="H215" s="77" t="s">
        <v>125</v>
      </c>
      <c r="I215" s="78" t="s">
        <v>291</v>
      </c>
      <c r="J215" s="104" t="s">
        <v>31</v>
      </c>
      <c r="K215" s="78" t="s">
        <v>128</v>
      </c>
      <c r="L215" s="75" t="s">
        <v>33</v>
      </c>
      <c r="M215" s="77" t="s">
        <v>304</v>
      </c>
      <c r="N215" s="104" t="s">
        <v>31</v>
      </c>
      <c r="O215" s="77"/>
      <c r="P215" s="77" t="n">
        <v>6</v>
      </c>
      <c r="Q215" s="75" t="s">
        <v>170</v>
      </c>
      <c r="R215" s="76" t="n">
        <v>34.65</v>
      </c>
      <c r="S215" s="104" t="s">
        <v>305</v>
      </c>
      <c r="T215" s="75" t="s">
        <v>307</v>
      </c>
      <c r="U215" s="77" t="s">
        <v>264</v>
      </c>
      <c r="V215" s="77" t="s">
        <v>264</v>
      </c>
      <c r="W215" s="77" t="s">
        <v>283</v>
      </c>
      <c r="X215" s="77" t="s">
        <v>67</v>
      </c>
      <c r="Y215" s="32" t="n">
        <f aca="false">F215*G215*2</f>
        <v>192</v>
      </c>
      <c r="Z215" s="196" t="str">
        <f aca="false">IF(X215="N",Y215,"0")</f>
        <v>0</v>
      </c>
      <c r="AA215" s="196" t="n">
        <f aca="false">IF(X215="P",Y215,"0")</f>
        <v>192</v>
      </c>
      <c r="AC215" s="80"/>
    </row>
    <row r="216" customFormat="false" ht="11.85" hidden="false" customHeight="true" outlineLevel="0" collapsed="false">
      <c r="A216" s="75" t="s">
        <v>290</v>
      </c>
      <c r="B216" s="76" t="n">
        <v>20.85</v>
      </c>
      <c r="C216" s="75" t="s">
        <v>63</v>
      </c>
      <c r="D216" s="75" t="s">
        <v>179</v>
      </c>
      <c r="E216" s="77" t="s">
        <v>58</v>
      </c>
      <c r="F216" s="77" t="n">
        <v>16</v>
      </c>
      <c r="G216" s="77" t="n">
        <v>6</v>
      </c>
      <c r="H216" s="77" t="s">
        <v>125</v>
      </c>
      <c r="I216" s="78" t="s">
        <v>291</v>
      </c>
      <c r="J216" s="104" t="s">
        <v>31</v>
      </c>
      <c r="K216" s="78" t="s">
        <v>128</v>
      </c>
      <c r="L216" s="75" t="s">
        <v>33</v>
      </c>
      <c r="M216" s="77" t="s">
        <v>138</v>
      </c>
      <c r="N216" s="104" t="s">
        <v>31</v>
      </c>
      <c r="O216" s="104" t="s">
        <v>552</v>
      </c>
      <c r="P216" s="77" t="n">
        <v>6</v>
      </c>
      <c r="Q216" s="75" t="s">
        <v>328</v>
      </c>
      <c r="R216" s="76" t="n">
        <v>0</v>
      </c>
      <c r="S216" s="104" t="s">
        <v>553</v>
      </c>
      <c r="T216" s="75" t="s">
        <v>554</v>
      </c>
      <c r="U216" s="77" t="s">
        <v>264</v>
      </c>
      <c r="V216" s="77" t="s">
        <v>264</v>
      </c>
      <c r="W216" s="77" t="s">
        <v>283</v>
      </c>
      <c r="X216" s="77" t="s">
        <v>67</v>
      </c>
      <c r="Y216" s="32" t="n">
        <f aca="false">F216*G216*2</f>
        <v>192</v>
      </c>
      <c r="Z216" s="196" t="str">
        <f aca="false">IF(X216="N",Y216,"0")</f>
        <v>0</v>
      </c>
      <c r="AA216" s="196" t="n">
        <f aca="false">IF(X216="P",Y216,"0")</f>
        <v>192</v>
      </c>
      <c r="AC216" s="80"/>
    </row>
    <row r="217" customFormat="false" ht="11.85" hidden="false" customHeight="true" outlineLevel="0" collapsed="false">
      <c r="A217" s="166"/>
      <c r="B217" s="166"/>
      <c r="C217" s="166"/>
      <c r="D217" s="166"/>
      <c r="E217" s="166"/>
      <c r="F217" s="166"/>
      <c r="G217" s="162" t="n">
        <f aca="false">SUM(G210:G216)</f>
        <v>46</v>
      </c>
      <c r="H217" s="162"/>
      <c r="I217" s="162"/>
      <c r="J217" s="162"/>
      <c r="K217" s="162"/>
      <c r="L217" s="167"/>
      <c r="M217" s="162" t="n">
        <f aca="false">G217-P217</f>
        <v>0</v>
      </c>
      <c r="N217" s="162"/>
      <c r="O217" s="162"/>
      <c r="P217" s="162" t="n">
        <f aca="false">SUM(P210:P216)</f>
        <v>46</v>
      </c>
      <c r="Q217" s="161"/>
      <c r="R217" s="161"/>
      <c r="S217" s="165"/>
      <c r="T217" s="161"/>
      <c r="U217" s="166"/>
      <c r="V217" s="166"/>
      <c r="W217" s="166"/>
      <c r="X217" s="161"/>
      <c r="Y217" s="32"/>
      <c r="Z217" s="196" t="str">
        <f aca="false">IF(X217="N",Y217,"0")</f>
        <v>0</v>
      </c>
      <c r="AA217" s="196" t="str">
        <f aca="false">IF(X217="P",Y217,"0")</f>
        <v>0</v>
      </c>
    </row>
    <row r="218" customFormat="false" ht="11.85" hidden="false" customHeight="true" outlineLevel="0" collapsed="false">
      <c r="A218" s="89"/>
      <c r="B218" s="89"/>
      <c r="C218" s="69" t="s">
        <v>289</v>
      </c>
      <c r="D218" s="89"/>
      <c r="E218" s="89"/>
      <c r="F218" s="89"/>
      <c r="G218" s="77"/>
      <c r="H218" s="77"/>
      <c r="I218" s="77"/>
      <c r="J218" s="104"/>
      <c r="K218" s="77"/>
      <c r="L218" s="92"/>
      <c r="M218" s="77"/>
      <c r="N218" s="104"/>
      <c r="O218" s="77"/>
      <c r="P218" s="77"/>
      <c r="Q218" s="77"/>
      <c r="R218" s="77"/>
      <c r="S218" s="104"/>
      <c r="T218" s="77"/>
      <c r="U218" s="89"/>
      <c r="V218" s="89"/>
      <c r="W218" s="89"/>
      <c r="X218" s="77"/>
      <c r="Y218" s="32"/>
      <c r="Z218" s="196" t="str">
        <f aca="false">IF(X218="N",Y218,"0")</f>
        <v>0</v>
      </c>
      <c r="AA218" s="196" t="str">
        <f aca="false">IF(X218="P",Y218,"0")</f>
        <v>0</v>
      </c>
    </row>
    <row r="219" customFormat="false" ht="11.85" hidden="false" customHeight="true" outlineLevel="0" collapsed="false">
      <c r="A219" s="75" t="s">
        <v>290</v>
      </c>
      <c r="B219" s="76" t="n">
        <v>20.85</v>
      </c>
      <c r="C219" s="75" t="s">
        <v>63</v>
      </c>
      <c r="D219" s="75" t="s">
        <v>186</v>
      </c>
      <c r="E219" s="77" t="s">
        <v>58</v>
      </c>
      <c r="F219" s="77" t="n">
        <v>8</v>
      </c>
      <c r="G219" s="77" t="n">
        <v>8</v>
      </c>
      <c r="H219" s="77" t="s">
        <v>125</v>
      </c>
      <c r="I219" s="78" t="s">
        <v>291</v>
      </c>
      <c r="J219" s="104" t="s">
        <v>31</v>
      </c>
      <c r="K219" s="78" t="s">
        <v>128</v>
      </c>
      <c r="L219" s="75" t="s">
        <v>33</v>
      </c>
      <c r="M219" s="77" t="s">
        <v>205</v>
      </c>
      <c r="N219" s="104" t="s">
        <v>31</v>
      </c>
      <c r="O219" s="77" t="s">
        <v>292</v>
      </c>
      <c r="P219" s="77" t="n">
        <v>8</v>
      </c>
      <c r="Q219" s="75" t="s">
        <v>63</v>
      </c>
      <c r="R219" s="76" t="n">
        <v>24</v>
      </c>
      <c r="S219" s="104" t="s">
        <v>293</v>
      </c>
      <c r="T219" s="75" t="s">
        <v>263</v>
      </c>
      <c r="U219" s="77" t="s">
        <v>264</v>
      </c>
      <c r="V219" s="77" t="s">
        <v>264</v>
      </c>
      <c r="W219" s="77" t="s">
        <v>283</v>
      </c>
      <c r="X219" s="77" t="s">
        <v>67</v>
      </c>
      <c r="Y219" s="32" t="n">
        <f aca="false">F219*G219*2</f>
        <v>128</v>
      </c>
      <c r="Z219" s="196" t="str">
        <f aca="false">IF(X219="N",Y219,"0")</f>
        <v>0</v>
      </c>
      <c r="AA219" s="196" t="n">
        <f aca="false">IF(X219="P",Y219,"0")</f>
        <v>128</v>
      </c>
      <c r="AC219" s="80"/>
    </row>
    <row r="220" customFormat="false" ht="11.85" hidden="false" customHeight="true" outlineLevel="0" collapsed="false">
      <c r="A220" s="75" t="s">
        <v>290</v>
      </c>
      <c r="B220" s="76" t="n">
        <v>20.85</v>
      </c>
      <c r="C220" s="75" t="s">
        <v>63</v>
      </c>
      <c r="D220" s="75" t="s">
        <v>186</v>
      </c>
      <c r="E220" s="77" t="s">
        <v>58</v>
      </c>
      <c r="F220" s="77" t="n">
        <v>8</v>
      </c>
      <c r="G220" s="77" t="n">
        <v>8</v>
      </c>
      <c r="H220" s="77" t="s">
        <v>125</v>
      </c>
      <c r="I220" s="78" t="s">
        <v>291</v>
      </c>
      <c r="J220" s="104" t="s">
        <v>31</v>
      </c>
      <c r="K220" s="78" t="s">
        <v>128</v>
      </c>
      <c r="L220" s="75" t="s">
        <v>33</v>
      </c>
      <c r="M220" s="77" t="s">
        <v>294</v>
      </c>
      <c r="N220" s="104" t="s">
        <v>31</v>
      </c>
      <c r="O220" s="77" t="s">
        <v>295</v>
      </c>
      <c r="P220" s="77" t="n">
        <v>8</v>
      </c>
      <c r="Q220" s="75" t="s">
        <v>170</v>
      </c>
      <c r="R220" s="76" t="n">
        <v>31.9</v>
      </c>
      <c r="S220" s="104" t="s">
        <v>296</v>
      </c>
      <c r="T220" s="75" t="s">
        <v>297</v>
      </c>
      <c r="U220" s="77" t="s">
        <v>264</v>
      </c>
      <c r="V220" s="77" t="s">
        <v>264</v>
      </c>
      <c r="W220" s="77" t="s">
        <v>283</v>
      </c>
      <c r="X220" s="77" t="s">
        <v>67</v>
      </c>
      <c r="Y220" s="32" t="n">
        <f aca="false">F220*G220*2</f>
        <v>128</v>
      </c>
      <c r="Z220" s="196" t="str">
        <f aca="false">IF(X220="N",Y220,"0")</f>
        <v>0</v>
      </c>
      <c r="AA220" s="196" t="n">
        <f aca="false">IF(X220="P",Y220,"0")</f>
        <v>128</v>
      </c>
      <c r="AC220" s="80"/>
    </row>
    <row r="221" customFormat="false" ht="11.85" hidden="false" customHeight="true" outlineLevel="0" collapsed="false">
      <c r="A221" s="75" t="s">
        <v>290</v>
      </c>
      <c r="B221" s="76" t="n">
        <v>20.85</v>
      </c>
      <c r="C221" s="75" t="s">
        <v>63</v>
      </c>
      <c r="D221" s="75" t="s">
        <v>186</v>
      </c>
      <c r="E221" s="77" t="s">
        <v>58</v>
      </c>
      <c r="F221" s="77" t="n">
        <v>8</v>
      </c>
      <c r="G221" s="77" t="n">
        <v>7</v>
      </c>
      <c r="H221" s="77" t="s">
        <v>125</v>
      </c>
      <c r="I221" s="78" t="s">
        <v>291</v>
      </c>
      <c r="J221" s="104" t="s">
        <v>31</v>
      </c>
      <c r="K221" s="78" t="s">
        <v>128</v>
      </c>
      <c r="L221" s="75" t="s">
        <v>33</v>
      </c>
      <c r="M221" s="77" t="s">
        <v>294</v>
      </c>
      <c r="N221" s="104" t="s">
        <v>31</v>
      </c>
      <c r="O221" s="77" t="s">
        <v>295</v>
      </c>
      <c r="P221" s="77" t="n">
        <v>7</v>
      </c>
      <c r="Q221" s="75" t="s">
        <v>170</v>
      </c>
      <c r="R221" s="76" t="n">
        <v>28.75</v>
      </c>
      <c r="S221" s="104" t="s">
        <v>296</v>
      </c>
      <c r="T221" s="75" t="s">
        <v>298</v>
      </c>
      <c r="U221" s="77" t="s">
        <v>264</v>
      </c>
      <c r="V221" s="77" t="s">
        <v>264</v>
      </c>
      <c r="W221" s="77" t="s">
        <v>283</v>
      </c>
      <c r="X221" s="77" t="s">
        <v>67</v>
      </c>
      <c r="Y221" s="32" t="n">
        <f aca="false">F221*G221*2</f>
        <v>112</v>
      </c>
      <c r="Z221" s="196" t="str">
        <f aca="false">IF(X221="N",Y221,"0")</f>
        <v>0</v>
      </c>
      <c r="AA221" s="196" t="n">
        <f aca="false">IF(X221="P",Y221,"0")</f>
        <v>112</v>
      </c>
      <c r="AC221" s="80"/>
    </row>
    <row r="222" customFormat="false" ht="11.85" hidden="false" customHeight="true" outlineLevel="0" collapsed="false">
      <c r="A222" s="75" t="s">
        <v>290</v>
      </c>
      <c r="B222" s="76" t="n">
        <v>20.85</v>
      </c>
      <c r="C222" s="75" t="s">
        <v>63</v>
      </c>
      <c r="D222" s="75" t="s">
        <v>186</v>
      </c>
      <c r="E222" s="77" t="s">
        <v>58</v>
      </c>
      <c r="F222" s="77" t="n">
        <v>8</v>
      </c>
      <c r="G222" s="77" t="n">
        <v>12</v>
      </c>
      <c r="H222" s="77" t="s">
        <v>125</v>
      </c>
      <c r="I222" s="78" t="s">
        <v>291</v>
      </c>
      <c r="J222" s="104" t="s">
        <v>31</v>
      </c>
      <c r="K222" s="78" t="s">
        <v>128</v>
      </c>
      <c r="L222" s="75" t="s">
        <v>33</v>
      </c>
      <c r="M222" s="77" t="s">
        <v>299</v>
      </c>
      <c r="N222" s="104" t="s">
        <v>31</v>
      </c>
      <c r="O222" s="77" t="s">
        <v>300</v>
      </c>
      <c r="P222" s="77" t="n">
        <v>12</v>
      </c>
      <c r="Q222" s="75" t="s">
        <v>301</v>
      </c>
      <c r="R222" s="76" t="n">
        <v>0</v>
      </c>
      <c r="S222" s="104" t="s">
        <v>302</v>
      </c>
      <c r="T222" s="75" t="s">
        <v>303</v>
      </c>
      <c r="U222" s="77" t="s">
        <v>264</v>
      </c>
      <c r="V222" s="77" t="s">
        <v>264</v>
      </c>
      <c r="W222" s="77" t="s">
        <v>283</v>
      </c>
      <c r="X222" s="77" t="s">
        <v>67</v>
      </c>
      <c r="Y222" s="32" t="n">
        <f aca="false">F222*G222*2</f>
        <v>192</v>
      </c>
      <c r="Z222" s="196" t="str">
        <f aca="false">IF(X222="N",Y222,"0")</f>
        <v>0</v>
      </c>
      <c r="AA222" s="196" t="n">
        <f aca="false">IF(X222="P",Y222,"0")</f>
        <v>192</v>
      </c>
      <c r="AC222" s="80"/>
    </row>
    <row r="223" customFormat="false" ht="11.85" hidden="false" customHeight="true" outlineLevel="0" collapsed="false">
      <c r="A223" s="75" t="s">
        <v>290</v>
      </c>
      <c r="B223" s="76" t="n">
        <v>20.85</v>
      </c>
      <c r="C223" s="75" t="s">
        <v>63</v>
      </c>
      <c r="D223" s="75" t="s">
        <v>186</v>
      </c>
      <c r="E223" s="77" t="s">
        <v>58</v>
      </c>
      <c r="F223" s="77" t="n">
        <v>8</v>
      </c>
      <c r="G223" s="77" t="n">
        <v>5</v>
      </c>
      <c r="H223" s="77" t="s">
        <v>125</v>
      </c>
      <c r="I223" s="78" t="s">
        <v>291</v>
      </c>
      <c r="J223" s="104" t="s">
        <v>31</v>
      </c>
      <c r="K223" s="78" t="s">
        <v>128</v>
      </c>
      <c r="L223" s="75" t="s">
        <v>33</v>
      </c>
      <c r="M223" s="77" t="s">
        <v>304</v>
      </c>
      <c r="N223" s="104" t="s">
        <v>31</v>
      </c>
      <c r="O223" s="77"/>
      <c r="P223" s="77" t="n">
        <v>5</v>
      </c>
      <c r="Q223" s="75" t="s">
        <v>170</v>
      </c>
      <c r="R223" s="76" t="n">
        <v>23.7</v>
      </c>
      <c r="S223" s="104" t="s">
        <v>305</v>
      </c>
      <c r="T223" s="75" t="s">
        <v>306</v>
      </c>
      <c r="U223" s="77" t="s">
        <v>264</v>
      </c>
      <c r="V223" s="77" t="s">
        <v>264</v>
      </c>
      <c r="W223" s="77" t="s">
        <v>283</v>
      </c>
      <c r="X223" s="77" t="s">
        <v>67</v>
      </c>
      <c r="Y223" s="32" t="n">
        <f aca="false">F223*G223*2</f>
        <v>80</v>
      </c>
      <c r="Z223" s="196" t="str">
        <f aca="false">IF(X223="N",Y223,"0")</f>
        <v>0</v>
      </c>
      <c r="AA223" s="196" t="n">
        <f aca="false">IF(X223="P",Y223,"0")</f>
        <v>80</v>
      </c>
      <c r="AC223" s="80"/>
    </row>
    <row r="224" customFormat="false" ht="11.85" hidden="false" customHeight="true" outlineLevel="0" collapsed="false">
      <c r="A224" s="75" t="s">
        <v>290</v>
      </c>
      <c r="B224" s="76" t="n">
        <v>20.85</v>
      </c>
      <c r="C224" s="75" t="s">
        <v>63</v>
      </c>
      <c r="D224" s="75" t="s">
        <v>186</v>
      </c>
      <c r="E224" s="77" t="s">
        <v>58</v>
      </c>
      <c r="F224" s="77" t="n">
        <v>8</v>
      </c>
      <c r="G224" s="77" t="n">
        <v>6</v>
      </c>
      <c r="H224" s="77" t="s">
        <v>125</v>
      </c>
      <c r="I224" s="78" t="s">
        <v>291</v>
      </c>
      <c r="J224" s="104" t="s">
        <v>31</v>
      </c>
      <c r="K224" s="78" t="s">
        <v>128</v>
      </c>
      <c r="L224" s="75" t="s">
        <v>33</v>
      </c>
      <c r="M224" s="77" t="s">
        <v>304</v>
      </c>
      <c r="N224" s="104" t="s">
        <v>31</v>
      </c>
      <c r="O224" s="77"/>
      <c r="P224" s="77" t="n">
        <v>6</v>
      </c>
      <c r="Q224" s="75" t="s">
        <v>170</v>
      </c>
      <c r="R224" s="76" t="n">
        <v>34.65</v>
      </c>
      <c r="S224" s="104" t="s">
        <v>305</v>
      </c>
      <c r="T224" s="75" t="s">
        <v>307</v>
      </c>
      <c r="U224" s="77" t="s">
        <v>264</v>
      </c>
      <c r="V224" s="77" t="s">
        <v>264</v>
      </c>
      <c r="W224" s="77" t="s">
        <v>283</v>
      </c>
      <c r="X224" s="77" t="s">
        <v>67</v>
      </c>
      <c r="Y224" s="32" t="n">
        <f aca="false">F224*G224*2</f>
        <v>96</v>
      </c>
      <c r="Z224" s="196" t="str">
        <f aca="false">IF(X224="N",Y224,"0")</f>
        <v>0</v>
      </c>
      <c r="AA224" s="196" t="n">
        <f aca="false">IF(X224="P",Y224,"0")</f>
        <v>96</v>
      </c>
      <c r="AC224" s="80"/>
    </row>
    <row r="225" customFormat="false" ht="11.85" hidden="false" customHeight="true" outlineLevel="0" collapsed="false">
      <c r="A225" s="84"/>
      <c r="B225" s="84"/>
      <c r="C225" s="84"/>
      <c r="D225" s="84"/>
      <c r="E225" s="84"/>
      <c r="F225" s="84"/>
      <c r="G225" s="85" t="n">
        <f aca="false">SUM(G218:G224)</f>
        <v>46</v>
      </c>
      <c r="H225" s="85"/>
      <c r="I225" s="85"/>
      <c r="J225" s="85"/>
      <c r="K225" s="85"/>
      <c r="L225" s="86"/>
      <c r="M225" s="85" t="n">
        <f aca="false">G225-P225</f>
        <v>0</v>
      </c>
      <c r="N225" s="85"/>
      <c r="O225" s="85"/>
      <c r="P225" s="85" t="n">
        <f aca="false">SUM(P218:P224)</f>
        <v>46</v>
      </c>
      <c r="Q225" s="87"/>
      <c r="R225" s="87"/>
      <c r="S225" s="88"/>
      <c r="T225" s="87"/>
      <c r="U225" s="84"/>
      <c r="V225" s="84"/>
      <c r="W225" s="84"/>
      <c r="X225" s="87"/>
      <c r="Y225" s="32"/>
      <c r="Z225" s="196" t="str">
        <f aca="false">IF(X225="N",Y225,"0")</f>
        <v>0</v>
      </c>
      <c r="AA225" s="196" t="str">
        <f aca="false">IF(X225="P",Y225,"0")</f>
        <v>0</v>
      </c>
    </row>
    <row r="226" customFormat="false" ht="11.85" hidden="false" customHeight="true" outlineLevel="0" collapsed="false">
      <c r="A226" s="89"/>
      <c r="B226" s="89"/>
      <c r="C226" s="69" t="s">
        <v>555</v>
      </c>
      <c r="D226" s="89"/>
      <c r="E226" s="89"/>
      <c r="F226" s="89"/>
      <c r="G226" s="77"/>
      <c r="H226" s="77"/>
      <c r="I226" s="77"/>
      <c r="J226" s="104"/>
      <c r="K226" s="77"/>
      <c r="L226" s="92"/>
      <c r="M226" s="77"/>
      <c r="N226" s="104"/>
      <c r="O226" s="77"/>
      <c r="P226" s="77"/>
      <c r="Q226" s="77"/>
      <c r="R226" s="77"/>
      <c r="S226" s="104"/>
      <c r="T226" s="77"/>
      <c r="U226" s="89"/>
      <c r="V226" s="89"/>
      <c r="W226" s="89"/>
      <c r="X226" s="77"/>
      <c r="Y226" s="32"/>
      <c r="Z226" s="196" t="str">
        <f aca="false">IF(X226="N",Y226,"0")</f>
        <v>0</v>
      </c>
      <c r="AA226" s="196" t="str">
        <f aca="false">IF(X226="P",Y226,"0")</f>
        <v>0</v>
      </c>
    </row>
    <row r="227" customFormat="false" ht="11.85" hidden="false" customHeight="true" outlineLevel="0" collapsed="false">
      <c r="A227" s="75" t="s">
        <v>556</v>
      </c>
      <c r="B227" s="76" t="n">
        <v>0</v>
      </c>
      <c r="C227" s="75" t="s">
        <v>63</v>
      </c>
      <c r="D227" s="75" t="s">
        <v>179</v>
      </c>
      <c r="E227" s="77" t="s">
        <v>58</v>
      </c>
      <c r="F227" s="77" t="n">
        <v>16</v>
      </c>
      <c r="G227" s="77" t="n">
        <v>20</v>
      </c>
      <c r="H227" s="77" t="s">
        <v>125</v>
      </c>
      <c r="I227" s="78" t="s">
        <v>310</v>
      </c>
      <c r="J227" s="104" t="s">
        <v>31</v>
      </c>
      <c r="K227" s="78" t="s">
        <v>311</v>
      </c>
      <c r="L227" s="75" t="s">
        <v>33</v>
      </c>
      <c r="M227" s="77" t="s">
        <v>312</v>
      </c>
      <c r="N227" s="104" t="s">
        <v>31</v>
      </c>
      <c r="O227" s="77"/>
      <c r="P227" s="77" t="n">
        <v>20</v>
      </c>
      <c r="Q227" s="75" t="s">
        <v>170</v>
      </c>
      <c r="R227" s="76" t="n">
        <v>0</v>
      </c>
      <c r="S227" s="104" t="s">
        <v>313</v>
      </c>
      <c r="T227" s="75" t="s">
        <v>557</v>
      </c>
      <c r="U227" s="77" t="s">
        <v>274</v>
      </c>
      <c r="V227" s="77" t="s">
        <v>274</v>
      </c>
      <c r="W227" s="77" t="s">
        <v>283</v>
      </c>
      <c r="X227" s="77" t="s">
        <v>67</v>
      </c>
      <c r="Y227" s="32" t="n">
        <f aca="false">F227*G227*2</f>
        <v>640</v>
      </c>
      <c r="Z227" s="196" t="str">
        <f aca="false">IF(X227="N",Y227,"0")</f>
        <v>0</v>
      </c>
      <c r="AA227" s="196" t="n">
        <f aca="false">IF(X227="P",Y227,"0")</f>
        <v>640</v>
      </c>
      <c r="AC227" s="80"/>
    </row>
    <row r="228" customFormat="false" ht="11.85" hidden="false" customHeight="true" outlineLevel="0" collapsed="false">
      <c r="A228" s="75" t="s">
        <v>546</v>
      </c>
      <c r="B228" s="76" t="n">
        <v>0</v>
      </c>
      <c r="C228" s="75" t="s">
        <v>63</v>
      </c>
      <c r="D228" s="75" t="s">
        <v>179</v>
      </c>
      <c r="E228" s="77" t="s">
        <v>58</v>
      </c>
      <c r="F228" s="77" t="n">
        <v>16</v>
      </c>
      <c r="G228" s="77" t="n">
        <v>8</v>
      </c>
      <c r="H228" s="77" t="s">
        <v>125</v>
      </c>
      <c r="I228" s="117" t="s">
        <v>269</v>
      </c>
      <c r="J228" s="104" t="s">
        <v>31</v>
      </c>
      <c r="K228" s="78" t="s">
        <v>138</v>
      </c>
      <c r="L228" s="75" t="s">
        <v>33</v>
      </c>
      <c r="M228" s="77" t="s">
        <v>312</v>
      </c>
      <c r="N228" s="104" t="s">
        <v>31</v>
      </c>
      <c r="O228" s="77"/>
      <c r="P228" s="77" t="n">
        <v>8</v>
      </c>
      <c r="Q228" s="22" t="s">
        <v>328</v>
      </c>
      <c r="R228" s="23" t="n">
        <v>0</v>
      </c>
      <c r="S228" s="104" t="s">
        <v>316</v>
      </c>
      <c r="T228" s="22" t="s">
        <v>558</v>
      </c>
      <c r="U228" s="77" t="s">
        <v>274</v>
      </c>
      <c r="V228" s="77" t="s">
        <v>274</v>
      </c>
      <c r="W228" s="77" t="s">
        <v>283</v>
      </c>
      <c r="X228" s="77" t="s">
        <v>67</v>
      </c>
      <c r="Y228" s="32" t="n">
        <f aca="false">F228*G228*2</f>
        <v>256</v>
      </c>
      <c r="Z228" s="196" t="str">
        <f aca="false">IF(X228="N",Y228,"0")</f>
        <v>0</v>
      </c>
      <c r="AA228" s="196" t="n">
        <f aca="false">IF(X228="P",Y228,"0")</f>
        <v>256</v>
      </c>
      <c r="AC228" s="80"/>
    </row>
    <row r="229" customFormat="false" ht="11.85" hidden="false" customHeight="true" outlineLevel="0" collapsed="false">
      <c r="A229" s="75" t="s">
        <v>546</v>
      </c>
      <c r="B229" s="76" t="n">
        <v>0</v>
      </c>
      <c r="C229" s="75" t="s">
        <v>63</v>
      </c>
      <c r="D229" s="75" t="s">
        <v>179</v>
      </c>
      <c r="E229" s="77" t="s">
        <v>58</v>
      </c>
      <c r="F229" s="77" t="n">
        <v>16</v>
      </c>
      <c r="G229" s="77" t="n">
        <v>21</v>
      </c>
      <c r="H229" s="77" t="s">
        <v>125</v>
      </c>
      <c r="I229" s="117" t="s">
        <v>269</v>
      </c>
      <c r="J229" s="104" t="s">
        <v>31</v>
      </c>
      <c r="K229" s="78" t="s">
        <v>138</v>
      </c>
      <c r="L229" s="75" t="s">
        <v>33</v>
      </c>
      <c r="M229" s="77" t="s">
        <v>312</v>
      </c>
      <c r="N229" s="104" t="s">
        <v>31</v>
      </c>
      <c r="O229" s="77"/>
      <c r="P229" s="77" t="n">
        <v>21</v>
      </c>
      <c r="Q229" s="75" t="s">
        <v>170</v>
      </c>
      <c r="R229" s="76" t="n">
        <v>0</v>
      </c>
      <c r="S229" s="104" t="s">
        <v>316</v>
      </c>
      <c r="T229" s="75" t="s">
        <v>557</v>
      </c>
      <c r="U229" s="77" t="s">
        <v>274</v>
      </c>
      <c r="V229" s="77" t="s">
        <v>274</v>
      </c>
      <c r="W229" s="77" t="s">
        <v>283</v>
      </c>
      <c r="X229" s="77" t="s">
        <v>67</v>
      </c>
      <c r="Y229" s="32" t="n">
        <f aca="false">F229*G229*2</f>
        <v>672</v>
      </c>
      <c r="Z229" s="196" t="str">
        <f aca="false">IF(X229="N",Y229,"0")</f>
        <v>0</v>
      </c>
      <c r="AA229" s="196" t="n">
        <f aca="false">IF(X229="P",Y229,"0")</f>
        <v>672</v>
      </c>
      <c r="AC229" s="80"/>
    </row>
    <row r="230" customFormat="false" ht="11.85" hidden="false" customHeight="true" outlineLevel="0" collapsed="false">
      <c r="A230" s="75" t="s">
        <v>546</v>
      </c>
      <c r="B230" s="76" t="n">
        <v>0</v>
      </c>
      <c r="C230" s="75" t="s">
        <v>63</v>
      </c>
      <c r="D230" s="75" t="s">
        <v>179</v>
      </c>
      <c r="E230" s="77" t="s">
        <v>58</v>
      </c>
      <c r="F230" s="77" t="n">
        <v>16</v>
      </c>
      <c r="G230" s="77" t="n">
        <v>7</v>
      </c>
      <c r="H230" s="77" t="s">
        <v>125</v>
      </c>
      <c r="I230" s="117" t="s">
        <v>269</v>
      </c>
      <c r="J230" s="104" t="s">
        <v>31</v>
      </c>
      <c r="K230" s="78" t="s">
        <v>138</v>
      </c>
      <c r="L230" s="75" t="s">
        <v>33</v>
      </c>
      <c r="M230" s="77" t="s">
        <v>318</v>
      </c>
      <c r="N230" s="104" t="s">
        <v>31</v>
      </c>
      <c r="O230" s="77"/>
      <c r="P230" s="77" t="n">
        <v>7</v>
      </c>
      <c r="Q230" s="75" t="s">
        <v>170</v>
      </c>
      <c r="R230" s="76" t="n">
        <v>48</v>
      </c>
      <c r="S230" s="104" t="s">
        <v>817</v>
      </c>
      <c r="T230" s="75" t="s">
        <v>320</v>
      </c>
      <c r="U230" s="77" t="s">
        <v>274</v>
      </c>
      <c r="V230" s="77" t="s">
        <v>274</v>
      </c>
      <c r="W230" s="77" t="s">
        <v>283</v>
      </c>
      <c r="X230" s="77" t="s">
        <v>67</v>
      </c>
      <c r="Y230" s="32" t="n">
        <f aca="false">F230*G230*2</f>
        <v>224</v>
      </c>
      <c r="Z230" s="196" t="str">
        <f aca="false">IF(X230="N",Y230,"0")</f>
        <v>0</v>
      </c>
      <c r="AA230" s="196" t="n">
        <f aca="false">IF(X230="P",Y230,"0")</f>
        <v>224</v>
      </c>
      <c r="AC230" s="80"/>
    </row>
    <row r="231" customFormat="false" ht="11.85" hidden="false" customHeight="true" outlineLevel="0" collapsed="false">
      <c r="A231" s="166"/>
      <c r="B231" s="166"/>
      <c r="C231" s="166"/>
      <c r="D231" s="166"/>
      <c r="E231" s="166"/>
      <c r="F231" s="166"/>
      <c r="G231" s="162" t="n">
        <f aca="false">SUM(G226:G230)</f>
        <v>56</v>
      </c>
      <c r="H231" s="162"/>
      <c r="I231" s="162"/>
      <c r="J231" s="162"/>
      <c r="K231" s="162"/>
      <c r="L231" s="167"/>
      <c r="M231" s="162" t="n">
        <f aca="false">G231-P231</f>
        <v>0</v>
      </c>
      <c r="N231" s="162"/>
      <c r="O231" s="162"/>
      <c r="P231" s="162" t="n">
        <f aca="false">SUM(P226:P230)</f>
        <v>56</v>
      </c>
      <c r="Q231" s="161"/>
      <c r="R231" s="161"/>
      <c r="S231" s="186"/>
      <c r="T231" s="161"/>
      <c r="U231" s="166"/>
      <c r="V231" s="166"/>
      <c r="W231" s="166"/>
      <c r="X231" s="161"/>
      <c r="Y231" s="32"/>
      <c r="Z231" s="196" t="str">
        <f aca="false">IF(X231="N",Y231,"0")</f>
        <v>0</v>
      </c>
      <c r="AA231" s="196" t="str">
        <f aca="false">IF(X231="P",Y231,"0")</f>
        <v>0</v>
      </c>
    </row>
    <row r="232" customFormat="false" ht="11.85" hidden="false" customHeight="true" outlineLevel="0" collapsed="false">
      <c r="A232" s="89"/>
      <c r="B232" s="89"/>
      <c r="C232" s="69" t="s">
        <v>308</v>
      </c>
      <c r="D232" s="89"/>
      <c r="E232" s="89"/>
      <c r="F232" s="89"/>
      <c r="G232" s="77"/>
      <c r="H232" s="77"/>
      <c r="I232" s="77"/>
      <c r="J232" s="104"/>
      <c r="K232" s="77"/>
      <c r="L232" s="92"/>
      <c r="M232" s="77"/>
      <c r="N232" s="104"/>
      <c r="O232" s="77"/>
      <c r="P232" s="77"/>
      <c r="Q232" s="77"/>
      <c r="R232" s="77"/>
      <c r="S232" s="110"/>
      <c r="T232" s="77"/>
      <c r="U232" s="89"/>
      <c r="V232" s="89"/>
      <c r="W232" s="89"/>
      <c r="X232" s="77"/>
      <c r="Y232" s="32"/>
      <c r="Z232" s="196" t="str">
        <f aca="false">IF(X232="N",Y232,"0")</f>
        <v>0</v>
      </c>
      <c r="AA232" s="196" t="str">
        <f aca="false">IF(X232="P",Y232,"0")</f>
        <v>0</v>
      </c>
    </row>
    <row r="233" customFormat="false" ht="11.85" hidden="false" customHeight="true" outlineLevel="0" collapsed="false">
      <c r="A233" s="75" t="s">
        <v>309</v>
      </c>
      <c r="B233" s="76" t="n">
        <v>0</v>
      </c>
      <c r="C233" s="75" t="s">
        <v>63</v>
      </c>
      <c r="D233" s="75" t="s">
        <v>186</v>
      </c>
      <c r="E233" s="77" t="s">
        <v>58</v>
      </c>
      <c r="F233" s="77" t="n">
        <v>8</v>
      </c>
      <c r="G233" s="77" t="n">
        <v>20</v>
      </c>
      <c r="H233" s="77" t="s">
        <v>125</v>
      </c>
      <c r="I233" s="78" t="s">
        <v>310</v>
      </c>
      <c r="J233" s="104" t="s">
        <v>31</v>
      </c>
      <c r="K233" s="78" t="s">
        <v>311</v>
      </c>
      <c r="L233" s="75" t="s">
        <v>33</v>
      </c>
      <c r="M233" s="77" t="s">
        <v>312</v>
      </c>
      <c r="N233" s="104" t="s">
        <v>31</v>
      </c>
      <c r="O233" s="77"/>
      <c r="P233" s="77" t="n">
        <v>20</v>
      </c>
      <c r="Q233" s="75" t="s">
        <v>170</v>
      </c>
      <c r="R233" s="76" t="n">
        <v>0</v>
      </c>
      <c r="S233" s="104" t="s">
        <v>313</v>
      </c>
      <c r="T233" s="75" t="s">
        <v>314</v>
      </c>
      <c r="U233" s="77" t="s">
        <v>274</v>
      </c>
      <c r="V233" s="77" t="s">
        <v>274</v>
      </c>
      <c r="W233" s="77" t="s">
        <v>283</v>
      </c>
      <c r="X233" s="77" t="s">
        <v>67</v>
      </c>
      <c r="Y233" s="32" t="n">
        <f aca="false">F233*G233*2</f>
        <v>320</v>
      </c>
      <c r="Z233" s="196" t="str">
        <f aca="false">IF(X233="N",Y233,"0")</f>
        <v>0</v>
      </c>
      <c r="AA233" s="196" t="n">
        <f aca="false">IF(X233="P",Y233,"0")</f>
        <v>320</v>
      </c>
      <c r="AC233" s="80"/>
    </row>
    <row r="234" customFormat="false" ht="11.85" hidden="false" customHeight="true" outlineLevel="0" collapsed="false">
      <c r="A234" s="75" t="s">
        <v>268</v>
      </c>
      <c r="B234" s="76" t="n">
        <v>0</v>
      </c>
      <c r="C234" s="75" t="s">
        <v>63</v>
      </c>
      <c r="D234" s="75" t="s">
        <v>186</v>
      </c>
      <c r="E234" s="77" t="s">
        <v>58</v>
      </c>
      <c r="F234" s="77" t="n">
        <v>8</v>
      </c>
      <c r="G234" s="77" t="n">
        <v>8</v>
      </c>
      <c r="H234" s="77" t="s">
        <v>125</v>
      </c>
      <c r="I234" s="117" t="s">
        <v>269</v>
      </c>
      <c r="J234" s="104" t="s">
        <v>31</v>
      </c>
      <c r="K234" s="78" t="s">
        <v>138</v>
      </c>
      <c r="L234" s="75" t="s">
        <v>33</v>
      </c>
      <c r="M234" s="77" t="s">
        <v>312</v>
      </c>
      <c r="N234" s="104" t="s">
        <v>31</v>
      </c>
      <c r="O234" s="77"/>
      <c r="P234" s="77" t="n">
        <v>8</v>
      </c>
      <c r="Q234" s="75" t="s">
        <v>315</v>
      </c>
      <c r="R234" s="76" t="n">
        <v>0</v>
      </c>
      <c r="S234" s="104" t="s">
        <v>316</v>
      </c>
      <c r="T234" s="22" t="s">
        <v>317</v>
      </c>
      <c r="U234" s="77" t="s">
        <v>274</v>
      </c>
      <c r="V234" s="77" t="s">
        <v>274</v>
      </c>
      <c r="W234" s="77" t="s">
        <v>283</v>
      </c>
      <c r="X234" s="77" t="s">
        <v>67</v>
      </c>
      <c r="Y234" s="32" t="n">
        <f aca="false">F234*G234*2</f>
        <v>128</v>
      </c>
      <c r="Z234" s="196" t="str">
        <f aca="false">IF(X234="N",Y234,"0")</f>
        <v>0</v>
      </c>
      <c r="AA234" s="196" t="n">
        <f aca="false">IF(X234="P",Y234,"0")</f>
        <v>128</v>
      </c>
      <c r="AC234" s="80"/>
    </row>
    <row r="235" customFormat="false" ht="11.85" hidden="false" customHeight="true" outlineLevel="0" collapsed="false">
      <c r="A235" s="75" t="s">
        <v>268</v>
      </c>
      <c r="B235" s="76" t="n">
        <v>0</v>
      </c>
      <c r="C235" s="75" t="s">
        <v>63</v>
      </c>
      <c r="D235" s="75" t="s">
        <v>186</v>
      </c>
      <c r="E235" s="77" t="s">
        <v>58</v>
      </c>
      <c r="F235" s="77" t="n">
        <v>8</v>
      </c>
      <c r="G235" s="77" t="n">
        <v>21</v>
      </c>
      <c r="H235" s="77" t="s">
        <v>125</v>
      </c>
      <c r="I235" s="117" t="s">
        <v>269</v>
      </c>
      <c r="J235" s="104" t="s">
        <v>31</v>
      </c>
      <c r="K235" s="78" t="s">
        <v>138</v>
      </c>
      <c r="L235" s="75" t="s">
        <v>33</v>
      </c>
      <c r="M235" s="77" t="s">
        <v>312</v>
      </c>
      <c r="N235" s="104" t="s">
        <v>31</v>
      </c>
      <c r="O235" s="77"/>
      <c r="P235" s="77" t="n">
        <v>21</v>
      </c>
      <c r="Q235" s="75" t="s">
        <v>170</v>
      </c>
      <c r="R235" s="76" t="n">
        <v>0</v>
      </c>
      <c r="S235" s="104" t="s">
        <v>316</v>
      </c>
      <c r="T235" s="75" t="s">
        <v>314</v>
      </c>
      <c r="U235" s="77" t="s">
        <v>274</v>
      </c>
      <c r="V235" s="77" t="s">
        <v>274</v>
      </c>
      <c r="W235" s="77" t="s">
        <v>283</v>
      </c>
      <c r="X235" s="77" t="s">
        <v>67</v>
      </c>
      <c r="Y235" s="32" t="n">
        <f aca="false">F235*G235*2</f>
        <v>336</v>
      </c>
      <c r="Z235" s="196" t="str">
        <f aca="false">IF(X235="N",Y235,"0")</f>
        <v>0</v>
      </c>
      <c r="AA235" s="196" t="n">
        <f aca="false">IF(X235="P",Y235,"0")</f>
        <v>336</v>
      </c>
      <c r="AC235" s="80"/>
    </row>
    <row r="236" customFormat="false" ht="11.85" hidden="false" customHeight="true" outlineLevel="0" collapsed="false">
      <c r="A236" s="75" t="s">
        <v>268</v>
      </c>
      <c r="B236" s="76" t="n">
        <v>0</v>
      </c>
      <c r="C236" s="75" t="s">
        <v>63</v>
      </c>
      <c r="D236" s="75" t="s">
        <v>186</v>
      </c>
      <c r="E236" s="77" t="s">
        <v>58</v>
      </c>
      <c r="F236" s="77" t="n">
        <v>8</v>
      </c>
      <c r="G236" s="77" t="n">
        <v>7</v>
      </c>
      <c r="H236" s="77" t="s">
        <v>125</v>
      </c>
      <c r="I236" s="117" t="s">
        <v>269</v>
      </c>
      <c r="J236" s="104" t="s">
        <v>31</v>
      </c>
      <c r="K236" s="78" t="s">
        <v>138</v>
      </c>
      <c r="L236" s="75" t="s">
        <v>33</v>
      </c>
      <c r="M236" s="77" t="s">
        <v>318</v>
      </c>
      <c r="N236" s="104" t="s">
        <v>31</v>
      </c>
      <c r="O236" s="77"/>
      <c r="P236" s="77" t="n">
        <v>7</v>
      </c>
      <c r="Q236" s="75" t="s">
        <v>170</v>
      </c>
      <c r="R236" s="76" t="n">
        <v>48</v>
      </c>
      <c r="S236" s="104" t="s">
        <v>817</v>
      </c>
      <c r="T236" s="75" t="s">
        <v>320</v>
      </c>
      <c r="U236" s="77" t="s">
        <v>274</v>
      </c>
      <c r="V236" s="77" t="s">
        <v>274</v>
      </c>
      <c r="W236" s="77" t="s">
        <v>283</v>
      </c>
      <c r="X236" s="77" t="s">
        <v>67</v>
      </c>
      <c r="Y236" s="32" t="n">
        <f aca="false">F236*G236*2</f>
        <v>112</v>
      </c>
      <c r="Z236" s="196" t="str">
        <f aca="false">IF(X236="N",Y236,"0")</f>
        <v>0</v>
      </c>
      <c r="AA236" s="196" t="n">
        <f aca="false">IF(X236="P",Y236,"0")</f>
        <v>112</v>
      </c>
      <c r="AC236" s="80"/>
    </row>
    <row r="237" customFormat="false" ht="11.85" hidden="false" customHeight="true" outlineLevel="0" collapsed="false">
      <c r="A237" s="84"/>
      <c r="B237" s="84"/>
      <c r="C237" s="84"/>
      <c r="D237" s="84"/>
      <c r="E237" s="84"/>
      <c r="F237" s="84"/>
      <c r="G237" s="85" t="n">
        <f aca="false">SUM(G232:G236)</f>
        <v>56</v>
      </c>
      <c r="H237" s="85"/>
      <c r="I237" s="85"/>
      <c r="J237" s="85"/>
      <c r="K237" s="85"/>
      <c r="L237" s="86"/>
      <c r="M237" s="85" t="n">
        <f aca="false">G237-P237</f>
        <v>0</v>
      </c>
      <c r="N237" s="85"/>
      <c r="O237" s="85"/>
      <c r="P237" s="85" t="n">
        <f aca="false">SUM(P232:P236)</f>
        <v>56</v>
      </c>
      <c r="Q237" s="87"/>
      <c r="R237" s="87"/>
      <c r="S237" s="88"/>
      <c r="T237" s="87"/>
      <c r="U237" s="84"/>
      <c r="V237" s="84"/>
      <c r="W237" s="84"/>
      <c r="X237" s="87"/>
      <c r="Y237" s="32"/>
      <c r="Z237" s="196" t="str">
        <f aca="false">IF(X237="N",Y237,"0")</f>
        <v>0</v>
      </c>
      <c r="AA237" s="196" t="str">
        <f aca="false">IF(X237="P",Y237,"0")</f>
        <v>0</v>
      </c>
    </row>
    <row r="238" customFormat="false" ht="11.85" hidden="false" customHeight="true" outlineLevel="0" collapsed="false">
      <c r="C238" s="102" t="s">
        <v>559</v>
      </c>
      <c r="L238" s="15"/>
      <c r="Q238" s="11"/>
      <c r="R238" s="11"/>
      <c r="S238" s="104"/>
      <c r="T238" s="11"/>
      <c r="Y238" s="32"/>
      <c r="Z238" s="196" t="str">
        <f aca="false">IF(X238="N",Y238,"0")</f>
        <v>0</v>
      </c>
      <c r="AA238" s="196" t="str">
        <f aca="false">IF(X238="P",Y238,"0")</f>
        <v>0</v>
      </c>
    </row>
    <row r="239" customFormat="false" ht="11.85" hidden="false" customHeight="true" outlineLevel="0" collapsed="false">
      <c r="A239" s="75" t="s">
        <v>560</v>
      </c>
      <c r="B239" s="76" t="n">
        <v>93.75</v>
      </c>
      <c r="C239" s="75" t="s">
        <v>124</v>
      </c>
      <c r="D239" s="75" t="s">
        <v>179</v>
      </c>
      <c r="E239" s="77" t="s">
        <v>58</v>
      </c>
      <c r="F239" s="77" t="n">
        <v>16</v>
      </c>
      <c r="G239" s="77" t="n">
        <v>25</v>
      </c>
      <c r="H239" s="77"/>
      <c r="I239" s="81"/>
      <c r="J239" s="106" t="s">
        <v>31</v>
      </c>
      <c r="K239" s="78" t="s">
        <v>561</v>
      </c>
      <c r="L239" s="75" t="s">
        <v>33</v>
      </c>
      <c r="M239" s="77" t="s">
        <v>138</v>
      </c>
      <c r="N239" s="104" t="s">
        <v>31</v>
      </c>
      <c r="O239" s="111" t="s">
        <v>197</v>
      </c>
      <c r="P239" s="77" t="n">
        <v>25</v>
      </c>
      <c r="Q239" s="75" t="s">
        <v>63</v>
      </c>
      <c r="R239" s="76" t="n">
        <v>0</v>
      </c>
      <c r="S239" s="104" t="s">
        <v>562</v>
      </c>
      <c r="T239" s="75" t="s">
        <v>457</v>
      </c>
      <c r="U239" s="77" t="s">
        <v>194</v>
      </c>
      <c r="V239" s="77" t="s">
        <v>194</v>
      </c>
      <c r="W239" s="77" t="s">
        <v>283</v>
      </c>
      <c r="X239" s="77" t="s">
        <v>67</v>
      </c>
      <c r="Y239" s="32" t="n">
        <f aca="false">F239*G239*2</f>
        <v>800</v>
      </c>
      <c r="Z239" s="196" t="str">
        <f aca="false">IF(X239="N",Y239,"0")</f>
        <v>0</v>
      </c>
      <c r="AA239" s="196" t="n">
        <f aca="false">IF(X239="P",Y239,"0")</f>
        <v>800</v>
      </c>
      <c r="AC239" s="80"/>
    </row>
    <row r="240" customFormat="false" ht="11.85" hidden="false" customHeight="true" outlineLevel="0" collapsed="false">
      <c r="A240" s="75" t="s">
        <v>322</v>
      </c>
      <c r="B240" s="76" t="n">
        <v>0</v>
      </c>
      <c r="C240" s="75" t="s">
        <v>323</v>
      </c>
      <c r="D240" s="75" t="s">
        <v>179</v>
      </c>
      <c r="E240" s="77" t="s">
        <v>58</v>
      </c>
      <c r="F240" s="77" t="n">
        <v>16</v>
      </c>
      <c r="G240" s="77" t="n">
        <v>4</v>
      </c>
      <c r="H240" s="77" t="s">
        <v>125</v>
      </c>
      <c r="I240" s="78" t="s">
        <v>324</v>
      </c>
      <c r="J240" s="106" t="s">
        <v>31</v>
      </c>
      <c r="K240" s="78" t="s">
        <v>325</v>
      </c>
      <c r="L240" s="75" t="s">
        <v>33</v>
      </c>
      <c r="M240" s="77" t="s">
        <v>138</v>
      </c>
      <c r="N240" s="104" t="s">
        <v>31</v>
      </c>
      <c r="O240" s="111" t="s">
        <v>197</v>
      </c>
      <c r="P240" s="77" t="n">
        <v>4</v>
      </c>
      <c r="Q240" s="75" t="s">
        <v>63</v>
      </c>
      <c r="R240" s="76" t="n">
        <v>0</v>
      </c>
      <c r="S240" s="104" t="s">
        <v>326</v>
      </c>
      <c r="T240" s="75" t="s">
        <v>457</v>
      </c>
      <c r="U240" s="77" t="s">
        <v>194</v>
      </c>
      <c r="V240" s="77" t="s">
        <v>194</v>
      </c>
      <c r="W240" s="77" t="s">
        <v>283</v>
      </c>
      <c r="X240" s="77" t="s">
        <v>67</v>
      </c>
      <c r="Y240" s="32" t="n">
        <f aca="false">F240*G240*2</f>
        <v>128</v>
      </c>
      <c r="Z240" s="196" t="str">
        <f aca="false">IF(X240="N",Y240,"0")</f>
        <v>0</v>
      </c>
      <c r="AA240" s="196" t="n">
        <f aca="false">IF(X240="P",Y240,"0")</f>
        <v>128</v>
      </c>
      <c r="AC240" s="80"/>
    </row>
    <row r="241" customFormat="false" ht="11.85" hidden="false" customHeight="true" outlineLevel="0" collapsed="false">
      <c r="A241" s="158" t="s">
        <v>563</v>
      </c>
      <c r="B241" s="76" t="n">
        <v>300</v>
      </c>
      <c r="C241" s="75" t="s">
        <v>487</v>
      </c>
      <c r="D241" s="75" t="s">
        <v>179</v>
      </c>
      <c r="E241" s="77" t="s">
        <v>58</v>
      </c>
      <c r="F241" s="77" t="n">
        <v>16</v>
      </c>
      <c r="G241" s="77" t="n">
        <v>25</v>
      </c>
      <c r="H241" s="77"/>
      <c r="I241" s="81"/>
      <c r="J241" s="104" t="s">
        <v>31</v>
      </c>
      <c r="K241" s="78" t="s">
        <v>338</v>
      </c>
      <c r="L241" s="22" t="s">
        <v>33</v>
      </c>
      <c r="M241" s="11" t="s">
        <v>338</v>
      </c>
      <c r="N241" s="12" t="s">
        <v>31</v>
      </c>
      <c r="P241" s="11" t="n">
        <v>25</v>
      </c>
      <c r="Q241" s="22" t="s">
        <v>342</v>
      </c>
      <c r="R241" s="23" t="n">
        <v>425</v>
      </c>
      <c r="S241" s="12" t="s">
        <v>132</v>
      </c>
      <c r="T241" s="22" t="s">
        <v>564</v>
      </c>
      <c r="U241" s="11" t="s">
        <v>194</v>
      </c>
      <c r="V241" s="11" t="s">
        <v>194</v>
      </c>
      <c r="W241" s="11" t="s">
        <v>340</v>
      </c>
      <c r="X241" s="11" t="s">
        <v>134</v>
      </c>
      <c r="Y241" s="32" t="n">
        <f aca="false">F241*G241*2</f>
        <v>800</v>
      </c>
      <c r="Z241" s="196" t="n">
        <f aca="false">IF(X241="N",Y241,"0")</f>
        <v>800</v>
      </c>
      <c r="AA241" s="196" t="str">
        <f aca="false">IF(X241="P",Y241,"0")</f>
        <v>0</v>
      </c>
      <c r="AC241" s="33"/>
    </row>
    <row r="242" customFormat="false" ht="11.85" hidden="false" customHeight="true" outlineLevel="0" collapsed="false">
      <c r="A242" s="187" t="s">
        <v>565</v>
      </c>
      <c r="B242" s="23" t="n">
        <v>91.75</v>
      </c>
      <c r="C242" s="22" t="s">
        <v>63</v>
      </c>
      <c r="D242" s="22" t="s">
        <v>179</v>
      </c>
      <c r="E242" s="11" t="s">
        <v>58</v>
      </c>
      <c r="F242" s="11" t="n">
        <v>16</v>
      </c>
      <c r="G242" s="11" t="n">
        <v>25</v>
      </c>
      <c r="I242" s="43" t="s">
        <v>234</v>
      </c>
      <c r="J242" s="12" t="s">
        <v>31</v>
      </c>
      <c r="K242" s="43" t="s">
        <v>248</v>
      </c>
      <c r="L242" s="75" t="s">
        <v>33</v>
      </c>
      <c r="M242" s="11" t="s">
        <v>334</v>
      </c>
      <c r="N242" s="104" t="s">
        <v>31</v>
      </c>
      <c r="O242" s="11" t="s">
        <v>234</v>
      </c>
      <c r="P242" s="11" t="n">
        <v>25</v>
      </c>
      <c r="Q242" s="22" t="s">
        <v>124</v>
      </c>
      <c r="R242" s="23" t="n">
        <v>85</v>
      </c>
      <c r="S242" s="12" t="s">
        <v>132</v>
      </c>
      <c r="T242" s="22" t="s">
        <v>566</v>
      </c>
      <c r="U242" s="11" t="s">
        <v>194</v>
      </c>
      <c r="V242" s="11" t="s">
        <v>194</v>
      </c>
      <c r="W242" s="11" t="s">
        <v>340</v>
      </c>
      <c r="X242" s="11" t="s">
        <v>134</v>
      </c>
      <c r="Y242" s="32" t="n">
        <f aca="false">F242*G242*2</f>
        <v>800</v>
      </c>
      <c r="Z242" s="196" t="n">
        <f aca="false">IF(X242="N",Y242,"0")</f>
        <v>800</v>
      </c>
      <c r="AA242" s="196" t="str">
        <f aca="false">IF(X242="P",Y242,"0")</f>
        <v>0</v>
      </c>
      <c r="AC242" s="80"/>
    </row>
    <row r="243" customFormat="false" ht="11.85" hidden="false" customHeight="true" outlineLevel="0" collapsed="false">
      <c r="A243" s="22" t="s">
        <v>567</v>
      </c>
      <c r="B243" s="23" t="n">
        <v>900</v>
      </c>
      <c r="C243" s="22" t="s">
        <v>568</v>
      </c>
      <c r="D243" s="22" t="s">
        <v>179</v>
      </c>
      <c r="E243" s="11" t="s">
        <v>58</v>
      </c>
      <c r="F243" s="11" t="n">
        <v>16</v>
      </c>
      <c r="G243" s="11" t="n">
        <v>25</v>
      </c>
      <c r="J243" s="12" t="s">
        <v>31</v>
      </c>
      <c r="K243" s="43" t="s">
        <v>205</v>
      </c>
      <c r="L243" s="75" t="s">
        <v>33</v>
      </c>
      <c r="M243" s="77" t="s">
        <v>205</v>
      </c>
      <c r="N243" s="104" t="s">
        <v>31</v>
      </c>
      <c r="O243" s="94"/>
      <c r="P243" s="77" t="n">
        <v>25</v>
      </c>
      <c r="Q243" s="75" t="s">
        <v>63</v>
      </c>
      <c r="R243" s="76" t="n">
        <v>100</v>
      </c>
      <c r="S243" s="12" t="s">
        <v>132</v>
      </c>
      <c r="T243" s="75" t="s">
        <v>569</v>
      </c>
      <c r="U243" s="77" t="s">
        <v>194</v>
      </c>
      <c r="V243" s="11" t="s">
        <v>194</v>
      </c>
      <c r="W243" s="11" t="s">
        <v>340</v>
      </c>
      <c r="X243" s="11" t="s">
        <v>134</v>
      </c>
      <c r="Y243" s="32" t="n">
        <f aca="false">F243*G243*2</f>
        <v>800</v>
      </c>
      <c r="Z243" s="196" t="n">
        <f aca="false">IF(X243="N",Y243,"0")</f>
        <v>800</v>
      </c>
      <c r="AA243" s="196" t="str">
        <f aca="false">IF(X243="P",Y243,"0")</f>
        <v>0</v>
      </c>
      <c r="AC243" s="80"/>
    </row>
    <row r="244" customFormat="false" ht="11.85" hidden="false" customHeight="true" outlineLevel="0" collapsed="false">
      <c r="A244" s="158" t="s">
        <v>570</v>
      </c>
      <c r="B244" s="76" t="n">
        <v>130</v>
      </c>
      <c r="C244" s="75" t="s">
        <v>124</v>
      </c>
      <c r="D244" s="75" t="s">
        <v>179</v>
      </c>
      <c r="E244" s="77" t="s">
        <v>58</v>
      </c>
      <c r="F244" s="77" t="n">
        <v>16</v>
      </c>
      <c r="G244" s="77" t="n">
        <v>25</v>
      </c>
      <c r="H244" s="77"/>
      <c r="I244" s="81"/>
      <c r="J244" s="104" t="s">
        <v>31</v>
      </c>
      <c r="K244" s="78" t="s">
        <v>571</v>
      </c>
      <c r="L244" s="22" t="s">
        <v>33</v>
      </c>
      <c r="M244" s="11" t="s">
        <v>571</v>
      </c>
      <c r="N244" s="12" t="s">
        <v>31</v>
      </c>
      <c r="P244" s="11" t="n">
        <v>25</v>
      </c>
      <c r="Q244" s="22" t="s">
        <v>352</v>
      </c>
      <c r="R244" s="23" t="n">
        <v>725</v>
      </c>
      <c r="S244" s="12" t="s">
        <v>132</v>
      </c>
      <c r="T244" s="22" t="s">
        <v>572</v>
      </c>
      <c r="U244" s="11" t="s">
        <v>194</v>
      </c>
      <c r="V244" s="11" t="s">
        <v>194</v>
      </c>
      <c r="W244" s="11" t="s">
        <v>340</v>
      </c>
      <c r="X244" s="11" t="s">
        <v>134</v>
      </c>
      <c r="Y244" s="32" t="n">
        <f aca="false">F244*G244*2</f>
        <v>800</v>
      </c>
      <c r="Z244" s="196" t="n">
        <f aca="false">IF(X244="N",Y244,"0")</f>
        <v>800</v>
      </c>
      <c r="AA244" s="196" t="str">
        <f aca="false">IF(X244="P",Y244,"0")</f>
        <v>0</v>
      </c>
      <c r="AC244" s="33"/>
    </row>
    <row r="245" customFormat="false" ht="11.85" hidden="false" customHeight="true" outlineLevel="0" collapsed="false">
      <c r="A245" s="158" t="s">
        <v>573</v>
      </c>
      <c r="B245" s="76" t="n">
        <v>116.5</v>
      </c>
      <c r="C245" s="75" t="s">
        <v>124</v>
      </c>
      <c r="D245" s="75" t="s">
        <v>179</v>
      </c>
      <c r="E245" s="77" t="s">
        <v>58</v>
      </c>
      <c r="F245" s="77" t="n">
        <v>16</v>
      </c>
      <c r="G245" s="77" t="n">
        <v>25</v>
      </c>
      <c r="H245" s="77"/>
      <c r="I245" s="43" t="s">
        <v>80</v>
      </c>
      <c r="J245" s="104" t="s">
        <v>31</v>
      </c>
      <c r="K245" s="78" t="s">
        <v>248</v>
      </c>
      <c r="L245" s="22" t="s">
        <v>33</v>
      </c>
      <c r="M245" s="11" t="s">
        <v>80</v>
      </c>
      <c r="N245" s="12" t="s">
        <v>31</v>
      </c>
      <c r="P245" s="11" t="n">
        <v>25</v>
      </c>
      <c r="Q245" s="22" t="s">
        <v>352</v>
      </c>
      <c r="R245" s="23" t="n">
        <v>800</v>
      </c>
      <c r="S245" s="12" t="s">
        <v>132</v>
      </c>
      <c r="T245" s="22" t="s">
        <v>574</v>
      </c>
      <c r="U245" s="11" t="s">
        <v>194</v>
      </c>
      <c r="V245" s="11" t="s">
        <v>194</v>
      </c>
      <c r="W245" s="11" t="s">
        <v>340</v>
      </c>
      <c r="X245" s="11" t="s">
        <v>134</v>
      </c>
      <c r="Y245" s="32" t="n">
        <f aca="false">F245*G245*2</f>
        <v>800</v>
      </c>
      <c r="Z245" s="196" t="n">
        <f aca="false">IF(X245="N",Y245,"0")</f>
        <v>800</v>
      </c>
      <c r="AA245" s="196" t="str">
        <f aca="false">IF(X245="P",Y245,"0")</f>
        <v>0</v>
      </c>
      <c r="AC245" s="33"/>
    </row>
    <row r="246" customFormat="false" ht="11.85" hidden="false" customHeight="true" outlineLevel="0" collapsed="false">
      <c r="A246" s="22" t="s">
        <v>575</v>
      </c>
      <c r="B246" s="23" t="n">
        <v>525</v>
      </c>
      <c r="C246" s="22" t="s">
        <v>342</v>
      </c>
      <c r="D246" s="22" t="s">
        <v>179</v>
      </c>
      <c r="E246" s="11" t="s">
        <v>58</v>
      </c>
      <c r="F246" s="11" t="n">
        <v>16</v>
      </c>
      <c r="G246" s="11" t="n">
        <v>25</v>
      </c>
      <c r="I246" s="81"/>
      <c r="J246" s="12" t="s">
        <v>31</v>
      </c>
      <c r="K246" s="43" t="s">
        <v>571</v>
      </c>
      <c r="L246" s="75" t="s">
        <v>33</v>
      </c>
      <c r="M246" s="11" t="s">
        <v>356</v>
      </c>
      <c r="N246" s="12" t="s">
        <v>31</v>
      </c>
      <c r="O246" s="132" t="s">
        <v>571</v>
      </c>
      <c r="P246" s="11" t="n">
        <v>25</v>
      </c>
      <c r="Q246" s="22" t="s">
        <v>500</v>
      </c>
      <c r="R246" s="23" t="n">
        <v>2000</v>
      </c>
      <c r="S246" s="12" t="s">
        <v>132</v>
      </c>
      <c r="T246" s="22" t="s">
        <v>576</v>
      </c>
      <c r="U246" s="11" t="s">
        <v>194</v>
      </c>
      <c r="V246" s="11" t="s">
        <v>194</v>
      </c>
      <c r="W246" s="11" t="s">
        <v>340</v>
      </c>
      <c r="X246" s="11" t="s">
        <v>134</v>
      </c>
      <c r="Y246" s="32" t="n">
        <f aca="false">F246*G246*2</f>
        <v>800</v>
      </c>
      <c r="Z246" s="196" t="n">
        <f aca="false">IF(X246="N",Y246,"0")</f>
        <v>800</v>
      </c>
      <c r="AA246" s="196" t="str">
        <f aca="false">IF(X246="P",Y246,"0")</f>
        <v>0</v>
      </c>
      <c r="AC246" s="80"/>
    </row>
    <row r="247" customFormat="false" ht="11.85" hidden="false" customHeight="true" outlineLevel="0" collapsed="false">
      <c r="A247" s="158" t="s">
        <v>577</v>
      </c>
      <c r="B247" s="76" t="n">
        <v>87.5</v>
      </c>
      <c r="C247" s="75" t="s">
        <v>124</v>
      </c>
      <c r="D247" s="75" t="s">
        <v>179</v>
      </c>
      <c r="E247" s="77" t="s">
        <v>58</v>
      </c>
      <c r="F247" s="77" t="n">
        <v>16</v>
      </c>
      <c r="G247" s="77" t="n">
        <v>25</v>
      </c>
      <c r="H247" s="77"/>
      <c r="I247" s="81"/>
      <c r="J247" s="104" t="s">
        <v>31</v>
      </c>
      <c r="K247" s="78" t="s">
        <v>531</v>
      </c>
      <c r="L247" s="75" t="s">
        <v>33</v>
      </c>
      <c r="M247" s="11" t="s">
        <v>531</v>
      </c>
      <c r="N247" s="12" t="s">
        <v>31</v>
      </c>
      <c r="P247" s="11" t="n">
        <v>25</v>
      </c>
      <c r="Q247" s="22" t="s">
        <v>500</v>
      </c>
      <c r="R247" s="23" t="n">
        <v>1750</v>
      </c>
      <c r="S247" s="12" t="s">
        <v>132</v>
      </c>
      <c r="T247" s="22" t="s">
        <v>578</v>
      </c>
      <c r="U247" s="11" t="s">
        <v>194</v>
      </c>
      <c r="V247" s="11" t="s">
        <v>194</v>
      </c>
      <c r="W247" s="11" t="s">
        <v>340</v>
      </c>
      <c r="X247" s="11" t="s">
        <v>134</v>
      </c>
      <c r="Y247" s="32" t="n">
        <f aca="false">F247*G247*2</f>
        <v>800</v>
      </c>
      <c r="Z247" s="196" t="n">
        <f aca="false">IF(X247="N",Y247,"0")</f>
        <v>800</v>
      </c>
      <c r="AA247" s="196" t="str">
        <f aca="false">IF(X247="P",Y247,"0")</f>
        <v>0</v>
      </c>
      <c r="AC247" s="80"/>
    </row>
    <row r="248" customFormat="false" ht="11.85" hidden="false" customHeight="true" outlineLevel="0" collapsed="false">
      <c r="A248" s="187" t="s">
        <v>579</v>
      </c>
      <c r="B248" s="23" t="n">
        <v>89.5</v>
      </c>
      <c r="C248" s="22" t="s">
        <v>124</v>
      </c>
      <c r="D248" s="22" t="s">
        <v>179</v>
      </c>
      <c r="E248" s="11" t="s">
        <v>58</v>
      </c>
      <c r="F248" s="11" t="n">
        <v>16</v>
      </c>
      <c r="G248" s="11" t="n">
        <v>25</v>
      </c>
      <c r="I248" s="81"/>
      <c r="J248" s="12" t="s">
        <v>31</v>
      </c>
      <c r="K248" s="43" t="s">
        <v>531</v>
      </c>
      <c r="L248" s="75" t="s">
        <v>33</v>
      </c>
      <c r="M248" s="11" t="s">
        <v>343</v>
      </c>
      <c r="N248" s="12" t="s">
        <v>31</v>
      </c>
      <c r="O248" s="132" t="s">
        <v>531</v>
      </c>
      <c r="P248" s="11" t="n">
        <v>25</v>
      </c>
      <c r="Q248" s="22" t="s">
        <v>500</v>
      </c>
      <c r="R248" s="23" t="n">
        <v>1650</v>
      </c>
      <c r="S248" s="12" t="s">
        <v>132</v>
      </c>
      <c r="T248" s="22" t="s">
        <v>580</v>
      </c>
      <c r="U248" s="11" t="s">
        <v>194</v>
      </c>
      <c r="V248" s="11" t="s">
        <v>194</v>
      </c>
      <c r="W248" s="11" t="s">
        <v>340</v>
      </c>
      <c r="X248" s="11" t="s">
        <v>134</v>
      </c>
      <c r="Y248" s="32" t="n">
        <f aca="false">F248*G248*2</f>
        <v>800</v>
      </c>
      <c r="Z248" s="196" t="n">
        <f aca="false">IF(X248="N",Y248,"0")</f>
        <v>800</v>
      </c>
      <c r="AA248" s="196" t="str">
        <f aca="false">IF(X248="P",Y248,"0")</f>
        <v>0</v>
      </c>
      <c r="AC248" s="80"/>
    </row>
    <row r="249" customFormat="false" ht="11.85" hidden="false" customHeight="true" outlineLevel="0" collapsed="false">
      <c r="A249" s="158" t="s">
        <v>581</v>
      </c>
      <c r="B249" s="76" t="n">
        <v>120.75</v>
      </c>
      <c r="C249" s="75" t="s">
        <v>124</v>
      </c>
      <c r="D249" s="75" t="s">
        <v>179</v>
      </c>
      <c r="E249" s="77" t="s">
        <v>58</v>
      </c>
      <c r="F249" s="77" t="n">
        <v>16</v>
      </c>
      <c r="G249" s="77" t="n">
        <v>25</v>
      </c>
      <c r="H249" s="77"/>
      <c r="I249" s="43" t="s">
        <v>571</v>
      </c>
      <c r="J249" s="104" t="s">
        <v>31</v>
      </c>
      <c r="K249" s="78" t="s">
        <v>582</v>
      </c>
      <c r="L249" s="75" t="s">
        <v>33</v>
      </c>
      <c r="M249" s="11" t="s">
        <v>571</v>
      </c>
      <c r="N249" s="12" t="s">
        <v>31</v>
      </c>
      <c r="P249" s="11" t="n">
        <v>25</v>
      </c>
      <c r="Q249" s="22" t="s">
        <v>583</v>
      </c>
      <c r="R249" s="23" t="n">
        <v>450</v>
      </c>
      <c r="S249" s="12" t="s">
        <v>132</v>
      </c>
      <c r="T249" s="22" t="s">
        <v>584</v>
      </c>
      <c r="U249" s="11" t="s">
        <v>194</v>
      </c>
      <c r="V249" s="77" t="s">
        <v>194</v>
      </c>
      <c r="W249" s="77" t="s">
        <v>340</v>
      </c>
      <c r="X249" s="11" t="s">
        <v>134</v>
      </c>
      <c r="Y249" s="32" t="n">
        <f aca="false">F249*G249*2</f>
        <v>800</v>
      </c>
      <c r="Z249" s="196" t="n">
        <f aca="false">IF(X249="N",Y249,"0")</f>
        <v>800</v>
      </c>
      <c r="AA249" s="196" t="str">
        <f aca="false">IF(X249="P",Y249,"0")</f>
        <v>0</v>
      </c>
      <c r="AC249" s="80"/>
    </row>
    <row r="250" customFormat="false" ht="11.85" hidden="false" customHeight="true" outlineLevel="0" collapsed="false">
      <c r="L250" s="22" t="s">
        <v>33</v>
      </c>
      <c r="Q250" s="11"/>
      <c r="R250" s="11"/>
      <c r="S250" s="104"/>
      <c r="T250" s="11"/>
      <c r="Y250" s="32"/>
      <c r="Z250" s="196" t="str">
        <f aca="false">IF(X250="N",Y250,"0")</f>
        <v>0</v>
      </c>
      <c r="AA250" s="196" t="str">
        <f aca="false">IF(X250="P",Y250,"0")</f>
        <v>0</v>
      </c>
    </row>
    <row r="251" customFormat="false" ht="11.85" hidden="false" customHeight="true" outlineLevel="0" collapsed="false">
      <c r="A251" s="44"/>
      <c r="B251" s="44"/>
      <c r="C251" s="44"/>
      <c r="D251" s="44"/>
      <c r="E251" s="44"/>
      <c r="F251" s="44"/>
      <c r="G251" s="188" t="n">
        <f aca="false">SUM(G238:G250)</f>
        <v>254</v>
      </c>
      <c r="H251" s="188"/>
      <c r="I251" s="188"/>
      <c r="J251" s="188"/>
      <c r="K251" s="188"/>
      <c r="L251" s="66"/>
      <c r="M251" s="188" t="n">
        <f aca="false">G251-P251</f>
        <v>0</v>
      </c>
      <c r="N251" s="188"/>
      <c r="O251" s="188"/>
      <c r="P251" s="188" t="n">
        <f aca="false">SUM(P238:P250)</f>
        <v>254</v>
      </c>
      <c r="Q251" s="49"/>
      <c r="R251" s="49"/>
      <c r="S251" s="165"/>
      <c r="T251" s="49"/>
      <c r="U251" s="44"/>
      <c r="V251" s="44"/>
      <c r="W251" s="44"/>
      <c r="X251" s="49"/>
      <c r="Y251" s="32"/>
      <c r="Z251" s="196" t="str">
        <f aca="false">IF(X251="N",Y251,"0")</f>
        <v>0</v>
      </c>
      <c r="AA251" s="196" t="str">
        <f aca="false">IF(X251="P",Y251,"0")</f>
        <v>0</v>
      </c>
    </row>
    <row r="252" customFormat="false" ht="11.85" hidden="false" customHeight="true" outlineLevel="0" collapsed="false">
      <c r="C252" s="102" t="s">
        <v>321</v>
      </c>
      <c r="L252" s="15"/>
      <c r="Q252" s="11"/>
      <c r="R252" s="11"/>
      <c r="S252" s="104"/>
      <c r="T252" s="11"/>
      <c r="Y252" s="32"/>
      <c r="Z252" s="196" t="str">
        <f aca="false">IF(X252="N",Y252,"0")</f>
        <v>0</v>
      </c>
      <c r="AA252" s="196" t="str">
        <f aca="false">IF(X252="P",Y252,"0")</f>
        <v>0</v>
      </c>
    </row>
    <row r="253" customFormat="false" ht="11.85" hidden="false" customHeight="true" outlineLevel="0" collapsed="false">
      <c r="A253" s="75" t="s">
        <v>322</v>
      </c>
      <c r="B253" s="76" t="n">
        <v>0</v>
      </c>
      <c r="C253" s="75" t="s">
        <v>323</v>
      </c>
      <c r="D253" s="75" t="s">
        <v>186</v>
      </c>
      <c r="E253" s="77" t="s">
        <v>58</v>
      </c>
      <c r="F253" s="77" t="n">
        <v>8</v>
      </c>
      <c r="G253" s="77" t="n">
        <v>4</v>
      </c>
      <c r="H253" s="77" t="s">
        <v>125</v>
      </c>
      <c r="I253" s="78" t="s">
        <v>324</v>
      </c>
      <c r="J253" s="106" t="s">
        <v>31</v>
      </c>
      <c r="K253" s="78" t="s">
        <v>325</v>
      </c>
      <c r="L253" s="75" t="s">
        <v>33</v>
      </c>
      <c r="M253" s="77" t="s">
        <v>138</v>
      </c>
      <c r="N253" s="104" t="s">
        <v>31</v>
      </c>
      <c r="O253" s="111" t="s">
        <v>197</v>
      </c>
      <c r="P253" s="77" t="n">
        <v>4</v>
      </c>
      <c r="Q253" s="75" t="s">
        <v>63</v>
      </c>
      <c r="R253" s="76" t="n">
        <v>0</v>
      </c>
      <c r="S253" s="104" t="s">
        <v>326</v>
      </c>
      <c r="T253" s="75" t="s">
        <v>199</v>
      </c>
      <c r="U253" s="77" t="s">
        <v>194</v>
      </c>
      <c r="V253" s="77" t="s">
        <v>194</v>
      </c>
      <c r="W253" s="77" t="s">
        <v>283</v>
      </c>
      <c r="X253" s="77" t="s">
        <v>67</v>
      </c>
      <c r="Y253" s="32" t="n">
        <f aca="false">F253*G253*2</f>
        <v>64</v>
      </c>
      <c r="Z253" s="196" t="str">
        <f aca="false">IF(X253="N",Y253,"0")</f>
        <v>0</v>
      </c>
      <c r="AA253" s="196" t="n">
        <f aca="false">IF(X253="P",Y253,"0")</f>
        <v>64</v>
      </c>
      <c r="AC253" s="80"/>
    </row>
    <row r="254" customFormat="false" ht="11.85" hidden="false" customHeight="true" outlineLevel="0" collapsed="false">
      <c r="A254" s="75" t="s">
        <v>327</v>
      </c>
      <c r="B254" s="76" t="n">
        <v>190</v>
      </c>
      <c r="C254" s="75" t="s">
        <v>328</v>
      </c>
      <c r="D254" s="75" t="s">
        <v>186</v>
      </c>
      <c r="E254" s="77" t="s">
        <v>58</v>
      </c>
      <c r="F254" s="77" t="n">
        <v>8</v>
      </c>
      <c r="G254" s="77" t="n">
        <v>25</v>
      </c>
      <c r="H254" s="77"/>
      <c r="I254" s="78" t="s">
        <v>212</v>
      </c>
      <c r="J254" s="104" t="s">
        <v>31</v>
      </c>
      <c r="K254" s="78" t="s">
        <v>80</v>
      </c>
      <c r="L254" s="75" t="s">
        <v>33</v>
      </c>
      <c r="M254" s="77" t="s">
        <v>222</v>
      </c>
      <c r="N254" s="104" t="s">
        <v>31</v>
      </c>
      <c r="O254" s="109" t="s">
        <v>329</v>
      </c>
      <c r="P254" s="77" t="n">
        <v>25</v>
      </c>
      <c r="Q254" s="75" t="s">
        <v>124</v>
      </c>
      <c r="R254" s="76" t="n">
        <v>105</v>
      </c>
      <c r="S254" s="104" t="s">
        <v>330</v>
      </c>
      <c r="T254" s="75" t="s">
        <v>331</v>
      </c>
      <c r="U254" s="77" t="s">
        <v>194</v>
      </c>
      <c r="V254" s="77" t="s">
        <v>194</v>
      </c>
      <c r="W254" s="77" t="s">
        <v>283</v>
      </c>
      <c r="X254" s="77" t="s">
        <v>67</v>
      </c>
      <c r="Y254" s="32" t="n">
        <f aca="false">F254*G254*2</f>
        <v>400</v>
      </c>
      <c r="Z254" s="196" t="str">
        <f aca="false">IF(X254="N",Y254,"0")</f>
        <v>0</v>
      </c>
      <c r="AA254" s="196" t="n">
        <f aca="false">IF(X254="P",Y254,"0")</f>
        <v>400</v>
      </c>
      <c r="AC254" s="80"/>
    </row>
    <row r="255" customFormat="false" ht="11.85" hidden="false" customHeight="true" outlineLevel="0" collapsed="false">
      <c r="A255" s="75" t="s">
        <v>332</v>
      </c>
      <c r="B255" s="76" t="n">
        <v>88</v>
      </c>
      <c r="C255" s="75" t="s">
        <v>63</v>
      </c>
      <c r="D255" s="75" t="s">
        <v>186</v>
      </c>
      <c r="E255" s="77" t="s">
        <v>58</v>
      </c>
      <c r="F255" s="77" t="n">
        <v>8</v>
      </c>
      <c r="G255" s="77" t="n">
        <v>15</v>
      </c>
      <c r="H255" s="77" t="s">
        <v>125</v>
      </c>
      <c r="I255" s="78" t="s">
        <v>333</v>
      </c>
      <c r="J255" s="104" t="s">
        <v>31</v>
      </c>
      <c r="K255" s="78" t="s">
        <v>334</v>
      </c>
      <c r="L255" s="75" t="s">
        <v>33</v>
      </c>
      <c r="M255" s="77" t="s">
        <v>222</v>
      </c>
      <c r="N255" s="104" t="s">
        <v>31</v>
      </c>
      <c r="O255" s="109" t="s">
        <v>329</v>
      </c>
      <c r="P255" s="77" t="n">
        <v>15</v>
      </c>
      <c r="Q255" s="75" t="s">
        <v>124</v>
      </c>
      <c r="R255" s="76" t="n">
        <v>100</v>
      </c>
      <c r="S255" s="104" t="s">
        <v>335</v>
      </c>
      <c r="T255" s="75" t="s">
        <v>336</v>
      </c>
      <c r="U255" s="77" t="s">
        <v>194</v>
      </c>
      <c r="V255" s="77" t="s">
        <v>194</v>
      </c>
      <c r="W255" s="77" t="s">
        <v>283</v>
      </c>
      <c r="X255" s="77" t="s">
        <v>67</v>
      </c>
      <c r="Y255" s="32" t="n">
        <f aca="false">F255*G255*2</f>
        <v>240</v>
      </c>
      <c r="Z255" s="196" t="str">
        <f aca="false">IF(X255="N",Y255,"0")</f>
        <v>0</v>
      </c>
      <c r="AA255" s="196" t="n">
        <f aca="false">IF(X255="P",Y255,"0")</f>
        <v>240</v>
      </c>
      <c r="AC255" s="80"/>
    </row>
    <row r="256" customFormat="false" ht="11.85" hidden="false" customHeight="true" outlineLevel="0" collapsed="false">
      <c r="A256" s="22" t="s">
        <v>337</v>
      </c>
      <c r="B256" s="23" t="n">
        <v>240</v>
      </c>
      <c r="C256" s="75" t="s">
        <v>217</v>
      </c>
      <c r="D256" s="75" t="s">
        <v>186</v>
      </c>
      <c r="E256" s="77" t="s">
        <v>58</v>
      </c>
      <c r="F256" s="77" t="n">
        <v>8</v>
      </c>
      <c r="G256" s="77" t="n">
        <v>25</v>
      </c>
      <c r="H256" s="77"/>
      <c r="I256" s="81"/>
      <c r="J256" s="104" t="s">
        <v>31</v>
      </c>
      <c r="K256" s="78" t="s">
        <v>338</v>
      </c>
      <c r="L256" s="75" t="s">
        <v>33</v>
      </c>
      <c r="M256" s="77" t="s">
        <v>338</v>
      </c>
      <c r="N256" s="104" t="s">
        <v>31</v>
      </c>
      <c r="O256" s="114"/>
      <c r="P256" s="77" t="n">
        <v>25</v>
      </c>
      <c r="Q256" s="75" t="s">
        <v>124</v>
      </c>
      <c r="R256" s="76" t="n">
        <v>91</v>
      </c>
      <c r="S256" s="104" t="s">
        <v>132</v>
      </c>
      <c r="T256" s="75" t="s">
        <v>339</v>
      </c>
      <c r="U256" s="77" t="s">
        <v>194</v>
      </c>
      <c r="V256" s="77" t="s">
        <v>194</v>
      </c>
      <c r="W256" s="77" t="s">
        <v>340</v>
      </c>
      <c r="X256" s="77" t="s">
        <v>134</v>
      </c>
      <c r="Y256" s="32" t="n">
        <f aca="false">F256*G256*2</f>
        <v>400</v>
      </c>
      <c r="Z256" s="196" t="n">
        <f aca="false">IF(X256="N",Y256,"0")</f>
        <v>400</v>
      </c>
      <c r="AA256" s="196" t="str">
        <f aca="false">IF(X256="P",Y256,"0")</f>
        <v>0</v>
      </c>
      <c r="AC256" s="80"/>
    </row>
    <row r="257" customFormat="false" ht="11.85" hidden="false" customHeight="true" outlineLevel="0" collapsed="false">
      <c r="A257" s="75" t="s">
        <v>341</v>
      </c>
      <c r="B257" s="76" t="n">
        <v>375</v>
      </c>
      <c r="C257" s="75" t="s">
        <v>342</v>
      </c>
      <c r="D257" s="75" t="s">
        <v>186</v>
      </c>
      <c r="E257" s="77" t="s">
        <v>58</v>
      </c>
      <c r="F257" s="77" t="n">
        <v>8</v>
      </c>
      <c r="G257" s="77" t="n">
        <v>25</v>
      </c>
      <c r="H257" s="77"/>
      <c r="I257" s="78" t="s">
        <v>338</v>
      </c>
      <c r="J257" s="104" t="s">
        <v>31</v>
      </c>
      <c r="K257" s="78" t="s">
        <v>343</v>
      </c>
      <c r="L257" s="75" t="s">
        <v>33</v>
      </c>
      <c r="M257" s="77" t="s">
        <v>338</v>
      </c>
      <c r="N257" s="104" t="s">
        <v>31</v>
      </c>
      <c r="O257" s="77"/>
      <c r="P257" s="77" t="n">
        <v>25</v>
      </c>
      <c r="Q257" s="75" t="s">
        <v>124</v>
      </c>
      <c r="R257" s="76" t="n">
        <v>80.75</v>
      </c>
      <c r="S257" s="104" t="s">
        <v>132</v>
      </c>
      <c r="T257" s="75" t="s">
        <v>344</v>
      </c>
      <c r="U257" s="77" t="s">
        <v>194</v>
      </c>
      <c r="V257" s="77" t="s">
        <v>194</v>
      </c>
      <c r="W257" s="77" t="s">
        <v>340</v>
      </c>
      <c r="X257" s="77" t="s">
        <v>134</v>
      </c>
      <c r="Y257" s="32" t="n">
        <f aca="false">F257*G257*2</f>
        <v>400</v>
      </c>
      <c r="Z257" s="196" t="n">
        <f aca="false">IF(X257="N",Y257,"0")</f>
        <v>400</v>
      </c>
      <c r="AA257" s="196" t="str">
        <f aca="false">IF(X257="P",Y257,"0")</f>
        <v>0</v>
      </c>
      <c r="AC257" s="80"/>
    </row>
    <row r="258" customFormat="false" ht="11.85" hidden="false" customHeight="true" outlineLevel="0" collapsed="false">
      <c r="A258" s="75" t="s">
        <v>345</v>
      </c>
      <c r="B258" s="76" t="n">
        <v>90.75</v>
      </c>
      <c r="C258" s="75" t="s">
        <v>124</v>
      </c>
      <c r="D258" s="75" t="s">
        <v>186</v>
      </c>
      <c r="E258" s="77" t="s">
        <v>58</v>
      </c>
      <c r="F258" s="77" t="n">
        <v>8</v>
      </c>
      <c r="G258" s="77" t="n">
        <v>25</v>
      </c>
      <c r="H258" s="77"/>
      <c r="I258" s="78" t="s">
        <v>346</v>
      </c>
      <c r="J258" s="104" t="s">
        <v>31</v>
      </c>
      <c r="K258" s="78" t="s">
        <v>347</v>
      </c>
      <c r="L258" s="75" t="s">
        <v>33</v>
      </c>
      <c r="M258" s="77" t="s">
        <v>235</v>
      </c>
      <c r="N258" s="104" t="s">
        <v>31</v>
      </c>
      <c r="O258" s="109" t="s">
        <v>348</v>
      </c>
      <c r="P258" s="77" t="n">
        <v>25</v>
      </c>
      <c r="Q258" s="75" t="s">
        <v>63</v>
      </c>
      <c r="R258" s="76" t="n">
        <v>24.45</v>
      </c>
      <c r="S258" s="104" t="s">
        <v>349</v>
      </c>
      <c r="T258" s="75" t="s">
        <v>350</v>
      </c>
      <c r="U258" s="77" t="s">
        <v>194</v>
      </c>
      <c r="V258" s="77" t="s">
        <v>194</v>
      </c>
      <c r="W258" s="77" t="s">
        <v>340</v>
      </c>
      <c r="X258" s="77" t="s">
        <v>67</v>
      </c>
      <c r="Y258" s="32" t="n">
        <f aca="false">F258*G258*2</f>
        <v>400</v>
      </c>
      <c r="Z258" s="196" t="str">
        <f aca="false">IF(X258="N",Y258,"0")</f>
        <v>0</v>
      </c>
      <c r="AA258" s="196" t="n">
        <f aca="false">IF(X258="P",Y258,"0")</f>
        <v>400</v>
      </c>
      <c r="AC258" s="80"/>
    </row>
    <row r="259" customFormat="false" ht="11.85" hidden="false" customHeight="true" outlineLevel="0" collapsed="false">
      <c r="A259" s="75" t="s">
        <v>351</v>
      </c>
      <c r="B259" s="76" t="n">
        <v>187</v>
      </c>
      <c r="C259" s="75" t="s">
        <v>328</v>
      </c>
      <c r="D259" s="75" t="s">
        <v>186</v>
      </c>
      <c r="E259" s="77" t="s">
        <v>58</v>
      </c>
      <c r="F259" s="77" t="n">
        <v>8</v>
      </c>
      <c r="G259" s="77" t="n">
        <v>25</v>
      </c>
      <c r="H259" s="77"/>
      <c r="I259" s="81"/>
      <c r="J259" s="104" t="s">
        <v>31</v>
      </c>
      <c r="K259" s="78" t="s">
        <v>80</v>
      </c>
      <c r="L259" s="22" t="s">
        <v>33</v>
      </c>
      <c r="M259" s="11" t="s">
        <v>228</v>
      </c>
      <c r="N259" s="12" t="s">
        <v>31</v>
      </c>
      <c r="O259" s="109" t="s">
        <v>80</v>
      </c>
      <c r="P259" s="11" t="n">
        <v>25</v>
      </c>
      <c r="Q259" s="22" t="s">
        <v>352</v>
      </c>
      <c r="R259" s="23" t="n">
        <v>800</v>
      </c>
      <c r="S259" s="104" t="s">
        <v>132</v>
      </c>
      <c r="T259" s="22" t="s">
        <v>353</v>
      </c>
      <c r="U259" s="11" t="s">
        <v>194</v>
      </c>
      <c r="V259" s="77" t="s">
        <v>194</v>
      </c>
      <c r="W259" s="11" t="s">
        <v>340</v>
      </c>
      <c r="X259" s="77" t="s">
        <v>134</v>
      </c>
      <c r="Y259" s="32" t="n">
        <f aca="false">F259*G259*2</f>
        <v>400</v>
      </c>
      <c r="Z259" s="196" t="n">
        <f aca="false">IF(X259="N",Y259,"0")</f>
        <v>400</v>
      </c>
      <c r="AA259" s="196" t="str">
        <f aca="false">IF(X259="P",Y259,"0")</f>
        <v>0</v>
      </c>
      <c r="AC259" s="33"/>
    </row>
    <row r="260" customFormat="false" ht="11.85" hidden="false" customHeight="true" outlineLevel="0" collapsed="false">
      <c r="A260" s="75" t="s">
        <v>354</v>
      </c>
      <c r="B260" s="76" t="n">
        <v>189.9</v>
      </c>
      <c r="C260" s="75" t="s">
        <v>328</v>
      </c>
      <c r="D260" s="75" t="s">
        <v>186</v>
      </c>
      <c r="E260" s="77" t="s">
        <v>58</v>
      </c>
      <c r="F260" s="77" t="n">
        <v>8</v>
      </c>
      <c r="G260" s="77" t="n">
        <v>25</v>
      </c>
      <c r="H260" s="77"/>
      <c r="I260" s="81"/>
      <c r="J260" s="104" t="s">
        <v>31</v>
      </c>
      <c r="K260" s="78" t="s">
        <v>80</v>
      </c>
      <c r="L260" s="22" t="s">
        <v>33</v>
      </c>
      <c r="M260" s="11" t="s">
        <v>228</v>
      </c>
      <c r="N260" s="12" t="s">
        <v>31</v>
      </c>
      <c r="O260" s="109" t="s">
        <v>80</v>
      </c>
      <c r="P260" s="11" t="n">
        <v>25</v>
      </c>
      <c r="Q260" s="22" t="s">
        <v>352</v>
      </c>
      <c r="R260" s="23" t="n">
        <v>800</v>
      </c>
      <c r="S260" s="104" t="s">
        <v>132</v>
      </c>
      <c r="T260" s="22" t="s">
        <v>353</v>
      </c>
      <c r="U260" s="11" t="s">
        <v>194</v>
      </c>
      <c r="V260" s="77" t="s">
        <v>194</v>
      </c>
      <c r="W260" s="11" t="s">
        <v>340</v>
      </c>
      <c r="X260" s="77" t="s">
        <v>134</v>
      </c>
      <c r="Y260" s="32" t="n">
        <f aca="false">F260*G260*2</f>
        <v>400</v>
      </c>
      <c r="Z260" s="196" t="n">
        <f aca="false">IF(X260="N",Y260,"0")</f>
        <v>400</v>
      </c>
      <c r="AA260" s="196" t="str">
        <f aca="false">IF(X260="P",Y260,"0")</f>
        <v>0</v>
      </c>
      <c r="AC260" s="33"/>
    </row>
    <row r="261" customFormat="false" ht="11.85" hidden="false" customHeight="true" outlineLevel="0" collapsed="false">
      <c r="A261" s="75" t="s">
        <v>355</v>
      </c>
      <c r="B261" s="76" t="n">
        <v>103</v>
      </c>
      <c r="C261" s="75" t="s">
        <v>63</v>
      </c>
      <c r="D261" s="75" t="s">
        <v>186</v>
      </c>
      <c r="E261" s="77" t="s">
        <v>58</v>
      </c>
      <c r="F261" s="77" t="n">
        <v>8</v>
      </c>
      <c r="G261" s="77" t="n">
        <v>25</v>
      </c>
      <c r="H261" s="77"/>
      <c r="I261" s="81"/>
      <c r="J261" s="104" t="s">
        <v>31</v>
      </c>
      <c r="K261" s="78" t="s">
        <v>356</v>
      </c>
      <c r="L261" s="75" t="s">
        <v>33</v>
      </c>
      <c r="M261" s="77" t="s">
        <v>338</v>
      </c>
      <c r="N261" s="104" t="s">
        <v>31</v>
      </c>
      <c r="O261" s="109" t="s">
        <v>357</v>
      </c>
      <c r="P261" s="77" t="n">
        <v>25</v>
      </c>
      <c r="Q261" s="75" t="s">
        <v>124</v>
      </c>
      <c r="R261" s="76" t="n">
        <v>79</v>
      </c>
      <c r="S261" s="104" t="s">
        <v>132</v>
      </c>
      <c r="T261" s="75" t="s">
        <v>358</v>
      </c>
      <c r="U261" s="77" t="s">
        <v>194</v>
      </c>
      <c r="V261" s="77" t="s">
        <v>194</v>
      </c>
      <c r="W261" s="77" t="s">
        <v>340</v>
      </c>
      <c r="X261" s="77" t="s">
        <v>134</v>
      </c>
      <c r="Y261" s="32" t="n">
        <f aca="false">F261*G261*2</f>
        <v>400</v>
      </c>
      <c r="Z261" s="196" t="n">
        <f aca="false">IF(X261="N",Y261,"0")</f>
        <v>400</v>
      </c>
      <c r="AA261" s="196" t="str">
        <f aca="false">IF(X261="P",Y261,"0")</f>
        <v>0</v>
      </c>
      <c r="AC261" s="80"/>
    </row>
    <row r="262" customFormat="false" ht="11.85" hidden="false" customHeight="true" outlineLevel="0" collapsed="false">
      <c r="A262" s="75" t="s">
        <v>359</v>
      </c>
      <c r="B262" s="76" t="n">
        <v>64.25</v>
      </c>
      <c r="C262" s="75" t="s">
        <v>63</v>
      </c>
      <c r="D262" s="75" t="s">
        <v>186</v>
      </c>
      <c r="E262" s="77" t="s">
        <v>58</v>
      </c>
      <c r="F262" s="77" t="n">
        <v>8</v>
      </c>
      <c r="G262" s="77" t="n">
        <v>25</v>
      </c>
      <c r="H262" s="77"/>
      <c r="I262" s="78" t="s">
        <v>191</v>
      </c>
      <c r="J262" s="104" t="s">
        <v>31</v>
      </c>
      <c r="K262" s="78" t="s">
        <v>360</v>
      </c>
      <c r="L262" s="75" t="s">
        <v>33</v>
      </c>
      <c r="M262" s="77" t="s">
        <v>191</v>
      </c>
      <c r="N262" s="104" t="s">
        <v>31</v>
      </c>
      <c r="O262" s="118" t="s">
        <v>361</v>
      </c>
      <c r="P262" s="77" t="n">
        <v>25</v>
      </c>
      <c r="Q262" s="75" t="s">
        <v>63</v>
      </c>
      <c r="R262" s="76" t="n">
        <v>87</v>
      </c>
      <c r="S262" s="104" t="s">
        <v>132</v>
      </c>
      <c r="T262" s="75" t="s">
        <v>362</v>
      </c>
      <c r="U262" s="77" t="s">
        <v>194</v>
      </c>
      <c r="V262" s="77" t="s">
        <v>194</v>
      </c>
      <c r="W262" s="77" t="s">
        <v>340</v>
      </c>
      <c r="X262" s="77" t="s">
        <v>134</v>
      </c>
      <c r="Y262" s="32" t="n">
        <f aca="false">F262*G262*2</f>
        <v>400</v>
      </c>
      <c r="Z262" s="196" t="n">
        <f aca="false">IF(X262="N",Y262,"0")</f>
        <v>400</v>
      </c>
      <c r="AA262" s="196" t="str">
        <f aca="false">IF(X262="P",Y262,"0")</f>
        <v>0</v>
      </c>
      <c r="AC262" s="80"/>
    </row>
    <row r="263" customFormat="false" ht="11.85" hidden="false" customHeight="true" outlineLevel="0" collapsed="false">
      <c r="A263" s="75" t="s">
        <v>363</v>
      </c>
      <c r="B263" s="76" t="n">
        <v>77</v>
      </c>
      <c r="C263" s="75" t="s">
        <v>124</v>
      </c>
      <c r="D263" s="75" t="s">
        <v>186</v>
      </c>
      <c r="E263" s="77" t="s">
        <v>58</v>
      </c>
      <c r="F263" s="77" t="n">
        <v>8</v>
      </c>
      <c r="G263" s="77" t="n">
        <v>25</v>
      </c>
      <c r="H263" s="77"/>
      <c r="I263" s="78" t="s">
        <v>191</v>
      </c>
      <c r="J263" s="104" t="s">
        <v>31</v>
      </c>
      <c r="K263" s="78" t="s">
        <v>360</v>
      </c>
      <c r="L263" s="75" t="s">
        <v>33</v>
      </c>
      <c r="M263" s="77" t="s">
        <v>191</v>
      </c>
      <c r="N263" s="104" t="s">
        <v>31</v>
      </c>
      <c r="O263" s="118" t="s">
        <v>361</v>
      </c>
      <c r="P263" s="77" t="n">
        <v>25</v>
      </c>
      <c r="Q263" s="75" t="s">
        <v>63</v>
      </c>
      <c r="R263" s="76" t="n">
        <v>86</v>
      </c>
      <c r="S263" s="104" t="s">
        <v>132</v>
      </c>
      <c r="T263" s="75" t="s">
        <v>364</v>
      </c>
      <c r="U263" s="77" t="s">
        <v>194</v>
      </c>
      <c r="V263" s="77" t="s">
        <v>194</v>
      </c>
      <c r="W263" s="77" t="s">
        <v>340</v>
      </c>
      <c r="X263" s="77" t="s">
        <v>134</v>
      </c>
      <c r="Y263" s="32" t="n">
        <f aca="false">F263*G263*2</f>
        <v>400</v>
      </c>
      <c r="Z263" s="196" t="n">
        <f aca="false">IF(X263="N",Y263,"0")</f>
        <v>400</v>
      </c>
      <c r="AA263" s="196" t="str">
        <f aca="false">IF(X263="P",Y263,"0")</f>
        <v>0</v>
      </c>
      <c r="AC263" s="80"/>
    </row>
    <row r="264" customFormat="false" ht="11.85" hidden="false" customHeight="true" outlineLevel="0" collapsed="false">
      <c r="L264" s="75" t="s">
        <v>33</v>
      </c>
      <c r="Q264" s="11"/>
      <c r="R264" s="11"/>
      <c r="S264" s="104"/>
      <c r="T264" s="11"/>
    </row>
    <row r="265" customFormat="false" ht="11.85" hidden="false" customHeight="true" outlineLevel="0" collapsed="false">
      <c r="A265" s="120"/>
      <c r="B265" s="120"/>
      <c r="C265" s="120"/>
      <c r="D265" s="120"/>
      <c r="E265" s="120"/>
      <c r="F265" s="120"/>
      <c r="G265" s="121" t="n">
        <f aca="false">SUM(G252:G264)</f>
        <v>244</v>
      </c>
      <c r="H265" s="121"/>
      <c r="I265" s="121"/>
      <c r="J265" s="121"/>
      <c r="K265" s="121"/>
      <c r="L265" s="122"/>
      <c r="M265" s="121" t="n">
        <f aca="false">G265-P265</f>
        <v>0</v>
      </c>
      <c r="N265" s="121"/>
      <c r="O265" s="121"/>
      <c r="P265" s="121" t="n">
        <f aca="false">SUM(P252:P264)</f>
        <v>244</v>
      </c>
      <c r="Q265" s="123"/>
      <c r="R265" s="123"/>
      <c r="S265" s="124"/>
      <c r="T265" s="123"/>
      <c r="U265" s="120"/>
      <c r="V265" s="120"/>
      <c r="W265" s="120"/>
      <c r="X265" s="123"/>
      <c r="Y265" s="123"/>
    </row>
    <row r="267" customFormat="false" ht="12.75" hidden="false" customHeight="false" outlineLevel="0" collapsed="false">
      <c r="Y267" s="12" t="n">
        <f aca="false">SUM(Y4:Y266)</f>
        <v>80408</v>
      </c>
      <c r="Z267" s="12" t="n">
        <f aca="false">SUM(Z4:Z266)</f>
        <v>29760</v>
      </c>
      <c r="AA267" s="12" t="n">
        <f aca="false">SUM(AA4:AA266)</f>
        <v>50648</v>
      </c>
    </row>
    <row r="268" customFormat="false" ht="12.75" hidden="false" customHeight="false" outlineLevel="0" collapsed="false">
      <c r="Y268" s="12"/>
      <c r="Z268" s="3"/>
      <c r="AA268" s="3"/>
    </row>
    <row r="269" customFormat="false" ht="12.75" hidden="false" customHeight="false" outlineLevel="0" collapsed="false">
      <c r="Y269" s="12"/>
      <c r="Z269" s="3"/>
      <c r="AA269" s="3" t="n">
        <f aca="false">Z267+AA267</f>
        <v>80408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H154"/>
  <sheetViews>
    <sheetView showFormulas="false" showGridLines="true" showRowColHeaders="true" showZeros="true" rightToLeft="false" tabSelected="false" showOutlineSymbols="true" defaultGridColor="true" view="normal" topLeftCell="K147" colorId="64" zoomScale="75" zoomScaleNormal="75" zoomScalePageLayoutView="100" workbookViewId="0">
      <selection pane="topLeft" activeCell="Y148" activeCellId="0" sqref="Y148:AA1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85"/>
    <col collapsed="false" customWidth="true" hidden="false" outlineLevel="0" max="2" min="2" style="0" width="10.13"/>
    <col collapsed="false" customWidth="true" hidden="false" outlineLevel="0" max="3" min="3" style="0" width="8.14"/>
    <col collapsed="false" customWidth="true" hidden="false" outlineLevel="0" max="4" min="4" style="0" width="6.13"/>
    <col collapsed="false" customWidth="true" hidden="false" outlineLevel="0" max="5" min="5" style="0" width="3.99"/>
    <col collapsed="false" customWidth="true" hidden="false" outlineLevel="0" max="6" min="6" style="0" width="2.99"/>
    <col collapsed="false" customWidth="true" hidden="false" outlineLevel="0" max="7" min="7" style="11" width="4.7"/>
    <col collapsed="false" customWidth="true" hidden="false" outlineLevel="0" max="8" min="8" style="11" width="2.28"/>
    <col collapsed="false" customWidth="true" hidden="false" outlineLevel="0" max="9" min="9" style="11" width="41.99"/>
    <col collapsed="false" customWidth="true" hidden="false" outlineLevel="0" max="10" min="10" style="11" width="2.28"/>
    <col collapsed="false" customWidth="true" hidden="false" outlineLevel="0" max="11" min="11" style="11" width="13.28"/>
    <col collapsed="false" customWidth="true" hidden="false" outlineLevel="0" max="12" min="12" style="0" width="3.28"/>
    <col collapsed="false" customWidth="true" hidden="false" outlineLevel="0" max="13" min="13" style="11" width="14.99"/>
    <col collapsed="false" customWidth="true" hidden="false" outlineLevel="0" max="14" min="14" style="11" width="2.28"/>
    <col collapsed="false" customWidth="true" hidden="false" outlineLevel="0" max="15" min="15" style="11" width="20.7"/>
    <col collapsed="false" customWidth="true" hidden="false" outlineLevel="0" max="16" min="16" style="11" width="5.13"/>
    <col collapsed="false" customWidth="true" hidden="false" outlineLevel="0" max="17" min="17" style="0" width="10.56"/>
    <col collapsed="false" customWidth="true" hidden="false" outlineLevel="0" max="19" min="19" style="12" width="9.85"/>
    <col collapsed="false" customWidth="true" hidden="false" outlineLevel="0" max="21" min="21" style="0" width="6.7"/>
    <col collapsed="false" customWidth="true" hidden="false" outlineLevel="0" max="22" min="22" style="0" width="5.71"/>
    <col collapsed="false" customWidth="true" hidden="false" outlineLevel="0" max="23" min="23" style="0" width="6.7"/>
    <col collapsed="false" customWidth="true" hidden="false" outlineLevel="0" max="24" min="24" style="11" width="2.42"/>
    <col collapsed="false" customWidth="true" hidden="false" outlineLevel="0" max="25" min="25" style="11" width="9.14"/>
  </cols>
  <sheetData>
    <row r="1" customFormat="false" ht="18.75" hidden="false" customHeight="true" outlineLevel="0" collapsed="false">
      <c r="A1" s="13" t="n">
        <v>36885</v>
      </c>
      <c r="J1" s="14"/>
      <c r="L1" s="15"/>
      <c r="N1" s="14"/>
    </row>
    <row r="2" customFormat="false" ht="11.85" hidden="false" customHeight="true" outlineLevel="0" collapsed="false">
      <c r="A2" s="16" t="s">
        <v>22</v>
      </c>
      <c r="B2" s="17" t="s">
        <v>23</v>
      </c>
      <c r="C2" s="16" t="s">
        <v>24</v>
      </c>
      <c r="D2" s="18" t="s">
        <v>25</v>
      </c>
      <c r="E2" s="16" t="s">
        <v>26</v>
      </c>
      <c r="F2" s="19" t="s">
        <v>27</v>
      </c>
      <c r="G2" s="19" t="s">
        <v>28</v>
      </c>
      <c r="H2" s="16" t="s">
        <v>29</v>
      </c>
      <c r="I2" s="16" t="s">
        <v>30</v>
      </c>
      <c r="J2" s="16" t="s">
        <v>31</v>
      </c>
      <c r="K2" s="16" t="s">
        <v>32</v>
      </c>
      <c r="L2" s="16" t="s">
        <v>33</v>
      </c>
      <c r="M2" s="16" t="s">
        <v>34</v>
      </c>
      <c r="N2" s="16" t="s">
        <v>31</v>
      </c>
      <c r="O2" s="16" t="s">
        <v>35</v>
      </c>
      <c r="P2" s="19" t="s">
        <v>28</v>
      </c>
      <c r="Q2" s="16" t="s">
        <v>36</v>
      </c>
      <c r="R2" s="17" t="s">
        <v>37</v>
      </c>
      <c r="S2" s="16" t="s">
        <v>38</v>
      </c>
      <c r="T2" s="16" t="s">
        <v>39</v>
      </c>
      <c r="U2" s="16" t="s">
        <v>40</v>
      </c>
      <c r="V2" s="16" t="s">
        <v>41</v>
      </c>
      <c r="W2" s="16" t="s">
        <v>42</v>
      </c>
      <c r="X2" s="16" t="s">
        <v>43</v>
      </c>
      <c r="Y2" s="16" t="s">
        <v>44</v>
      </c>
      <c r="Z2" s="16" t="s">
        <v>45</v>
      </c>
      <c r="AA2" s="16" t="s">
        <v>46</v>
      </c>
      <c r="AB2" s="16" t="s">
        <v>47</v>
      </c>
      <c r="AC2" s="16" t="s">
        <v>48</v>
      </c>
      <c r="AD2" s="16" t="s">
        <v>49</v>
      </c>
      <c r="AE2" s="16" t="s">
        <v>50</v>
      </c>
      <c r="AF2" s="16" t="s">
        <v>51</v>
      </c>
      <c r="AG2" s="16" t="s">
        <v>52</v>
      </c>
      <c r="AH2" s="16" t="s">
        <v>53</v>
      </c>
    </row>
    <row r="3" customFormat="false" ht="12.75" hidden="false" customHeight="false" outlineLevel="0" collapsed="false">
      <c r="C3" s="21" t="s">
        <v>422</v>
      </c>
      <c r="G3" s="0"/>
      <c r="H3" s="0"/>
      <c r="I3" s="146"/>
      <c r="J3" s="15"/>
      <c r="K3" s="0"/>
      <c r="M3" s="0"/>
      <c r="N3" s="15"/>
      <c r="O3" s="0"/>
      <c r="P3" s="0"/>
      <c r="S3" s="20"/>
      <c r="X3" s="0"/>
      <c r="Y3" s="0"/>
    </row>
    <row r="4" customFormat="false" ht="12.75" hidden="false" customHeight="false" outlineLevel="0" collapsed="false">
      <c r="A4" s="22" t="s">
        <v>818</v>
      </c>
      <c r="B4" s="23" t="n">
        <v>0</v>
      </c>
      <c r="C4" s="22" t="s">
        <v>56</v>
      </c>
      <c r="D4" s="22" t="s">
        <v>57</v>
      </c>
      <c r="E4" s="11" t="s">
        <v>58</v>
      </c>
      <c r="F4" s="11" t="n">
        <v>24</v>
      </c>
      <c r="G4" s="11" t="n">
        <v>7</v>
      </c>
      <c r="I4" s="25" t="s">
        <v>59</v>
      </c>
      <c r="J4" s="26" t="s">
        <v>31</v>
      </c>
      <c r="K4" s="27" t="s">
        <v>60</v>
      </c>
      <c r="L4" s="28" t="s">
        <v>33</v>
      </c>
      <c r="M4" s="29" t="s">
        <v>61</v>
      </c>
      <c r="N4" s="26" t="s">
        <v>31</v>
      </c>
      <c r="O4" s="30" t="s">
        <v>62</v>
      </c>
      <c r="P4" s="11" t="n">
        <v>7</v>
      </c>
      <c r="Q4" s="22" t="s">
        <v>63</v>
      </c>
      <c r="R4" s="23" t="n">
        <v>19.3</v>
      </c>
      <c r="S4" s="31" t="n">
        <v>12423</v>
      </c>
      <c r="T4" s="22" t="s">
        <v>64</v>
      </c>
      <c r="U4" s="11" t="s">
        <v>65</v>
      </c>
      <c r="V4" s="11" t="s">
        <v>65</v>
      </c>
      <c r="W4" s="11" t="s">
        <v>66</v>
      </c>
      <c r="X4" s="11" t="s">
        <v>67</v>
      </c>
      <c r="Y4" s="32" t="n">
        <f aca="false">F4*G4*2</f>
        <v>336</v>
      </c>
      <c r="Z4" s="26" t="str">
        <f aca="false">IF(X4="N",Y4,"0")</f>
        <v>0</v>
      </c>
      <c r="AA4" s="6" t="n">
        <f aca="false">IF(X4="P",Y4,"0")</f>
        <v>336</v>
      </c>
      <c r="AC4" s="33"/>
    </row>
    <row r="5" customFormat="false" ht="12.75" hidden="false" customHeight="false" outlineLevel="0" collapsed="false">
      <c r="A5" s="22" t="s">
        <v>818</v>
      </c>
      <c r="B5" s="23" t="n">
        <v>0</v>
      </c>
      <c r="C5" s="22" t="s">
        <v>56</v>
      </c>
      <c r="D5" s="22" t="s">
        <v>57</v>
      </c>
      <c r="E5" s="11" t="s">
        <v>58</v>
      </c>
      <c r="F5" s="11" t="n">
        <v>24</v>
      </c>
      <c r="G5" s="11" t="n">
        <v>1</v>
      </c>
      <c r="I5" s="34" t="s">
        <v>59</v>
      </c>
      <c r="J5" s="26" t="s">
        <v>31</v>
      </c>
      <c r="K5" s="35" t="s">
        <v>68</v>
      </c>
      <c r="L5" s="36" t="s">
        <v>33</v>
      </c>
      <c r="M5" s="37" t="s">
        <v>69</v>
      </c>
      <c r="N5" s="26" t="s">
        <v>31</v>
      </c>
      <c r="O5" s="38" t="s">
        <v>819</v>
      </c>
      <c r="P5" s="11" t="n">
        <v>1</v>
      </c>
      <c r="Q5" s="22" t="s">
        <v>63</v>
      </c>
      <c r="R5" s="23" t="n">
        <v>24.01</v>
      </c>
      <c r="S5" s="39" t="s">
        <v>71</v>
      </c>
      <c r="T5" s="22" t="s">
        <v>72</v>
      </c>
      <c r="U5" s="11" t="s">
        <v>65</v>
      </c>
      <c r="V5" s="11" t="s">
        <v>65</v>
      </c>
      <c r="W5" s="11" t="s">
        <v>66</v>
      </c>
      <c r="X5" s="11" t="s">
        <v>67</v>
      </c>
      <c r="Y5" s="32" t="n">
        <f aca="false">F5*G5*2</f>
        <v>48</v>
      </c>
      <c r="Z5" s="26" t="str">
        <f aca="false">IF(X5="N",Y5,"0")</f>
        <v>0</v>
      </c>
      <c r="AA5" s="6" t="n">
        <f aca="false">IF(X5="P",Y5,"0")</f>
        <v>48</v>
      </c>
      <c r="AC5" s="33"/>
    </row>
    <row r="6" customFormat="false" ht="17.25" hidden="false" customHeight="true" outlineLevel="0" collapsed="false">
      <c r="A6" s="22" t="s">
        <v>818</v>
      </c>
      <c r="B6" s="23" t="n">
        <v>0</v>
      </c>
      <c r="C6" s="22" t="s">
        <v>56</v>
      </c>
      <c r="D6" s="22" t="s">
        <v>57</v>
      </c>
      <c r="E6" s="11" t="s">
        <v>58</v>
      </c>
      <c r="F6" s="11" t="n">
        <v>24</v>
      </c>
      <c r="G6" s="11" t="n">
        <v>25</v>
      </c>
      <c r="I6" s="34" t="s">
        <v>59</v>
      </c>
      <c r="J6" s="26" t="s">
        <v>31</v>
      </c>
      <c r="K6" s="35" t="s">
        <v>68</v>
      </c>
      <c r="L6" s="36" t="s">
        <v>33</v>
      </c>
      <c r="M6" s="37" t="s">
        <v>69</v>
      </c>
      <c r="N6" s="26" t="s">
        <v>31</v>
      </c>
      <c r="O6" s="38" t="s">
        <v>820</v>
      </c>
      <c r="P6" s="11" t="n">
        <v>25</v>
      </c>
      <c r="Q6" s="22" t="s">
        <v>63</v>
      </c>
      <c r="R6" s="23" t="n">
        <v>24.01</v>
      </c>
      <c r="S6" s="39" t="s">
        <v>71</v>
      </c>
      <c r="T6" s="22" t="s">
        <v>72</v>
      </c>
      <c r="U6" s="11" t="s">
        <v>65</v>
      </c>
      <c r="V6" s="11" t="s">
        <v>65</v>
      </c>
      <c r="W6" s="11" t="s">
        <v>66</v>
      </c>
      <c r="X6" s="11" t="s">
        <v>67</v>
      </c>
      <c r="Y6" s="32" t="n">
        <f aca="false">F6*G6*2</f>
        <v>1200</v>
      </c>
      <c r="Z6" s="26" t="str">
        <f aca="false">IF(X6="N",Y6,"0")</f>
        <v>0</v>
      </c>
      <c r="AA6" s="6" t="n">
        <f aca="false">IF(X6="P",Y6,"0")</f>
        <v>1200</v>
      </c>
      <c r="AC6" s="33"/>
    </row>
    <row r="7" customFormat="false" ht="12.75" hidden="false" customHeight="false" outlineLevel="0" collapsed="false">
      <c r="A7" s="22" t="s">
        <v>73</v>
      </c>
      <c r="B7" s="23" t="n">
        <v>56</v>
      </c>
      <c r="C7" s="22" t="s">
        <v>63</v>
      </c>
      <c r="D7" s="22" t="s">
        <v>57</v>
      </c>
      <c r="E7" s="11" t="s">
        <v>58</v>
      </c>
      <c r="F7" s="11" t="n">
        <v>24</v>
      </c>
      <c r="G7" s="11" t="n">
        <v>25</v>
      </c>
      <c r="I7" s="40" t="s">
        <v>191</v>
      </c>
      <c r="J7" s="26" t="s">
        <v>31</v>
      </c>
      <c r="K7" s="41" t="s">
        <v>75</v>
      </c>
      <c r="L7" s="36" t="s">
        <v>33</v>
      </c>
      <c r="M7" s="37" t="s">
        <v>69</v>
      </c>
      <c r="N7" s="26" t="s">
        <v>31</v>
      </c>
      <c r="O7" s="38" t="s">
        <v>821</v>
      </c>
      <c r="P7" s="11" t="n">
        <v>25</v>
      </c>
      <c r="Q7" s="22" t="s">
        <v>63</v>
      </c>
      <c r="R7" s="23" t="n">
        <v>24.01</v>
      </c>
      <c r="S7" s="39" t="s">
        <v>71</v>
      </c>
      <c r="T7" s="22" t="s">
        <v>72</v>
      </c>
      <c r="U7" s="11" t="s">
        <v>65</v>
      </c>
      <c r="V7" s="11" t="s">
        <v>65</v>
      </c>
      <c r="W7" s="11" t="s">
        <v>66</v>
      </c>
      <c r="X7" s="11" t="s">
        <v>67</v>
      </c>
      <c r="Y7" s="32" t="n">
        <f aca="false">F7*G7*2</f>
        <v>1200</v>
      </c>
      <c r="Z7" s="26" t="str">
        <f aca="false">IF(X7="N",Y7,"0")</f>
        <v>0</v>
      </c>
      <c r="AA7" s="6" t="n">
        <f aca="false">IF(X7="P",Y7,"0")</f>
        <v>1200</v>
      </c>
      <c r="AC7" s="33"/>
    </row>
    <row r="8" customFormat="false" ht="12.75" hidden="false" customHeight="false" outlineLevel="0" collapsed="false">
      <c r="A8" s="22" t="s">
        <v>73</v>
      </c>
      <c r="B8" s="23" t="n">
        <v>56</v>
      </c>
      <c r="C8" s="22" t="s">
        <v>63</v>
      </c>
      <c r="D8" s="22" t="s">
        <v>57</v>
      </c>
      <c r="E8" s="11" t="s">
        <v>58</v>
      </c>
      <c r="F8" s="11" t="n">
        <v>24</v>
      </c>
      <c r="G8" s="11" t="n">
        <v>25</v>
      </c>
      <c r="I8" s="40"/>
      <c r="J8" s="26"/>
      <c r="K8" s="41" t="s">
        <v>75</v>
      </c>
      <c r="L8" s="36" t="s">
        <v>33</v>
      </c>
      <c r="M8" s="37" t="s">
        <v>69</v>
      </c>
      <c r="N8" s="26" t="s">
        <v>31</v>
      </c>
      <c r="O8" s="38" t="s">
        <v>751</v>
      </c>
      <c r="P8" s="11" t="n">
        <v>25</v>
      </c>
      <c r="Q8" s="22" t="s">
        <v>63</v>
      </c>
      <c r="R8" s="23" t="n">
        <v>24.01</v>
      </c>
      <c r="S8" s="39" t="s">
        <v>132</v>
      </c>
      <c r="T8" s="22" t="s">
        <v>72</v>
      </c>
      <c r="U8" s="11" t="s">
        <v>65</v>
      </c>
      <c r="V8" s="11" t="s">
        <v>65</v>
      </c>
      <c r="W8" s="11" t="s">
        <v>66</v>
      </c>
      <c r="X8" s="11" t="s">
        <v>67</v>
      </c>
      <c r="Y8" s="32" t="n">
        <f aca="false">F8*G8*2</f>
        <v>1200</v>
      </c>
      <c r="Z8" s="26" t="str">
        <f aca="false">IF(X8="N",Y8,"0")</f>
        <v>0</v>
      </c>
      <c r="AA8" s="6" t="n">
        <f aca="false">IF(X8="P",Y8,"0")</f>
        <v>1200</v>
      </c>
      <c r="AC8" s="33"/>
    </row>
    <row r="9" customFormat="false" ht="12.75" hidden="false" customHeight="false" outlineLevel="0" collapsed="false">
      <c r="A9" s="22" t="s">
        <v>81</v>
      </c>
      <c r="B9" s="23" t="n">
        <v>38</v>
      </c>
      <c r="C9" s="22" t="s">
        <v>63</v>
      </c>
      <c r="D9" s="22" t="s">
        <v>57</v>
      </c>
      <c r="E9" s="11" t="s">
        <v>58</v>
      </c>
      <c r="F9" s="11" t="n">
        <v>24</v>
      </c>
      <c r="G9" s="11" t="n">
        <v>25</v>
      </c>
      <c r="I9" s="40" t="s">
        <v>601</v>
      </c>
      <c r="J9" s="26" t="s">
        <v>31</v>
      </c>
      <c r="K9" s="41" t="s">
        <v>83</v>
      </c>
      <c r="L9" s="36" t="s">
        <v>33</v>
      </c>
      <c r="M9" s="37" t="s">
        <v>69</v>
      </c>
      <c r="N9" s="26" t="s">
        <v>31</v>
      </c>
      <c r="O9" s="38" t="s">
        <v>84</v>
      </c>
      <c r="P9" s="11" t="n">
        <v>25</v>
      </c>
      <c r="Q9" s="22" t="s">
        <v>63</v>
      </c>
      <c r="R9" s="23" t="n">
        <v>24.01</v>
      </c>
      <c r="S9" s="39" t="s">
        <v>71</v>
      </c>
      <c r="T9" s="22" t="s">
        <v>72</v>
      </c>
      <c r="U9" s="11" t="s">
        <v>65</v>
      </c>
      <c r="V9" s="11" t="s">
        <v>65</v>
      </c>
      <c r="W9" s="11" t="s">
        <v>66</v>
      </c>
      <c r="X9" s="11" t="s">
        <v>67</v>
      </c>
      <c r="Y9" s="32" t="n">
        <f aca="false">F9*G9*2</f>
        <v>1200</v>
      </c>
      <c r="Z9" s="26" t="str">
        <f aca="false">IF(X9="N",Y9,"0")</f>
        <v>0</v>
      </c>
      <c r="AA9" s="6" t="n">
        <f aca="false">IF(X9="P",Y9,"0")</f>
        <v>1200</v>
      </c>
      <c r="AC9" s="33"/>
    </row>
    <row r="10" customFormat="false" ht="15" hidden="false" customHeight="true" outlineLevel="0" collapsed="false">
      <c r="A10" s="22" t="s">
        <v>86</v>
      </c>
      <c r="B10" s="23" t="n">
        <v>19</v>
      </c>
      <c r="C10" s="22" t="s">
        <v>63</v>
      </c>
      <c r="D10" s="22" t="s">
        <v>57</v>
      </c>
      <c r="E10" s="11" t="s">
        <v>58</v>
      </c>
      <c r="F10" s="11" t="n">
        <v>24</v>
      </c>
      <c r="G10" s="11" t="n">
        <v>25</v>
      </c>
      <c r="I10" s="43" t="s">
        <v>822</v>
      </c>
      <c r="J10" s="26" t="s">
        <v>31</v>
      </c>
      <c r="K10" s="41" t="s">
        <v>88</v>
      </c>
      <c r="L10" s="36" t="s">
        <v>33</v>
      </c>
      <c r="M10" s="37" t="s">
        <v>69</v>
      </c>
      <c r="N10" s="26" t="s">
        <v>31</v>
      </c>
      <c r="O10" s="38" t="s">
        <v>84</v>
      </c>
      <c r="P10" s="11" t="n">
        <v>25</v>
      </c>
      <c r="Q10" s="22" t="s">
        <v>63</v>
      </c>
      <c r="R10" s="23" t="n">
        <v>24.01</v>
      </c>
      <c r="S10" s="39" t="s">
        <v>71</v>
      </c>
      <c r="T10" s="22" t="s">
        <v>72</v>
      </c>
      <c r="U10" s="11" t="s">
        <v>65</v>
      </c>
      <c r="V10" s="11" t="s">
        <v>65</v>
      </c>
      <c r="W10" s="11" t="s">
        <v>66</v>
      </c>
      <c r="X10" s="11" t="s">
        <v>67</v>
      </c>
      <c r="Y10" s="32" t="n">
        <f aca="false">F10*G10*2</f>
        <v>1200</v>
      </c>
      <c r="Z10" s="26" t="str">
        <f aca="false">IF(X10="N",Y10,"0")</f>
        <v>0</v>
      </c>
      <c r="AA10" s="6" t="n">
        <f aca="false">IF(X10="P",Y10,"0")</f>
        <v>1200</v>
      </c>
      <c r="AC10" s="33"/>
    </row>
    <row r="11" customFormat="false" ht="16.5" hidden="false" customHeight="true" outlineLevel="0" collapsed="false">
      <c r="A11" s="22" t="s">
        <v>81</v>
      </c>
      <c r="B11" s="23" t="n">
        <v>38</v>
      </c>
      <c r="C11" s="22" t="s">
        <v>63</v>
      </c>
      <c r="D11" s="22" t="s">
        <v>57</v>
      </c>
      <c r="E11" s="11" t="s">
        <v>58</v>
      </c>
      <c r="F11" s="11" t="n">
        <v>24</v>
      </c>
      <c r="G11" s="11" t="n">
        <v>25</v>
      </c>
      <c r="I11" s="43" t="s">
        <v>823</v>
      </c>
      <c r="J11" s="26" t="s">
        <v>31</v>
      </c>
      <c r="K11" s="41" t="s">
        <v>83</v>
      </c>
      <c r="L11" s="36" t="s">
        <v>33</v>
      </c>
      <c r="M11" s="37" t="s">
        <v>69</v>
      </c>
      <c r="N11" s="26" t="s">
        <v>31</v>
      </c>
      <c r="O11" s="38" t="s">
        <v>84</v>
      </c>
      <c r="P11" s="11" t="n">
        <v>25</v>
      </c>
      <c r="Q11" s="22" t="s">
        <v>63</v>
      </c>
      <c r="R11" s="23" t="n">
        <v>24.01</v>
      </c>
      <c r="S11" s="39" t="s">
        <v>71</v>
      </c>
      <c r="T11" s="22" t="s">
        <v>72</v>
      </c>
      <c r="U11" s="11" t="s">
        <v>65</v>
      </c>
      <c r="V11" s="11" t="s">
        <v>65</v>
      </c>
      <c r="W11" s="11" t="s">
        <v>66</v>
      </c>
      <c r="X11" s="11" t="s">
        <v>67</v>
      </c>
      <c r="Y11" s="32" t="n">
        <f aca="false">F11*G11*2</f>
        <v>1200</v>
      </c>
      <c r="Z11" s="26" t="str">
        <f aca="false">IF(X11="N",Y11,"0")</f>
        <v>0</v>
      </c>
      <c r="AA11" s="6" t="n">
        <f aca="false">IF(X11="P",Y11,"0")</f>
        <v>1200</v>
      </c>
      <c r="AC11" s="33"/>
    </row>
    <row r="12" customFormat="false" ht="13.5" hidden="false" customHeight="true" outlineLevel="0" collapsed="false">
      <c r="A12" s="22" t="s">
        <v>89</v>
      </c>
      <c r="B12" s="23" t="n">
        <v>23.25</v>
      </c>
      <c r="C12" s="22" t="s">
        <v>63</v>
      </c>
      <c r="D12" s="22" t="s">
        <v>57</v>
      </c>
      <c r="E12" s="11" t="s">
        <v>58</v>
      </c>
      <c r="F12" s="11" t="n">
        <v>24</v>
      </c>
      <c r="G12" s="11" t="n">
        <v>25</v>
      </c>
      <c r="I12" s="43" t="s">
        <v>824</v>
      </c>
      <c r="J12" s="26" t="s">
        <v>31</v>
      </c>
      <c r="K12" s="41" t="s">
        <v>91</v>
      </c>
      <c r="L12" s="36" t="s">
        <v>33</v>
      </c>
      <c r="M12" s="37" t="s">
        <v>69</v>
      </c>
      <c r="N12" s="26" t="s">
        <v>31</v>
      </c>
      <c r="O12" s="38" t="s">
        <v>84</v>
      </c>
      <c r="P12" s="11" t="n">
        <v>25</v>
      </c>
      <c r="Q12" s="22" t="s">
        <v>63</v>
      </c>
      <c r="R12" s="23" t="n">
        <v>24.01</v>
      </c>
      <c r="S12" s="39" t="s">
        <v>71</v>
      </c>
      <c r="T12" s="22" t="s">
        <v>72</v>
      </c>
      <c r="U12" s="11" t="s">
        <v>65</v>
      </c>
      <c r="V12" s="11" t="s">
        <v>65</v>
      </c>
      <c r="W12" s="11" t="s">
        <v>66</v>
      </c>
      <c r="X12" s="11" t="s">
        <v>67</v>
      </c>
      <c r="Y12" s="32" t="n">
        <f aca="false">F12*G12*2</f>
        <v>1200</v>
      </c>
      <c r="Z12" s="26" t="str">
        <f aca="false">IF(X12="N",Y12,"0")</f>
        <v>0</v>
      </c>
      <c r="AA12" s="6" t="n">
        <f aca="false">IF(X12="P",Y12,"0")</f>
        <v>1200</v>
      </c>
    </row>
    <row r="13" customFormat="false" ht="16.5" hidden="false" customHeight="true" outlineLevel="0" collapsed="false">
      <c r="A13" s="44"/>
      <c r="B13" s="44"/>
      <c r="C13" s="44"/>
      <c r="D13" s="44"/>
      <c r="E13" s="44"/>
      <c r="F13" s="44"/>
      <c r="G13" s="45" t="n">
        <f aca="false">SUM(G4:G12)</f>
        <v>183</v>
      </c>
      <c r="H13" s="45"/>
      <c r="I13" s="45"/>
      <c r="J13" s="46"/>
      <c r="K13" s="47"/>
      <c r="L13" s="47"/>
      <c r="M13" s="47" t="n">
        <f aca="false">G13-P13</f>
        <v>0</v>
      </c>
      <c r="N13" s="46"/>
      <c r="O13" s="45"/>
      <c r="P13" s="45" t="n">
        <f aca="false">SUM(P4:P12)</f>
        <v>183</v>
      </c>
      <c r="Q13" s="44"/>
      <c r="R13" s="44"/>
      <c r="S13" s="48"/>
      <c r="T13" s="44"/>
      <c r="U13" s="44"/>
      <c r="V13" s="49"/>
      <c r="W13" s="49"/>
      <c r="X13" s="49"/>
      <c r="Y13" s="32"/>
      <c r="Z13" s="26" t="str">
        <f aca="false">IF(X13="N",Y13,"0")</f>
        <v>0</v>
      </c>
      <c r="AA13" s="6" t="str">
        <f aca="false">IF(X13="P",Y13,"0")</f>
        <v>0</v>
      </c>
    </row>
    <row r="14" customFormat="false" ht="12.75" hidden="false" customHeight="false" outlineLevel="0" collapsed="false">
      <c r="C14" s="21" t="s">
        <v>825</v>
      </c>
      <c r="G14" s="0"/>
      <c r="H14" s="0"/>
      <c r="I14" s="0"/>
      <c r="J14" s="15"/>
      <c r="K14" s="0"/>
      <c r="M14" s="0"/>
      <c r="N14" s="15"/>
      <c r="O14" s="0"/>
      <c r="P14" s="0"/>
      <c r="S14" s="20"/>
      <c r="X14" s="0"/>
      <c r="Y14" s="32"/>
      <c r="Z14" s="26" t="str">
        <f aca="false">IF(X14="N",Y14,"0")</f>
        <v>0</v>
      </c>
      <c r="AA14" s="6" t="str">
        <f aca="false">IF(X14="P",Y14,"0")</f>
        <v>0</v>
      </c>
    </row>
    <row r="15" customFormat="false" ht="12.75" hidden="false" customHeight="false" outlineLevel="0" collapsed="false">
      <c r="A15" s="50" t="s">
        <v>93</v>
      </c>
      <c r="B15" s="51" t="n">
        <v>0</v>
      </c>
      <c r="C15" s="52" t="s">
        <v>762</v>
      </c>
      <c r="D15" s="53" t="s">
        <v>95</v>
      </c>
      <c r="E15" s="11" t="s">
        <v>58</v>
      </c>
      <c r="F15" s="54" t="n">
        <v>1</v>
      </c>
      <c r="G15" s="55" t="n">
        <v>1</v>
      </c>
      <c r="H15" s="56"/>
      <c r="I15" s="34" t="s">
        <v>59</v>
      </c>
      <c r="J15" s="14" t="s">
        <v>31</v>
      </c>
      <c r="K15" s="34" t="s">
        <v>96</v>
      </c>
      <c r="L15" s="53" t="s">
        <v>33</v>
      </c>
      <c r="M15" s="57" t="s">
        <v>826</v>
      </c>
      <c r="N15" s="14" t="s">
        <v>31</v>
      </c>
      <c r="O15" s="58"/>
      <c r="P15" s="55" t="n">
        <v>1</v>
      </c>
      <c r="Q15" s="52" t="s">
        <v>762</v>
      </c>
      <c r="R15" s="23" t="n">
        <v>0</v>
      </c>
      <c r="S15" s="189" t="n">
        <v>13387</v>
      </c>
      <c r="T15" s="22"/>
      <c r="U15" s="11" t="s">
        <v>65</v>
      </c>
      <c r="V15" s="11" t="s">
        <v>65</v>
      </c>
      <c r="W15" s="58" t="s">
        <v>66</v>
      </c>
      <c r="X15" s="58" t="s">
        <v>67</v>
      </c>
      <c r="Y15" s="32" t="n">
        <f aca="false">F15*G15*2</f>
        <v>2</v>
      </c>
      <c r="Z15" s="26" t="str">
        <f aca="false">IF(X15="N",Y15,"0")</f>
        <v>0</v>
      </c>
      <c r="AA15" s="6" t="n">
        <f aca="false">IF(X15="P",Y15,"0")</f>
        <v>2</v>
      </c>
      <c r="AB15" s="60"/>
      <c r="AC15" s="60"/>
      <c r="AD15" s="60"/>
      <c r="AE15" s="60"/>
      <c r="AF15" s="60"/>
      <c r="AG15" s="60"/>
      <c r="AH15" s="60"/>
    </row>
    <row r="16" customFormat="false" ht="12.75" hidden="false" customHeight="false" outlineLevel="0" collapsed="false">
      <c r="A16" s="50" t="s">
        <v>93</v>
      </c>
      <c r="B16" s="51" t="n">
        <v>0</v>
      </c>
      <c r="C16" s="52" t="s">
        <v>762</v>
      </c>
      <c r="D16" s="53" t="s">
        <v>99</v>
      </c>
      <c r="E16" s="11" t="s">
        <v>58</v>
      </c>
      <c r="F16" s="54" t="n">
        <v>1</v>
      </c>
      <c r="G16" s="61" t="n">
        <v>1</v>
      </c>
      <c r="H16" s="56"/>
      <c r="I16" s="34" t="s">
        <v>59</v>
      </c>
      <c r="J16" s="14" t="s">
        <v>31</v>
      </c>
      <c r="K16" s="34" t="s">
        <v>96</v>
      </c>
      <c r="L16" s="53" t="s">
        <v>33</v>
      </c>
      <c r="M16" s="57" t="s">
        <v>826</v>
      </c>
      <c r="N16" s="14" t="s">
        <v>31</v>
      </c>
      <c r="O16" s="58"/>
      <c r="P16" s="61" t="n">
        <v>1</v>
      </c>
      <c r="Q16" s="52" t="s">
        <v>762</v>
      </c>
      <c r="R16" s="23" t="n">
        <v>0</v>
      </c>
      <c r="S16" s="189" t="n">
        <v>13387</v>
      </c>
      <c r="T16" s="22"/>
      <c r="U16" s="11" t="s">
        <v>65</v>
      </c>
      <c r="V16" s="11" t="s">
        <v>65</v>
      </c>
      <c r="W16" s="58" t="s">
        <v>66</v>
      </c>
      <c r="X16" s="58" t="s">
        <v>67</v>
      </c>
      <c r="Y16" s="32" t="n">
        <f aca="false">F16*G16*2</f>
        <v>2</v>
      </c>
      <c r="Z16" s="26" t="str">
        <f aca="false">IF(X16="N",Y16,"0")</f>
        <v>0</v>
      </c>
      <c r="AA16" s="6" t="n">
        <f aca="false">IF(X16="P",Y16,"0")</f>
        <v>2</v>
      </c>
      <c r="AB16" s="60"/>
      <c r="AC16" s="60"/>
      <c r="AD16" s="60"/>
      <c r="AE16" s="60"/>
      <c r="AF16" s="60"/>
      <c r="AG16" s="60"/>
      <c r="AH16" s="60"/>
    </row>
    <row r="17" customFormat="false" ht="12.75" hidden="false" customHeight="false" outlineLevel="0" collapsed="false">
      <c r="A17" s="50" t="s">
        <v>93</v>
      </c>
      <c r="B17" s="51" t="n">
        <v>0</v>
      </c>
      <c r="C17" s="52" t="s">
        <v>762</v>
      </c>
      <c r="D17" s="53" t="s">
        <v>100</v>
      </c>
      <c r="E17" s="11" t="s">
        <v>58</v>
      </c>
      <c r="F17" s="54" t="n">
        <v>1</v>
      </c>
      <c r="G17" s="61" t="n">
        <v>1</v>
      </c>
      <c r="H17" s="56"/>
      <c r="I17" s="34" t="s">
        <v>59</v>
      </c>
      <c r="J17" s="14" t="s">
        <v>31</v>
      </c>
      <c r="K17" s="34" t="s">
        <v>96</v>
      </c>
      <c r="L17" s="53" t="s">
        <v>33</v>
      </c>
      <c r="M17" s="57" t="s">
        <v>826</v>
      </c>
      <c r="N17" s="14" t="s">
        <v>31</v>
      </c>
      <c r="O17" s="58"/>
      <c r="P17" s="61" t="n">
        <v>1</v>
      </c>
      <c r="Q17" s="52" t="s">
        <v>762</v>
      </c>
      <c r="R17" s="23" t="n">
        <v>0</v>
      </c>
      <c r="S17" s="189" t="n">
        <v>13387</v>
      </c>
      <c r="T17" s="22"/>
      <c r="U17" s="11" t="s">
        <v>65</v>
      </c>
      <c r="V17" s="11" t="s">
        <v>65</v>
      </c>
      <c r="W17" s="58" t="s">
        <v>66</v>
      </c>
      <c r="X17" s="58" t="s">
        <v>67</v>
      </c>
      <c r="Y17" s="32" t="n">
        <f aca="false">F17*G17*2</f>
        <v>2</v>
      </c>
      <c r="Z17" s="26" t="str">
        <f aca="false">IF(X17="N",Y17,"0")</f>
        <v>0</v>
      </c>
      <c r="AA17" s="6" t="n">
        <f aca="false">IF(X17="P",Y17,"0")</f>
        <v>2</v>
      </c>
      <c r="AB17" s="60"/>
      <c r="AC17" s="60"/>
      <c r="AD17" s="60"/>
      <c r="AE17" s="60"/>
      <c r="AF17" s="60"/>
      <c r="AG17" s="60"/>
      <c r="AH17" s="60"/>
    </row>
    <row r="18" customFormat="false" ht="12.75" hidden="false" customHeight="false" outlineLevel="0" collapsed="false">
      <c r="A18" s="50" t="s">
        <v>93</v>
      </c>
      <c r="B18" s="51" t="n">
        <v>0</v>
      </c>
      <c r="C18" s="52" t="s">
        <v>762</v>
      </c>
      <c r="D18" s="53" t="s">
        <v>101</v>
      </c>
      <c r="E18" s="11" t="s">
        <v>58</v>
      </c>
      <c r="F18" s="54" t="n">
        <v>1</v>
      </c>
      <c r="G18" s="61" t="n">
        <v>1</v>
      </c>
      <c r="H18" s="56"/>
      <c r="I18" s="34" t="s">
        <v>59</v>
      </c>
      <c r="J18" s="14" t="s">
        <v>31</v>
      </c>
      <c r="K18" s="34" t="s">
        <v>96</v>
      </c>
      <c r="L18" s="53" t="s">
        <v>33</v>
      </c>
      <c r="M18" s="57" t="s">
        <v>826</v>
      </c>
      <c r="N18" s="14" t="s">
        <v>31</v>
      </c>
      <c r="O18" s="58"/>
      <c r="P18" s="61" t="n">
        <v>1</v>
      </c>
      <c r="Q18" s="52" t="s">
        <v>762</v>
      </c>
      <c r="R18" s="23" t="n">
        <v>0</v>
      </c>
      <c r="S18" s="189" t="n">
        <v>13387</v>
      </c>
      <c r="T18" s="22"/>
      <c r="U18" s="11" t="s">
        <v>65</v>
      </c>
      <c r="V18" s="11" t="s">
        <v>65</v>
      </c>
      <c r="W18" s="58" t="s">
        <v>66</v>
      </c>
      <c r="X18" s="58" t="s">
        <v>67</v>
      </c>
      <c r="Y18" s="32" t="n">
        <f aca="false">F18*G18*2</f>
        <v>2</v>
      </c>
      <c r="Z18" s="26" t="str">
        <f aca="false">IF(X18="N",Y18,"0")</f>
        <v>0</v>
      </c>
      <c r="AA18" s="6" t="n">
        <f aca="false">IF(X18="P",Y18,"0")</f>
        <v>2</v>
      </c>
      <c r="AB18" s="60"/>
      <c r="AC18" s="60"/>
      <c r="AD18" s="60"/>
      <c r="AE18" s="60"/>
      <c r="AF18" s="60"/>
      <c r="AG18" s="60"/>
      <c r="AH18" s="60"/>
    </row>
    <row r="19" customFormat="false" ht="12.75" hidden="false" customHeight="false" outlineLevel="0" collapsed="false">
      <c r="A19" s="50" t="s">
        <v>93</v>
      </c>
      <c r="B19" s="51" t="n">
        <v>0</v>
      </c>
      <c r="C19" s="52" t="s">
        <v>762</v>
      </c>
      <c r="D19" s="53" t="s">
        <v>102</v>
      </c>
      <c r="E19" s="11" t="s">
        <v>58</v>
      </c>
      <c r="F19" s="54" t="n">
        <v>1</v>
      </c>
      <c r="G19" s="61" t="n">
        <v>1</v>
      </c>
      <c r="H19" s="56"/>
      <c r="I19" s="34" t="s">
        <v>59</v>
      </c>
      <c r="J19" s="14" t="s">
        <v>31</v>
      </c>
      <c r="K19" s="34" t="s">
        <v>96</v>
      </c>
      <c r="L19" s="53" t="s">
        <v>33</v>
      </c>
      <c r="M19" s="57" t="s">
        <v>826</v>
      </c>
      <c r="N19" s="14" t="s">
        <v>31</v>
      </c>
      <c r="O19" s="58"/>
      <c r="P19" s="61" t="n">
        <v>1</v>
      </c>
      <c r="Q19" s="52" t="s">
        <v>762</v>
      </c>
      <c r="R19" s="23" t="n">
        <v>0</v>
      </c>
      <c r="S19" s="189" t="n">
        <v>13387</v>
      </c>
      <c r="T19" s="22"/>
      <c r="U19" s="11" t="s">
        <v>65</v>
      </c>
      <c r="V19" s="11" t="s">
        <v>65</v>
      </c>
      <c r="W19" s="58" t="s">
        <v>66</v>
      </c>
      <c r="X19" s="58" t="s">
        <v>67</v>
      </c>
      <c r="Y19" s="32" t="n">
        <f aca="false">F19*G19*2</f>
        <v>2</v>
      </c>
      <c r="Z19" s="26" t="str">
        <f aca="false">IF(X19="N",Y19,"0")</f>
        <v>0</v>
      </c>
      <c r="AA19" s="6" t="n">
        <f aca="false">IF(X19="P",Y19,"0")</f>
        <v>2</v>
      </c>
      <c r="AB19" s="60"/>
      <c r="AC19" s="60"/>
      <c r="AD19" s="60"/>
      <c r="AE19" s="60"/>
      <c r="AF19" s="60"/>
      <c r="AG19" s="60"/>
      <c r="AH19" s="60"/>
    </row>
    <row r="20" customFormat="false" ht="12.75" hidden="false" customHeight="false" outlineLevel="0" collapsed="false">
      <c r="A20" s="50" t="s">
        <v>93</v>
      </c>
      <c r="B20" s="51" t="n">
        <v>0</v>
      </c>
      <c r="C20" s="52" t="s">
        <v>762</v>
      </c>
      <c r="D20" s="53" t="s">
        <v>103</v>
      </c>
      <c r="E20" s="11" t="s">
        <v>58</v>
      </c>
      <c r="F20" s="54" t="n">
        <v>1</v>
      </c>
      <c r="G20" s="61"/>
      <c r="H20" s="56"/>
      <c r="I20" s="34" t="s">
        <v>59</v>
      </c>
      <c r="J20" s="14" t="s">
        <v>31</v>
      </c>
      <c r="K20" s="34" t="s">
        <v>96</v>
      </c>
      <c r="L20" s="53" t="s">
        <v>33</v>
      </c>
      <c r="M20" s="57" t="s">
        <v>826</v>
      </c>
      <c r="N20" s="14" t="s">
        <v>31</v>
      </c>
      <c r="O20" s="58"/>
      <c r="P20" s="61"/>
      <c r="Q20" s="52" t="s">
        <v>762</v>
      </c>
      <c r="R20" s="23" t="n">
        <v>0</v>
      </c>
      <c r="S20" s="189" t="n">
        <v>13387</v>
      </c>
      <c r="T20" s="22"/>
      <c r="U20" s="11" t="s">
        <v>65</v>
      </c>
      <c r="V20" s="11" t="s">
        <v>65</v>
      </c>
      <c r="W20" s="58" t="s">
        <v>66</v>
      </c>
      <c r="X20" s="58" t="s">
        <v>67</v>
      </c>
      <c r="Y20" s="32" t="n">
        <f aca="false">F20*G20*2</f>
        <v>0</v>
      </c>
      <c r="Z20" s="26" t="str">
        <f aca="false">IF(X20="N",Y20,"0")</f>
        <v>0</v>
      </c>
      <c r="AA20" s="6" t="n">
        <f aca="false">IF(X20="P",Y20,"0")</f>
        <v>0</v>
      </c>
      <c r="AB20" s="60"/>
      <c r="AC20" s="60"/>
      <c r="AD20" s="60"/>
      <c r="AE20" s="60"/>
      <c r="AF20" s="60"/>
      <c r="AG20" s="60"/>
      <c r="AH20" s="60"/>
    </row>
    <row r="21" customFormat="false" ht="12.75" hidden="false" customHeight="false" outlineLevel="0" collapsed="false">
      <c r="A21" s="50" t="s">
        <v>93</v>
      </c>
      <c r="B21" s="51" t="n">
        <v>0</v>
      </c>
      <c r="C21" s="52" t="s">
        <v>762</v>
      </c>
      <c r="D21" s="53" t="s">
        <v>104</v>
      </c>
      <c r="E21" s="11" t="s">
        <v>58</v>
      </c>
      <c r="F21" s="54" t="n">
        <v>1</v>
      </c>
      <c r="G21" s="61"/>
      <c r="H21" s="56"/>
      <c r="I21" s="34" t="s">
        <v>59</v>
      </c>
      <c r="J21" s="14" t="s">
        <v>31</v>
      </c>
      <c r="K21" s="34" t="s">
        <v>96</v>
      </c>
      <c r="L21" s="53" t="s">
        <v>33</v>
      </c>
      <c r="M21" s="57" t="s">
        <v>826</v>
      </c>
      <c r="N21" s="14" t="s">
        <v>31</v>
      </c>
      <c r="O21" s="58"/>
      <c r="P21" s="61"/>
      <c r="Q21" s="52" t="s">
        <v>762</v>
      </c>
      <c r="R21" s="23" t="n">
        <v>0</v>
      </c>
      <c r="S21" s="189" t="n">
        <v>13387</v>
      </c>
      <c r="T21" s="22"/>
      <c r="U21" s="11" t="s">
        <v>65</v>
      </c>
      <c r="V21" s="11" t="s">
        <v>65</v>
      </c>
      <c r="W21" s="58" t="s">
        <v>66</v>
      </c>
      <c r="X21" s="58" t="s">
        <v>67</v>
      </c>
      <c r="Y21" s="32" t="n">
        <f aca="false">F21*G21*2</f>
        <v>0</v>
      </c>
      <c r="Z21" s="26" t="str">
        <f aca="false">IF(X21="N",Y21,"0")</f>
        <v>0</v>
      </c>
      <c r="AA21" s="6" t="n">
        <f aca="false">IF(X21="P",Y21,"0")</f>
        <v>0</v>
      </c>
      <c r="AB21" s="60"/>
      <c r="AC21" s="60"/>
      <c r="AD21" s="60"/>
      <c r="AE21" s="60"/>
      <c r="AF21" s="60"/>
      <c r="AG21" s="60"/>
      <c r="AH21" s="60"/>
    </row>
    <row r="22" customFormat="false" ht="12.75" hidden="false" customHeight="false" outlineLevel="0" collapsed="false">
      <c r="A22" s="50" t="s">
        <v>93</v>
      </c>
      <c r="B22" s="51" t="n">
        <v>0</v>
      </c>
      <c r="C22" s="52" t="s">
        <v>762</v>
      </c>
      <c r="D22" s="53" t="s">
        <v>105</v>
      </c>
      <c r="E22" s="11" t="s">
        <v>58</v>
      </c>
      <c r="F22" s="54" t="n">
        <v>1</v>
      </c>
      <c r="G22" s="61"/>
      <c r="H22" s="56"/>
      <c r="I22" s="34" t="s">
        <v>59</v>
      </c>
      <c r="J22" s="14" t="s">
        <v>31</v>
      </c>
      <c r="K22" s="34" t="s">
        <v>96</v>
      </c>
      <c r="L22" s="53" t="s">
        <v>33</v>
      </c>
      <c r="M22" s="57" t="s">
        <v>826</v>
      </c>
      <c r="N22" s="14" t="s">
        <v>31</v>
      </c>
      <c r="O22" s="58"/>
      <c r="P22" s="61"/>
      <c r="Q22" s="52" t="s">
        <v>762</v>
      </c>
      <c r="R22" s="23" t="n">
        <v>0</v>
      </c>
      <c r="S22" s="189" t="n">
        <v>13387</v>
      </c>
      <c r="T22" s="22"/>
      <c r="U22" s="11" t="s">
        <v>65</v>
      </c>
      <c r="V22" s="11" t="s">
        <v>65</v>
      </c>
      <c r="W22" s="58" t="s">
        <v>66</v>
      </c>
      <c r="X22" s="58" t="s">
        <v>67</v>
      </c>
      <c r="Y22" s="32" t="n">
        <f aca="false">F22*G22*2</f>
        <v>0</v>
      </c>
      <c r="Z22" s="26" t="str">
        <f aca="false">IF(X22="N",Y22,"0")</f>
        <v>0</v>
      </c>
      <c r="AA22" s="6" t="n">
        <f aca="false">IF(X22="P",Y22,"0")</f>
        <v>0</v>
      </c>
      <c r="AB22" s="60"/>
      <c r="AC22" s="60"/>
      <c r="AD22" s="60"/>
      <c r="AE22" s="60"/>
      <c r="AF22" s="60"/>
      <c r="AG22" s="60"/>
      <c r="AH22" s="60"/>
    </row>
    <row r="23" customFormat="false" ht="12.75" hidden="false" customHeight="false" outlineLevel="0" collapsed="false">
      <c r="A23" s="50" t="s">
        <v>93</v>
      </c>
      <c r="B23" s="51" t="n">
        <v>0</v>
      </c>
      <c r="C23" s="52" t="s">
        <v>762</v>
      </c>
      <c r="D23" s="53" t="s">
        <v>106</v>
      </c>
      <c r="E23" s="11" t="s">
        <v>58</v>
      </c>
      <c r="F23" s="54" t="n">
        <v>1</v>
      </c>
      <c r="G23" s="61" t="n">
        <v>1</v>
      </c>
      <c r="H23" s="56"/>
      <c r="I23" s="34" t="s">
        <v>59</v>
      </c>
      <c r="J23" s="14" t="s">
        <v>31</v>
      </c>
      <c r="K23" s="34" t="s">
        <v>96</v>
      </c>
      <c r="L23" s="53" t="s">
        <v>33</v>
      </c>
      <c r="M23" s="57" t="s">
        <v>826</v>
      </c>
      <c r="N23" s="14" t="s">
        <v>31</v>
      </c>
      <c r="O23" s="58"/>
      <c r="P23" s="61" t="n">
        <v>1</v>
      </c>
      <c r="Q23" s="52" t="s">
        <v>762</v>
      </c>
      <c r="R23" s="23" t="n">
        <v>0</v>
      </c>
      <c r="S23" s="189" t="n">
        <v>13387</v>
      </c>
      <c r="T23" s="22"/>
      <c r="U23" s="11" t="s">
        <v>65</v>
      </c>
      <c r="V23" s="11" t="s">
        <v>65</v>
      </c>
      <c r="W23" s="58" t="s">
        <v>66</v>
      </c>
      <c r="X23" s="58" t="s">
        <v>67</v>
      </c>
      <c r="Y23" s="32" t="n">
        <f aca="false">F23*G23*2</f>
        <v>2</v>
      </c>
      <c r="Z23" s="26" t="str">
        <f aca="false">IF(X23="N",Y23,"0")</f>
        <v>0</v>
      </c>
      <c r="AA23" s="6" t="n">
        <f aca="false">IF(X23="P",Y23,"0")</f>
        <v>2</v>
      </c>
      <c r="AB23" s="60"/>
      <c r="AC23" s="60"/>
      <c r="AD23" s="60"/>
      <c r="AE23" s="60"/>
      <c r="AF23" s="60"/>
      <c r="AG23" s="60"/>
      <c r="AH23" s="60"/>
    </row>
    <row r="24" customFormat="false" ht="12.75" hidden="false" customHeight="false" outlineLevel="0" collapsed="false">
      <c r="A24" s="50" t="s">
        <v>93</v>
      </c>
      <c r="B24" s="51" t="n">
        <v>0</v>
      </c>
      <c r="C24" s="52" t="s">
        <v>762</v>
      </c>
      <c r="D24" s="53" t="s">
        <v>107</v>
      </c>
      <c r="E24" s="11" t="s">
        <v>58</v>
      </c>
      <c r="F24" s="54" t="n">
        <v>1</v>
      </c>
      <c r="G24" s="61" t="n">
        <v>1</v>
      </c>
      <c r="H24" s="56"/>
      <c r="I24" s="34" t="s">
        <v>59</v>
      </c>
      <c r="J24" s="14" t="s">
        <v>31</v>
      </c>
      <c r="K24" s="34" t="s">
        <v>96</v>
      </c>
      <c r="L24" s="53" t="s">
        <v>33</v>
      </c>
      <c r="M24" s="57" t="s">
        <v>826</v>
      </c>
      <c r="N24" s="14" t="s">
        <v>31</v>
      </c>
      <c r="O24" s="58"/>
      <c r="P24" s="61" t="n">
        <v>1</v>
      </c>
      <c r="Q24" s="52" t="s">
        <v>762</v>
      </c>
      <c r="R24" s="23" t="n">
        <v>0</v>
      </c>
      <c r="S24" s="189" t="n">
        <v>13387</v>
      </c>
      <c r="T24" s="22"/>
      <c r="U24" s="11" t="s">
        <v>65</v>
      </c>
      <c r="V24" s="11" t="s">
        <v>65</v>
      </c>
      <c r="W24" s="58" t="s">
        <v>66</v>
      </c>
      <c r="X24" s="58" t="s">
        <v>67</v>
      </c>
      <c r="Y24" s="32" t="n">
        <f aca="false">F24*G24*2</f>
        <v>2</v>
      </c>
      <c r="Z24" s="26" t="str">
        <f aca="false">IF(X24="N",Y24,"0")</f>
        <v>0</v>
      </c>
      <c r="AA24" s="6" t="n">
        <f aca="false">IF(X24="P",Y24,"0")</f>
        <v>2</v>
      </c>
      <c r="AB24" s="60"/>
      <c r="AC24" s="60"/>
      <c r="AD24" s="60"/>
      <c r="AE24" s="60"/>
      <c r="AF24" s="60"/>
      <c r="AG24" s="60"/>
      <c r="AH24" s="60"/>
    </row>
    <row r="25" customFormat="false" ht="12.75" hidden="false" customHeight="false" outlineLevel="0" collapsed="false">
      <c r="A25" s="50" t="s">
        <v>93</v>
      </c>
      <c r="B25" s="51" t="n">
        <v>0</v>
      </c>
      <c r="C25" s="52" t="s">
        <v>762</v>
      </c>
      <c r="D25" s="53" t="s">
        <v>108</v>
      </c>
      <c r="E25" s="11" t="s">
        <v>58</v>
      </c>
      <c r="F25" s="54" t="n">
        <v>1</v>
      </c>
      <c r="G25" s="61" t="n">
        <v>1</v>
      </c>
      <c r="H25" s="56"/>
      <c r="I25" s="34" t="s">
        <v>59</v>
      </c>
      <c r="J25" s="14" t="s">
        <v>31</v>
      </c>
      <c r="K25" s="34" t="s">
        <v>96</v>
      </c>
      <c r="L25" s="53" t="s">
        <v>33</v>
      </c>
      <c r="M25" s="57" t="s">
        <v>826</v>
      </c>
      <c r="N25" s="14" t="s">
        <v>31</v>
      </c>
      <c r="O25" s="58"/>
      <c r="P25" s="61" t="n">
        <v>1</v>
      </c>
      <c r="Q25" s="52" t="s">
        <v>762</v>
      </c>
      <c r="R25" s="23" t="n">
        <v>0</v>
      </c>
      <c r="S25" s="189" t="n">
        <v>13387</v>
      </c>
      <c r="T25" s="22"/>
      <c r="U25" s="11" t="s">
        <v>65</v>
      </c>
      <c r="V25" s="11" t="s">
        <v>65</v>
      </c>
      <c r="W25" s="58" t="s">
        <v>66</v>
      </c>
      <c r="X25" s="58" t="s">
        <v>67</v>
      </c>
      <c r="Y25" s="32" t="n">
        <f aca="false">F25*G25*2</f>
        <v>2</v>
      </c>
      <c r="Z25" s="26" t="str">
        <f aca="false">IF(X25="N",Y25,"0")</f>
        <v>0</v>
      </c>
      <c r="AA25" s="6" t="n">
        <f aca="false">IF(X25="P",Y25,"0")</f>
        <v>2</v>
      </c>
      <c r="AB25" s="60"/>
      <c r="AC25" s="60"/>
      <c r="AD25" s="60"/>
      <c r="AE25" s="60"/>
      <c r="AF25" s="60"/>
      <c r="AG25" s="60"/>
      <c r="AH25" s="60"/>
    </row>
    <row r="26" customFormat="false" ht="12.75" hidden="false" customHeight="false" outlineLevel="0" collapsed="false">
      <c r="A26" s="50" t="s">
        <v>93</v>
      </c>
      <c r="B26" s="51" t="n">
        <v>0</v>
      </c>
      <c r="C26" s="52" t="s">
        <v>762</v>
      </c>
      <c r="D26" s="53" t="s">
        <v>109</v>
      </c>
      <c r="E26" s="11" t="s">
        <v>58</v>
      </c>
      <c r="F26" s="54" t="n">
        <v>1</v>
      </c>
      <c r="G26" s="61" t="n">
        <v>1</v>
      </c>
      <c r="H26" s="56"/>
      <c r="I26" s="34" t="s">
        <v>59</v>
      </c>
      <c r="J26" s="14" t="s">
        <v>31</v>
      </c>
      <c r="K26" s="34" t="s">
        <v>96</v>
      </c>
      <c r="L26" s="53" t="s">
        <v>33</v>
      </c>
      <c r="M26" s="57" t="s">
        <v>826</v>
      </c>
      <c r="N26" s="14" t="s">
        <v>31</v>
      </c>
      <c r="O26" s="58"/>
      <c r="P26" s="61" t="n">
        <v>1</v>
      </c>
      <c r="Q26" s="52" t="s">
        <v>762</v>
      </c>
      <c r="R26" s="23" t="n">
        <v>0</v>
      </c>
      <c r="S26" s="189" t="n">
        <v>13387</v>
      </c>
      <c r="T26" s="22"/>
      <c r="U26" s="11" t="s">
        <v>65</v>
      </c>
      <c r="V26" s="11" t="s">
        <v>65</v>
      </c>
      <c r="W26" s="58" t="s">
        <v>66</v>
      </c>
      <c r="X26" s="58" t="s">
        <v>67</v>
      </c>
      <c r="Y26" s="32" t="n">
        <f aca="false">F26*G26*2</f>
        <v>2</v>
      </c>
      <c r="Z26" s="26" t="str">
        <f aca="false">IF(X26="N",Y26,"0")</f>
        <v>0</v>
      </c>
      <c r="AA26" s="6" t="n">
        <f aca="false">IF(X26="P",Y26,"0")</f>
        <v>2</v>
      </c>
      <c r="AB26" s="60"/>
      <c r="AC26" s="60"/>
      <c r="AD26" s="60"/>
      <c r="AE26" s="60"/>
      <c r="AF26" s="60"/>
      <c r="AG26" s="60"/>
      <c r="AH26" s="60"/>
    </row>
    <row r="27" customFormat="false" ht="12.75" hidden="false" customHeight="false" outlineLevel="0" collapsed="false">
      <c r="A27" s="50" t="s">
        <v>93</v>
      </c>
      <c r="B27" s="51" t="n">
        <v>0</v>
      </c>
      <c r="C27" s="52" t="s">
        <v>762</v>
      </c>
      <c r="D27" s="53" t="s">
        <v>110</v>
      </c>
      <c r="E27" s="11" t="s">
        <v>58</v>
      </c>
      <c r="F27" s="54" t="n">
        <v>1</v>
      </c>
      <c r="G27" s="61" t="n">
        <v>1</v>
      </c>
      <c r="H27" s="56"/>
      <c r="I27" s="34" t="s">
        <v>59</v>
      </c>
      <c r="J27" s="14" t="s">
        <v>31</v>
      </c>
      <c r="K27" s="34" t="s">
        <v>96</v>
      </c>
      <c r="L27" s="53" t="s">
        <v>33</v>
      </c>
      <c r="M27" s="57" t="s">
        <v>826</v>
      </c>
      <c r="N27" s="14" t="s">
        <v>31</v>
      </c>
      <c r="O27" s="58"/>
      <c r="P27" s="61" t="n">
        <v>1</v>
      </c>
      <c r="Q27" s="52" t="s">
        <v>762</v>
      </c>
      <c r="R27" s="23" t="n">
        <v>0</v>
      </c>
      <c r="S27" s="189" t="n">
        <v>13387</v>
      </c>
      <c r="T27" s="22"/>
      <c r="U27" s="11" t="s">
        <v>65</v>
      </c>
      <c r="V27" s="11" t="s">
        <v>65</v>
      </c>
      <c r="W27" s="58" t="s">
        <v>66</v>
      </c>
      <c r="X27" s="58" t="s">
        <v>67</v>
      </c>
      <c r="Y27" s="32" t="n">
        <f aca="false">F27*G27*2</f>
        <v>2</v>
      </c>
      <c r="Z27" s="26" t="str">
        <f aca="false">IF(X27="N",Y27,"0")</f>
        <v>0</v>
      </c>
      <c r="AA27" s="6" t="n">
        <f aca="false">IF(X27="P",Y27,"0")</f>
        <v>2</v>
      </c>
      <c r="AB27" s="60"/>
      <c r="AC27" s="60"/>
      <c r="AD27" s="60"/>
      <c r="AE27" s="60"/>
      <c r="AF27" s="60"/>
      <c r="AG27" s="60"/>
      <c r="AH27" s="60"/>
    </row>
    <row r="28" customFormat="false" ht="12.75" hidden="false" customHeight="false" outlineLevel="0" collapsed="false">
      <c r="A28" s="50" t="s">
        <v>93</v>
      </c>
      <c r="B28" s="51" t="n">
        <v>0</v>
      </c>
      <c r="C28" s="52" t="s">
        <v>762</v>
      </c>
      <c r="D28" s="53" t="s">
        <v>111</v>
      </c>
      <c r="E28" s="11" t="s">
        <v>58</v>
      </c>
      <c r="F28" s="54" t="n">
        <v>1</v>
      </c>
      <c r="G28" s="61" t="n">
        <v>1</v>
      </c>
      <c r="H28" s="56"/>
      <c r="I28" s="34" t="s">
        <v>59</v>
      </c>
      <c r="J28" s="14" t="s">
        <v>31</v>
      </c>
      <c r="K28" s="34" t="s">
        <v>96</v>
      </c>
      <c r="L28" s="53" t="s">
        <v>33</v>
      </c>
      <c r="M28" s="57" t="s">
        <v>826</v>
      </c>
      <c r="N28" s="14" t="s">
        <v>31</v>
      </c>
      <c r="O28" s="58"/>
      <c r="P28" s="61" t="n">
        <v>1</v>
      </c>
      <c r="Q28" s="52" t="s">
        <v>762</v>
      </c>
      <c r="R28" s="23" t="n">
        <v>0</v>
      </c>
      <c r="S28" s="189" t="n">
        <v>13387</v>
      </c>
      <c r="T28" s="22"/>
      <c r="U28" s="11" t="s">
        <v>65</v>
      </c>
      <c r="V28" s="11" t="s">
        <v>65</v>
      </c>
      <c r="W28" s="58" t="s">
        <v>66</v>
      </c>
      <c r="X28" s="58" t="s">
        <v>67</v>
      </c>
      <c r="Y28" s="32" t="n">
        <f aca="false">F28*G28*2</f>
        <v>2</v>
      </c>
      <c r="Z28" s="26" t="str">
        <f aca="false">IF(X28="N",Y28,"0")</f>
        <v>0</v>
      </c>
      <c r="AA28" s="6" t="n">
        <f aca="false">IF(X28="P",Y28,"0")</f>
        <v>2</v>
      </c>
      <c r="AB28" s="60"/>
      <c r="AC28" s="60"/>
      <c r="AD28" s="60"/>
      <c r="AE28" s="60"/>
      <c r="AF28" s="60"/>
      <c r="AG28" s="60"/>
      <c r="AH28" s="60"/>
    </row>
    <row r="29" customFormat="false" ht="12.75" hidden="false" customHeight="false" outlineLevel="0" collapsed="false">
      <c r="A29" s="50" t="s">
        <v>93</v>
      </c>
      <c r="B29" s="51" t="n">
        <v>0</v>
      </c>
      <c r="C29" s="52" t="s">
        <v>762</v>
      </c>
      <c r="D29" s="53" t="s">
        <v>112</v>
      </c>
      <c r="E29" s="11" t="s">
        <v>58</v>
      </c>
      <c r="F29" s="54" t="n">
        <v>1</v>
      </c>
      <c r="G29" s="61" t="n">
        <v>1</v>
      </c>
      <c r="H29" s="56"/>
      <c r="I29" s="34" t="s">
        <v>59</v>
      </c>
      <c r="J29" s="14" t="s">
        <v>31</v>
      </c>
      <c r="K29" s="34" t="s">
        <v>96</v>
      </c>
      <c r="L29" s="53" t="s">
        <v>33</v>
      </c>
      <c r="M29" s="57" t="s">
        <v>826</v>
      </c>
      <c r="N29" s="14" t="s">
        <v>31</v>
      </c>
      <c r="O29" s="58"/>
      <c r="P29" s="61" t="n">
        <v>1</v>
      </c>
      <c r="Q29" s="52" t="s">
        <v>762</v>
      </c>
      <c r="R29" s="23" t="n">
        <v>0</v>
      </c>
      <c r="S29" s="189" t="n">
        <v>13387</v>
      </c>
      <c r="T29" s="22"/>
      <c r="U29" s="11" t="s">
        <v>65</v>
      </c>
      <c r="V29" s="11" t="s">
        <v>65</v>
      </c>
      <c r="W29" s="58" t="s">
        <v>66</v>
      </c>
      <c r="X29" s="58" t="s">
        <v>67</v>
      </c>
      <c r="Y29" s="32" t="n">
        <f aca="false">F29*G29*2</f>
        <v>2</v>
      </c>
      <c r="Z29" s="26" t="str">
        <f aca="false">IF(X29="N",Y29,"0")</f>
        <v>0</v>
      </c>
      <c r="AA29" s="6" t="n">
        <f aca="false">IF(X29="P",Y29,"0")</f>
        <v>2</v>
      </c>
      <c r="AB29" s="60"/>
      <c r="AC29" s="60"/>
      <c r="AD29" s="60"/>
      <c r="AE29" s="60"/>
      <c r="AF29" s="60"/>
      <c r="AG29" s="60"/>
      <c r="AH29" s="60"/>
    </row>
    <row r="30" customFormat="false" ht="12.75" hidden="false" customHeight="false" outlineLevel="0" collapsed="false">
      <c r="A30" s="50" t="s">
        <v>93</v>
      </c>
      <c r="B30" s="51" t="n">
        <v>0</v>
      </c>
      <c r="C30" s="52" t="s">
        <v>762</v>
      </c>
      <c r="D30" s="53" t="s">
        <v>113</v>
      </c>
      <c r="E30" s="11" t="s">
        <v>58</v>
      </c>
      <c r="F30" s="54" t="n">
        <v>1</v>
      </c>
      <c r="G30" s="61" t="n">
        <v>1</v>
      </c>
      <c r="H30" s="56"/>
      <c r="I30" s="34" t="s">
        <v>59</v>
      </c>
      <c r="J30" s="14" t="s">
        <v>31</v>
      </c>
      <c r="K30" s="34" t="s">
        <v>96</v>
      </c>
      <c r="L30" s="53" t="s">
        <v>33</v>
      </c>
      <c r="M30" s="57" t="s">
        <v>826</v>
      </c>
      <c r="N30" s="14" t="s">
        <v>31</v>
      </c>
      <c r="O30" s="58"/>
      <c r="P30" s="61" t="n">
        <v>1</v>
      </c>
      <c r="Q30" s="52" t="s">
        <v>762</v>
      </c>
      <c r="R30" s="23" t="n">
        <v>0</v>
      </c>
      <c r="S30" s="189" t="n">
        <v>13387</v>
      </c>
      <c r="T30" s="22"/>
      <c r="U30" s="11" t="s">
        <v>65</v>
      </c>
      <c r="V30" s="11" t="s">
        <v>65</v>
      </c>
      <c r="W30" s="58" t="s">
        <v>66</v>
      </c>
      <c r="X30" s="58" t="s">
        <v>67</v>
      </c>
      <c r="Y30" s="32" t="n">
        <f aca="false">F30*G30*2</f>
        <v>2</v>
      </c>
      <c r="Z30" s="26" t="str">
        <f aca="false">IF(X30="N",Y30,"0")</f>
        <v>0</v>
      </c>
      <c r="AA30" s="6" t="n">
        <f aca="false">IF(X30="P",Y30,"0")</f>
        <v>2</v>
      </c>
      <c r="AB30" s="60"/>
      <c r="AC30" s="60"/>
      <c r="AD30" s="60"/>
      <c r="AE30" s="60"/>
      <c r="AF30" s="60"/>
      <c r="AG30" s="60"/>
      <c r="AH30" s="60"/>
    </row>
    <row r="31" customFormat="false" ht="12.75" hidden="false" customHeight="false" outlineLevel="0" collapsed="false">
      <c r="A31" s="50" t="s">
        <v>93</v>
      </c>
      <c r="B31" s="51" t="n">
        <v>0</v>
      </c>
      <c r="C31" s="52" t="s">
        <v>762</v>
      </c>
      <c r="D31" s="53" t="s">
        <v>114</v>
      </c>
      <c r="E31" s="11" t="s">
        <v>58</v>
      </c>
      <c r="F31" s="54" t="n">
        <v>1</v>
      </c>
      <c r="G31" s="61" t="n">
        <v>1</v>
      </c>
      <c r="H31" s="56"/>
      <c r="I31" s="34" t="s">
        <v>59</v>
      </c>
      <c r="J31" s="14" t="s">
        <v>31</v>
      </c>
      <c r="K31" s="34" t="s">
        <v>96</v>
      </c>
      <c r="L31" s="53" t="s">
        <v>33</v>
      </c>
      <c r="M31" s="57" t="s">
        <v>826</v>
      </c>
      <c r="N31" s="14" t="s">
        <v>31</v>
      </c>
      <c r="O31" s="58"/>
      <c r="P31" s="61" t="n">
        <v>1</v>
      </c>
      <c r="Q31" s="52" t="s">
        <v>762</v>
      </c>
      <c r="R31" s="23" t="n">
        <v>0</v>
      </c>
      <c r="S31" s="189" t="n">
        <v>13387</v>
      </c>
      <c r="T31" s="22"/>
      <c r="U31" s="11" t="s">
        <v>65</v>
      </c>
      <c r="V31" s="11" t="s">
        <v>65</v>
      </c>
      <c r="W31" s="58" t="s">
        <v>66</v>
      </c>
      <c r="X31" s="58" t="s">
        <v>67</v>
      </c>
      <c r="Y31" s="32" t="n">
        <f aca="false">F31*G31*2</f>
        <v>2</v>
      </c>
      <c r="Z31" s="26" t="str">
        <f aca="false">IF(X31="N",Y31,"0")</f>
        <v>0</v>
      </c>
      <c r="AA31" s="6" t="n">
        <f aca="false">IF(X31="P",Y31,"0")</f>
        <v>2</v>
      </c>
      <c r="AB31" s="60"/>
      <c r="AC31" s="60"/>
      <c r="AD31" s="60"/>
      <c r="AE31" s="60"/>
      <c r="AF31" s="60"/>
      <c r="AG31" s="60"/>
      <c r="AH31" s="60"/>
    </row>
    <row r="32" customFormat="false" ht="12.75" hidden="false" customHeight="false" outlineLevel="0" collapsed="false">
      <c r="A32" s="50" t="s">
        <v>93</v>
      </c>
      <c r="B32" s="51" t="n">
        <v>0</v>
      </c>
      <c r="C32" s="52" t="s">
        <v>762</v>
      </c>
      <c r="D32" s="53" t="s">
        <v>115</v>
      </c>
      <c r="E32" s="11" t="s">
        <v>58</v>
      </c>
      <c r="F32" s="54" t="n">
        <v>1</v>
      </c>
      <c r="G32" s="61" t="n">
        <v>1</v>
      </c>
      <c r="H32" s="56"/>
      <c r="I32" s="34" t="s">
        <v>59</v>
      </c>
      <c r="J32" s="14" t="s">
        <v>31</v>
      </c>
      <c r="K32" s="34" t="s">
        <v>96</v>
      </c>
      <c r="L32" s="53" t="s">
        <v>33</v>
      </c>
      <c r="M32" s="57" t="s">
        <v>826</v>
      </c>
      <c r="N32" s="14" t="s">
        <v>31</v>
      </c>
      <c r="O32" s="58"/>
      <c r="P32" s="61" t="n">
        <v>1</v>
      </c>
      <c r="Q32" s="52" t="s">
        <v>762</v>
      </c>
      <c r="R32" s="23" t="n">
        <v>0</v>
      </c>
      <c r="S32" s="189" t="n">
        <v>13387</v>
      </c>
      <c r="T32" s="22"/>
      <c r="U32" s="11" t="s">
        <v>65</v>
      </c>
      <c r="V32" s="11" t="s">
        <v>65</v>
      </c>
      <c r="W32" s="58" t="s">
        <v>66</v>
      </c>
      <c r="X32" s="58" t="s">
        <v>67</v>
      </c>
      <c r="Y32" s="32" t="n">
        <f aca="false">F32*G32*2</f>
        <v>2</v>
      </c>
      <c r="Z32" s="26" t="str">
        <f aca="false">IF(X32="N",Y32,"0")</f>
        <v>0</v>
      </c>
      <c r="AA32" s="6" t="n">
        <f aca="false">IF(X32="P",Y32,"0")</f>
        <v>2</v>
      </c>
      <c r="AB32" s="60"/>
      <c r="AC32" s="60"/>
      <c r="AD32" s="60"/>
      <c r="AE32" s="60"/>
      <c r="AF32" s="60"/>
      <c r="AG32" s="60"/>
      <c r="AH32" s="60"/>
    </row>
    <row r="33" customFormat="false" ht="12.75" hidden="false" customHeight="false" outlineLevel="0" collapsed="false">
      <c r="A33" s="50" t="s">
        <v>93</v>
      </c>
      <c r="B33" s="51" t="n">
        <v>0</v>
      </c>
      <c r="C33" s="52" t="s">
        <v>762</v>
      </c>
      <c r="D33" s="53" t="s">
        <v>116</v>
      </c>
      <c r="E33" s="11" t="s">
        <v>58</v>
      </c>
      <c r="F33" s="54" t="n">
        <v>1</v>
      </c>
      <c r="G33" s="61" t="n">
        <v>1</v>
      </c>
      <c r="H33" s="56"/>
      <c r="I33" s="34" t="s">
        <v>59</v>
      </c>
      <c r="J33" s="14" t="s">
        <v>31</v>
      </c>
      <c r="K33" s="34" t="s">
        <v>96</v>
      </c>
      <c r="L33" s="53" t="s">
        <v>33</v>
      </c>
      <c r="M33" s="57" t="s">
        <v>826</v>
      </c>
      <c r="N33" s="14" t="s">
        <v>31</v>
      </c>
      <c r="O33" s="58"/>
      <c r="P33" s="61" t="n">
        <v>1</v>
      </c>
      <c r="Q33" s="52" t="s">
        <v>762</v>
      </c>
      <c r="R33" s="23" t="n">
        <v>0</v>
      </c>
      <c r="S33" s="189" t="n">
        <v>13387</v>
      </c>
      <c r="T33" s="22"/>
      <c r="U33" s="11" t="s">
        <v>65</v>
      </c>
      <c r="V33" s="11" t="s">
        <v>65</v>
      </c>
      <c r="W33" s="58" t="s">
        <v>66</v>
      </c>
      <c r="X33" s="58" t="s">
        <v>67</v>
      </c>
      <c r="Y33" s="32" t="n">
        <f aca="false">F33*G33*2</f>
        <v>2</v>
      </c>
      <c r="Z33" s="26" t="str">
        <f aca="false">IF(X33="N",Y33,"0")</f>
        <v>0</v>
      </c>
      <c r="AA33" s="6" t="n">
        <f aca="false">IF(X33="P",Y33,"0")</f>
        <v>2</v>
      </c>
      <c r="AB33" s="60"/>
      <c r="AC33" s="60"/>
      <c r="AD33" s="60"/>
      <c r="AE33" s="60"/>
      <c r="AF33" s="60"/>
      <c r="AG33" s="60"/>
      <c r="AH33" s="60"/>
    </row>
    <row r="34" customFormat="false" ht="12.75" hidden="false" customHeight="false" outlineLevel="0" collapsed="false">
      <c r="A34" s="50" t="s">
        <v>93</v>
      </c>
      <c r="B34" s="51" t="n">
        <v>0</v>
      </c>
      <c r="C34" s="52" t="s">
        <v>762</v>
      </c>
      <c r="D34" s="53" t="s">
        <v>117</v>
      </c>
      <c r="E34" s="11" t="s">
        <v>58</v>
      </c>
      <c r="F34" s="54" t="n">
        <v>1</v>
      </c>
      <c r="G34" s="61" t="n">
        <v>1</v>
      </c>
      <c r="H34" s="56"/>
      <c r="I34" s="34" t="s">
        <v>59</v>
      </c>
      <c r="J34" s="14" t="s">
        <v>31</v>
      </c>
      <c r="K34" s="34" t="s">
        <v>96</v>
      </c>
      <c r="L34" s="53" t="s">
        <v>33</v>
      </c>
      <c r="M34" s="57" t="s">
        <v>826</v>
      </c>
      <c r="N34" s="14" t="s">
        <v>31</v>
      </c>
      <c r="O34" s="58"/>
      <c r="P34" s="61" t="n">
        <v>1</v>
      </c>
      <c r="Q34" s="52" t="s">
        <v>762</v>
      </c>
      <c r="R34" s="23" t="n">
        <v>0</v>
      </c>
      <c r="S34" s="189" t="n">
        <v>13387</v>
      </c>
      <c r="T34" s="22"/>
      <c r="U34" s="11" t="s">
        <v>65</v>
      </c>
      <c r="V34" s="11" t="s">
        <v>65</v>
      </c>
      <c r="W34" s="58" t="s">
        <v>66</v>
      </c>
      <c r="X34" s="58" t="s">
        <v>67</v>
      </c>
      <c r="Y34" s="32" t="n">
        <f aca="false">F34*G34*2</f>
        <v>2</v>
      </c>
      <c r="Z34" s="26" t="str">
        <f aca="false">IF(X34="N",Y34,"0")</f>
        <v>0</v>
      </c>
      <c r="AA34" s="6" t="n">
        <f aca="false">IF(X34="P",Y34,"0")</f>
        <v>2</v>
      </c>
      <c r="AB34" s="60"/>
      <c r="AC34" s="60"/>
      <c r="AD34" s="60"/>
      <c r="AE34" s="60"/>
      <c r="AF34" s="60"/>
      <c r="AG34" s="60"/>
      <c r="AH34" s="60"/>
    </row>
    <row r="35" customFormat="false" ht="12.75" hidden="false" customHeight="false" outlineLevel="0" collapsed="false">
      <c r="A35" s="50" t="s">
        <v>93</v>
      </c>
      <c r="B35" s="51" t="n">
        <v>0</v>
      </c>
      <c r="C35" s="52" t="s">
        <v>762</v>
      </c>
      <c r="D35" s="53" t="s">
        <v>118</v>
      </c>
      <c r="E35" s="11" t="s">
        <v>58</v>
      </c>
      <c r="F35" s="54" t="n">
        <v>1</v>
      </c>
      <c r="G35" s="61" t="n">
        <v>1</v>
      </c>
      <c r="H35" s="56"/>
      <c r="I35" s="34" t="s">
        <v>59</v>
      </c>
      <c r="J35" s="14" t="s">
        <v>31</v>
      </c>
      <c r="K35" s="34" t="s">
        <v>96</v>
      </c>
      <c r="L35" s="53" t="s">
        <v>33</v>
      </c>
      <c r="M35" s="57" t="s">
        <v>826</v>
      </c>
      <c r="N35" s="14" t="s">
        <v>31</v>
      </c>
      <c r="O35" s="58"/>
      <c r="P35" s="61" t="n">
        <v>1</v>
      </c>
      <c r="Q35" s="52" t="s">
        <v>762</v>
      </c>
      <c r="R35" s="23" t="n">
        <v>0</v>
      </c>
      <c r="S35" s="189" t="n">
        <v>13387</v>
      </c>
      <c r="T35" s="22"/>
      <c r="U35" s="11" t="s">
        <v>65</v>
      </c>
      <c r="V35" s="11" t="s">
        <v>65</v>
      </c>
      <c r="W35" s="58" t="s">
        <v>66</v>
      </c>
      <c r="X35" s="58" t="s">
        <v>67</v>
      </c>
      <c r="Y35" s="32" t="n">
        <f aca="false">F35*G35*2</f>
        <v>2</v>
      </c>
      <c r="Z35" s="26" t="str">
        <f aca="false">IF(X35="N",Y35,"0")</f>
        <v>0</v>
      </c>
      <c r="AA35" s="6" t="n">
        <f aca="false">IF(X35="P",Y35,"0")</f>
        <v>2</v>
      </c>
      <c r="AB35" s="60"/>
      <c r="AC35" s="60"/>
      <c r="AD35" s="60"/>
      <c r="AE35" s="60"/>
      <c r="AF35" s="60"/>
      <c r="AG35" s="60"/>
      <c r="AH35" s="60"/>
    </row>
    <row r="36" customFormat="false" ht="12.75" hidden="false" customHeight="false" outlineLevel="0" collapsed="false">
      <c r="A36" s="50" t="s">
        <v>93</v>
      </c>
      <c r="B36" s="51" t="n">
        <v>0</v>
      </c>
      <c r="C36" s="52" t="s">
        <v>762</v>
      </c>
      <c r="D36" s="53" t="s">
        <v>119</v>
      </c>
      <c r="E36" s="11" t="s">
        <v>58</v>
      </c>
      <c r="F36" s="54" t="n">
        <v>1</v>
      </c>
      <c r="G36" s="61" t="n">
        <v>1</v>
      </c>
      <c r="H36" s="56"/>
      <c r="I36" s="34" t="s">
        <v>59</v>
      </c>
      <c r="J36" s="14" t="s">
        <v>31</v>
      </c>
      <c r="K36" s="34" t="s">
        <v>96</v>
      </c>
      <c r="L36" s="53" t="s">
        <v>33</v>
      </c>
      <c r="M36" s="57" t="s">
        <v>826</v>
      </c>
      <c r="N36" s="14" t="s">
        <v>31</v>
      </c>
      <c r="O36" s="58"/>
      <c r="P36" s="61" t="n">
        <v>1</v>
      </c>
      <c r="Q36" s="52" t="s">
        <v>762</v>
      </c>
      <c r="R36" s="23" t="n">
        <v>0</v>
      </c>
      <c r="S36" s="189" t="n">
        <v>13387</v>
      </c>
      <c r="T36" s="22"/>
      <c r="U36" s="11" t="s">
        <v>65</v>
      </c>
      <c r="V36" s="11" t="s">
        <v>65</v>
      </c>
      <c r="W36" s="58" t="s">
        <v>66</v>
      </c>
      <c r="X36" s="58" t="s">
        <v>67</v>
      </c>
      <c r="Y36" s="32" t="n">
        <f aca="false">F36*G36*2</f>
        <v>2</v>
      </c>
      <c r="Z36" s="26" t="str">
        <f aca="false">IF(X36="N",Y36,"0")</f>
        <v>0</v>
      </c>
      <c r="AA36" s="6" t="n">
        <f aca="false">IF(X36="P",Y36,"0")</f>
        <v>2</v>
      </c>
      <c r="AB36" s="60"/>
      <c r="AC36" s="60"/>
      <c r="AD36" s="60"/>
      <c r="AE36" s="60"/>
      <c r="AF36" s="60"/>
      <c r="AG36" s="60"/>
      <c r="AH36" s="60"/>
    </row>
    <row r="37" customFormat="false" ht="12.75" hidden="false" customHeight="false" outlineLevel="0" collapsed="false">
      <c r="A37" s="50" t="s">
        <v>93</v>
      </c>
      <c r="B37" s="51" t="n">
        <v>0</v>
      </c>
      <c r="C37" s="52" t="s">
        <v>762</v>
      </c>
      <c r="D37" s="53" t="s">
        <v>120</v>
      </c>
      <c r="E37" s="11" t="s">
        <v>58</v>
      </c>
      <c r="F37" s="54" t="n">
        <v>1</v>
      </c>
      <c r="G37" s="61" t="n">
        <v>1</v>
      </c>
      <c r="H37" s="56"/>
      <c r="I37" s="34" t="s">
        <v>59</v>
      </c>
      <c r="J37" s="14" t="s">
        <v>31</v>
      </c>
      <c r="K37" s="34" t="s">
        <v>96</v>
      </c>
      <c r="L37" s="53" t="s">
        <v>33</v>
      </c>
      <c r="M37" s="57" t="s">
        <v>826</v>
      </c>
      <c r="N37" s="14" t="s">
        <v>31</v>
      </c>
      <c r="O37" s="58"/>
      <c r="P37" s="61" t="n">
        <v>1</v>
      </c>
      <c r="Q37" s="52" t="s">
        <v>762</v>
      </c>
      <c r="R37" s="23" t="n">
        <v>0</v>
      </c>
      <c r="S37" s="189" t="n">
        <v>13387</v>
      </c>
      <c r="T37" s="22"/>
      <c r="U37" s="11" t="s">
        <v>65</v>
      </c>
      <c r="V37" s="11" t="s">
        <v>65</v>
      </c>
      <c r="W37" s="58" t="s">
        <v>66</v>
      </c>
      <c r="X37" s="58" t="s">
        <v>67</v>
      </c>
      <c r="Y37" s="32" t="n">
        <f aca="false">F37*G37*2</f>
        <v>2</v>
      </c>
      <c r="Z37" s="26" t="str">
        <f aca="false">IF(X37="N",Y37,"0")</f>
        <v>0</v>
      </c>
      <c r="AA37" s="6" t="n">
        <f aca="false">IF(X37="P",Y37,"0")</f>
        <v>2</v>
      </c>
      <c r="AB37" s="60"/>
      <c r="AC37" s="60"/>
      <c r="AD37" s="60"/>
      <c r="AE37" s="60"/>
      <c r="AF37" s="60"/>
      <c r="AG37" s="60"/>
      <c r="AH37" s="60"/>
    </row>
    <row r="38" customFormat="false" ht="12.75" hidden="false" customHeight="false" outlineLevel="0" collapsed="false">
      <c r="A38" s="50" t="s">
        <v>93</v>
      </c>
      <c r="B38" s="51" t="n">
        <v>0</v>
      </c>
      <c r="C38" s="52" t="s">
        <v>762</v>
      </c>
      <c r="D38" s="53" t="s">
        <v>121</v>
      </c>
      <c r="E38" s="11" t="s">
        <v>58</v>
      </c>
      <c r="F38" s="54" t="n">
        <v>1</v>
      </c>
      <c r="G38" s="62" t="n">
        <v>1</v>
      </c>
      <c r="H38" s="56"/>
      <c r="I38" s="34" t="s">
        <v>59</v>
      </c>
      <c r="J38" s="14" t="s">
        <v>31</v>
      </c>
      <c r="K38" s="34" t="s">
        <v>96</v>
      </c>
      <c r="L38" s="53" t="s">
        <v>33</v>
      </c>
      <c r="M38" s="57" t="s">
        <v>826</v>
      </c>
      <c r="N38" s="14" t="s">
        <v>31</v>
      </c>
      <c r="O38" s="58"/>
      <c r="P38" s="62" t="n">
        <v>1</v>
      </c>
      <c r="Q38" s="52" t="s">
        <v>762</v>
      </c>
      <c r="R38" s="23" t="n">
        <v>0</v>
      </c>
      <c r="S38" s="189" t="n">
        <v>13387</v>
      </c>
      <c r="T38" s="22"/>
      <c r="U38" s="11" t="s">
        <v>65</v>
      </c>
      <c r="V38" s="11" t="s">
        <v>65</v>
      </c>
      <c r="W38" s="58" t="s">
        <v>66</v>
      </c>
      <c r="X38" s="58" t="s">
        <v>67</v>
      </c>
      <c r="Y38" s="32" t="n">
        <f aca="false">F38*G38*2</f>
        <v>2</v>
      </c>
      <c r="Z38" s="26" t="str">
        <f aca="false">IF(X38="N",Y38,"0")</f>
        <v>0</v>
      </c>
      <c r="AA38" s="6" t="n">
        <f aca="false">IF(X38="P",Y38,"0")</f>
        <v>2</v>
      </c>
      <c r="AB38" s="60"/>
      <c r="AC38" s="60"/>
      <c r="AD38" s="60"/>
      <c r="AE38" s="60"/>
      <c r="AF38" s="60"/>
      <c r="AG38" s="60"/>
      <c r="AH38" s="60"/>
    </row>
    <row r="39" customFormat="false" ht="12.75" hidden="false" customHeight="false" outlineLevel="0" collapsed="false">
      <c r="A39" s="63"/>
      <c r="B39" s="64"/>
      <c r="C39" s="63"/>
      <c r="D39" s="63"/>
      <c r="E39" s="63"/>
      <c r="F39" s="63"/>
      <c r="G39" s="64" t="n">
        <f aca="false">SUM(G15:G38)</f>
        <v>21</v>
      </c>
      <c r="H39" s="63"/>
      <c r="I39" s="63"/>
      <c r="J39" s="65"/>
      <c r="K39" s="63"/>
      <c r="L39" s="63"/>
      <c r="M39" s="66" t="n">
        <f aca="false">G39-P39</f>
        <v>0</v>
      </c>
      <c r="N39" s="65"/>
      <c r="O39" s="63"/>
      <c r="P39" s="64" t="n">
        <f aca="false">SUM(P15:P38)</f>
        <v>21</v>
      </c>
      <c r="Q39" s="63"/>
      <c r="R39" s="63"/>
      <c r="S39" s="67"/>
      <c r="T39" s="63"/>
      <c r="U39" s="63"/>
      <c r="V39" s="63"/>
      <c r="W39" s="63"/>
      <c r="X39" s="63"/>
      <c r="Y39" s="32"/>
      <c r="Z39" s="26" t="str">
        <f aca="false">IF(X39="N",Y39,"0")</f>
        <v>0</v>
      </c>
      <c r="AA39" s="6" t="str">
        <f aca="false">IF(X39="P",Y39,"0")</f>
        <v>0</v>
      </c>
      <c r="AB39" s="63"/>
      <c r="AC39" s="63"/>
      <c r="AD39" s="63"/>
      <c r="AE39" s="63"/>
      <c r="AF39" s="63"/>
      <c r="AG39" s="63"/>
      <c r="AH39" s="63"/>
    </row>
    <row r="40" customFormat="false" ht="11.85" hidden="false" customHeight="true" outlineLevel="0" collapsed="false">
      <c r="A40" s="53"/>
      <c r="B40" s="68"/>
      <c r="C40" s="69" t="s">
        <v>122</v>
      </c>
      <c r="D40" s="53"/>
      <c r="E40" s="56"/>
      <c r="F40" s="56"/>
      <c r="G40" s="70"/>
      <c r="H40" s="70"/>
      <c r="I40" s="70"/>
      <c r="J40" s="70"/>
      <c r="K40" s="71"/>
      <c r="L40" s="72"/>
      <c r="M40" s="70"/>
      <c r="N40" s="70"/>
      <c r="O40" s="70"/>
      <c r="P40" s="70"/>
      <c r="Q40" s="53"/>
      <c r="R40" s="68"/>
      <c r="S40" s="183"/>
      <c r="T40" s="53"/>
      <c r="U40" s="56"/>
      <c r="V40" s="74"/>
      <c r="W40" s="74"/>
      <c r="X40" s="56"/>
      <c r="Y40" s="32"/>
      <c r="Z40" s="26" t="str">
        <f aca="false">IF(X40="N",Y40,"0")</f>
        <v>0</v>
      </c>
      <c r="AA40" s="6" t="str">
        <f aca="false">IF(X40="P",Y40,"0")</f>
        <v>0</v>
      </c>
    </row>
    <row r="41" customFormat="false" ht="11.85" hidden="false" customHeight="true" outlineLevel="0" collapsed="false">
      <c r="A41" s="75" t="s">
        <v>123</v>
      </c>
      <c r="B41" s="76" t="n">
        <v>25</v>
      </c>
      <c r="C41" s="75" t="s">
        <v>124</v>
      </c>
      <c r="D41" s="22" t="s">
        <v>57</v>
      </c>
      <c r="E41" s="11" t="s">
        <v>58</v>
      </c>
      <c r="F41" s="11" t="n">
        <v>24</v>
      </c>
      <c r="G41" s="77" t="n">
        <v>23</v>
      </c>
      <c r="H41" s="77" t="s">
        <v>125</v>
      </c>
      <c r="I41" s="78" t="s">
        <v>126</v>
      </c>
      <c r="J41" s="77" t="s">
        <v>31</v>
      </c>
      <c r="K41" s="78" t="s">
        <v>127</v>
      </c>
      <c r="L41" s="75" t="s">
        <v>33</v>
      </c>
      <c r="M41" s="77" t="s">
        <v>128</v>
      </c>
      <c r="N41" s="77" t="s">
        <v>31</v>
      </c>
      <c r="O41" s="77"/>
      <c r="P41" s="77" t="n">
        <v>23</v>
      </c>
      <c r="Q41" s="75" t="s">
        <v>63</v>
      </c>
      <c r="R41" s="76" t="n">
        <v>0</v>
      </c>
      <c r="S41" s="79" t="n">
        <v>13388</v>
      </c>
      <c r="T41" s="75" t="s">
        <v>129</v>
      </c>
      <c r="U41" s="77" t="s">
        <v>130</v>
      </c>
      <c r="V41" s="77" t="s">
        <v>130</v>
      </c>
      <c r="W41" s="77" t="s">
        <v>66</v>
      </c>
      <c r="X41" s="77" t="s">
        <v>67</v>
      </c>
      <c r="Y41" s="32" t="n">
        <f aca="false">F41*G41*2</f>
        <v>1104</v>
      </c>
      <c r="Z41" s="26" t="str">
        <f aca="false">IF(X41="N",Y41,"0")</f>
        <v>0</v>
      </c>
      <c r="AA41" s="6" t="n">
        <f aca="false">IF(X41="P",Y41,"0")</f>
        <v>1104</v>
      </c>
      <c r="AC41" s="80"/>
    </row>
    <row r="42" customFormat="false" ht="11.85" hidden="false" customHeight="true" outlineLevel="0" collapsed="false">
      <c r="A42" s="22" t="s">
        <v>827</v>
      </c>
      <c r="B42" s="23" t="n">
        <v>0</v>
      </c>
      <c r="C42" s="22" t="s">
        <v>828</v>
      </c>
      <c r="D42" s="22" t="s">
        <v>57</v>
      </c>
      <c r="E42" s="11" t="s">
        <v>58</v>
      </c>
      <c r="F42" s="11" t="n">
        <v>24</v>
      </c>
      <c r="G42" s="77" t="n">
        <v>23</v>
      </c>
      <c r="H42" s="77" t="s">
        <v>125</v>
      </c>
      <c r="I42" s="81"/>
      <c r="J42" s="77" t="s">
        <v>31</v>
      </c>
      <c r="K42" s="81" t="s">
        <v>128</v>
      </c>
      <c r="L42" s="75" t="s">
        <v>33</v>
      </c>
      <c r="M42" s="77" t="s">
        <v>128</v>
      </c>
      <c r="N42" s="77" t="s">
        <v>31</v>
      </c>
      <c r="O42" s="77"/>
      <c r="P42" s="77" t="n">
        <v>23</v>
      </c>
      <c r="Q42" s="75" t="s">
        <v>63</v>
      </c>
      <c r="R42" s="76" t="n">
        <v>88.5</v>
      </c>
      <c r="S42" s="82" t="s">
        <v>132</v>
      </c>
      <c r="T42" s="75" t="s">
        <v>133</v>
      </c>
      <c r="U42" s="77" t="s">
        <v>130</v>
      </c>
      <c r="V42" s="77" t="s">
        <v>130</v>
      </c>
      <c r="W42" s="77" t="s">
        <v>66</v>
      </c>
      <c r="X42" s="77" t="s">
        <v>134</v>
      </c>
      <c r="Y42" s="32" t="n">
        <f aca="false">F42*G42*2</f>
        <v>1104</v>
      </c>
      <c r="Z42" s="26" t="n">
        <f aca="false">IF(X42="N",Y42,"0")</f>
        <v>1104</v>
      </c>
      <c r="AA42" s="6" t="str">
        <f aca="false">IF(X42="P",Y42,"0")</f>
        <v>0</v>
      </c>
      <c r="AC42" s="80"/>
    </row>
    <row r="43" customFormat="false" ht="11.85" hidden="false" customHeight="true" outlineLevel="0" collapsed="false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22" t="s">
        <v>33</v>
      </c>
      <c r="M43" s="77"/>
      <c r="N43" s="77"/>
      <c r="O43" s="77"/>
      <c r="P43" s="77"/>
      <c r="Q43" s="75"/>
      <c r="R43" s="76"/>
      <c r="S43" s="83"/>
      <c r="T43" s="75"/>
      <c r="U43" s="77"/>
      <c r="V43" s="77"/>
      <c r="W43" s="77"/>
      <c r="X43" s="77"/>
      <c r="Y43" s="32"/>
      <c r="Z43" s="26" t="str">
        <f aca="false">IF(X43="N",Y43,"0")</f>
        <v>0</v>
      </c>
      <c r="AA43" s="6" t="str">
        <f aca="false">IF(X43="P",Y43,"0")</f>
        <v>0</v>
      </c>
      <c r="AC43" s="80"/>
    </row>
    <row r="44" customFormat="false" ht="11.85" hidden="false" customHeight="true" outlineLevel="0" collapsed="false">
      <c r="A44" s="84"/>
      <c r="B44" s="84"/>
      <c r="C44" s="84"/>
      <c r="D44" s="84"/>
      <c r="E44" s="84"/>
      <c r="F44" s="84"/>
      <c r="G44" s="85" t="n">
        <f aca="false">SUM(G40:G43)</f>
        <v>46</v>
      </c>
      <c r="H44" s="85"/>
      <c r="I44" s="85"/>
      <c r="J44" s="85"/>
      <c r="K44" s="85"/>
      <c r="L44" s="86"/>
      <c r="M44" s="85" t="n">
        <f aca="false">G44-P44</f>
        <v>0</v>
      </c>
      <c r="N44" s="85"/>
      <c r="O44" s="85"/>
      <c r="P44" s="85" t="n">
        <f aca="false">SUM(P40:P43)</f>
        <v>46</v>
      </c>
      <c r="Q44" s="87"/>
      <c r="R44" s="87"/>
      <c r="S44" s="88"/>
      <c r="T44" s="87"/>
      <c r="U44" s="84"/>
      <c r="V44" s="84"/>
      <c r="W44" s="84"/>
      <c r="X44" s="87"/>
      <c r="Y44" s="32"/>
      <c r="Z44" s="26" t="str">
        <f aca="false">IF(X44="N",Y44,"0")</f>
        <v>0</v>
      </c>
      <c r="AA44" s="6" t="str">
        <f aca="false">IF(X44="P",Y44,"0")</f>
        <v>0</v>
      </c>
    </row>
    <row r="45" customFormat="false" ht="11.85" hidden="false" customHeight="true" outlineLevel="0" collapsed="false">
      <c r="A45" s="89"/>
      <c r="B45" s="89"/>
      <c r="C45" s="90" t="s">
        <v>135</v>
      </c>
      <c r="D45" s="89"/>
      <c r="E45" s="89"/>
      <c r="F45" s="89"/>
      <c r="G45" s="77"/>
      <c r="H45" s="77"/>
      <c r="I45" s="91"/>
      <c r="J45" s="77"/>
      <c r="K45" s="77"/>
      <c r="L45" s="92"/>
      <c r="M45" s="77"/>
      <c r="N45" s="77"/>
      <c r="O45" s="77"/>
      <c r="P45" s="77"/>
      <c r="Q45" s="77"/>
      <c r="R45" s="77"/>
      <c r="S45" s="93"/>
      <c r="T45" s="77"/>
      <c r="U45" s="89"/>
      <c r="V45" s="89"/>
      <c r="W45" s="89"/>
      <c r="X45" s="77"/>
      <c r="Y45" s="32"/>
      <c r="Z45" s="26" t="str">
        <f aca="false">IF(X45="N",Y45,"0")</f>
        <v>0</v>
      </c>
      <c r="AA45" s="6" t="str">
        <f aca="false">IF(X45="P",Y45,"0")</f>
        <v>0</v>
      </c>
    </row>
    <row r="46" customFormat="false" ht="11.85" hidden="false" customHeight="true" outlineLevel="0" collapsed="false">
      <c r="A46" s="109" t="n">
        <v>483067.1</v>
      </c>
      <c r="B46" s="76" t="n">
        <v>0</v>
      </c>
      <c r="C46" s="77" t="s">
        <v>151</v>
      </c>
      <c r="D46" s="22" t="s">
        <v>57</v>
      </c>
      <c r="E46" s="11" t="s">
        <v>58</v>
      </c>
      <c r="F46" s="11" t="n">
        <v>24</v>
      </c>
      <c r="G46" s="77" t="n">
        <v>25</v>
      </c>
      <c r="H46" s="77" t="n">
        <v>782297</v>
      </c>
      <c r="I46" s="81" t="s">
        <v>829</v>
      </c>
      <c r="J46" s="77" t="s">
        <v>31</v>
      </c>
      <c r="K46" s="264" t="s">
        <v>830</v>
      </c>
      <c r="L46" s="75" t="s">
        <v>33</v>
      </c>
      <c r="M46" s="94" t="s">
        <v>138</v>
      </c>
      <c r="N46" s="77"/>
      <c r="O46" s="77"/>
      <c r="P46" s="77" t="n">
        <v>25</v>
      </c>
      <c r="Q46" s="22" t="s">
        <v>831</v>
      </c>
      <c r="R46" s="23" t="n">
        <v>0</v>
      </c>
      <c r="S46" s="79" t="n">
        <v>13391</v>
      </c>
      <c r="T46" s="22" t="s">
        <v>832</v>
      </c>
      <c r="U46" s="11" t="s">
        <v>141</v>
      </c>
      <c r="V46" s="77"/>
      <c r="W46" s="77" t="s">
        <v>66</v>
      </c>
      <c r="X46" s="77" t="s">
        <v>67</v>
      </c>
      <c r="Y46" s="32" t="n">
        <f aca="false">F46*G46*2</f>
        <v>1200</v>
      </c>
      <c r="Z46" s="26" t="str">
        <f aca="false">IF(X46="N",Y46,"0")</f>
        <v>0</v>
      </c>
      <c r="AA46" s="6" t="n">
        <f aca="false">IF(X46="P",Y46,"0")</f>
        <v>1200</v>
      </c>
    </row>
    <row r="47" customFormat="false" ht="11.25" hidden="false" customHeight="true" outlineLevel="0" collapsed="false">
      <c r="A47" s="75" t="s">
        <v>136</v>
      </c>
      <c r="B47" s="76" t="n">
        <v>24</v>
      </c>
      <c r="C47" s="75" t="s">
        <v>124</v>
      </c>
      <c r="D47" s="22" t="s">
        <v>57</v>
      </c>
      <c r="E47" s="11" t="s">
        <v>58</v>
      </c>
      <c r="F47" s="11" t="n">
        <v>24</v>
      </c>
      <c r="G47" s="77" t="n">
        <v>7</v>
      </c>
      <c r="H47" s="77" t="s">
        <v>125</v>
      </c>
      <c r="I47" s="78" t="s">
        <v>137</v>
      </c>
      <c r="J47" s="77" t="s">
        <v>31</v>
      </c>
      <c r="K47" s="78" t="s">
        <v>127</v>
      </c>
      <c r="L47" s="75" t="s">
        <v>33</v>
      </c>
      <c r="M47" s="94" t="s">
        <v>138</v>
      </c>
      <c r="N47" s="77" t="s">
        <v>31</v>
      </c>
      <c r="O47" s="94" t="s">
        <v>139</v>
      </c>
      <c r="P47" s="77" t="n">
        <v>7</v>
      </c>
      <c r="Q47" s="22" t="s">
        <v>831</v>
      </c>
      <c r="R47" s="23" t="n">
        <v>0</v>
      </c>
      <c r="S47" s="79" t="n">
        <v>13394</v>
      </c>
      <c r="T47" s="22" t="s">
        <v>832</v>
      </c>
      <c r="U47" s="11" t="s">
        <v>141</v>
      </c>
      <c r="V47" s="11" t="s">
        <v>141</v>
      </c>
      <c r="W47" s="77" t="s">
        <v>66</v>
      </c>
      <c r="X47" s="77" t="s">
        <v>67</v>
      </c>
      <c r="Y47" s="32" t="n">
        <f aca="false">F47*G47*2</f>
        <v>336</v>
      </c>
      <c r="Z47" s="26" t="str">
        <f aca="false">IF(X47="N",Y47,"0")</f>
        <v>0</v>
      </c>
      <c r="AA47" s="6" t="n">
        <f aca="false">IF(X47="P",Y47,"0")</f>
        <v>336</v>
      </c>
      <c r="AC47" s="80"/>
    </row>
    <row r="48" customFormat="false" ht="11.85" hidden="false" customHeight="true" outlineLevel="0" collapsed="false">
      <c r="A48" s="53" t="s">
        <v>123</v>
      </c>
      <c r="B48" s="68" t="n">
        <v>25</v>
      </c>
      <c r="C48" s="53" t="s">
        <v>124</v>
      </c>
      <c r="D48" s="22" t="s">
        <v>57</v>
      </c>
      <c r="E48" s="11" t="s">
        <v>58</v>
      </c>
      <c r="F48" s="11" t="n">
        <v>24</v>
      </c>
      <c r="G48" s="56" t="n">
        <v>2</v>
      </c>
      <c r="H48" s="56" t="s">
        <v>125</v>
      </c>
      <c r="I48" s="95" t="s">
        <v>126</v>
      </c>
      <c r="J48" s="77" t="s">
        <v>31</v>
      </c>
      <c r="K48" s="95" t="s">
        <v>127</v>
      </c>
      <c r="L48" s="75" t="s">
        <v>33</v>
      </c>
      <c r="M48" s="94" t="s">
        <v>138</v>
      </c>
      <c r="N48" s="77" t="s">
        <v>31</v>
      </c>
      <c r="O48" s="94" t="s">
        <v>139</v>
      </c>
      <c r="P48" s="56" t="n">
        <v>2</v>
      </c>
      <c r="Q48" s="22" t="s">
        <v>831</v>
      </c>
      <c r="R48" s="23" t="n">
        <v>0</v>
      </c>
      <c r="S48" s="79" t="n">
        <v>13394</v>
      </c>
      <c r="T48" s="22" t="s">
        <v>832</v>
      </c>
      <c r="U48" s="11" t="s">
        <v>141</v>
      </c>
      <c r="V48" s="11" t="s">
        <v>141</v>
      </c>
      <c r="W48" s="77" t="s">
        <v>66</v>
      </c>
      <c r="X48" s="77" t="s">
        <v>67</v>
      </c>
      <c r="Y48" s="32" t="n">
        <f aca="false">F48*G48*2</f>
        <v>96</v>
      </c>
      <c r="Z48" s="26" t="str">
        <f aca="false">IF(X48="N",Y48,"0")</f>
        <v>0</v>
      </c>
      <c r="AA48" s="6" t="n">
        <f aca="false">IF(X48="P",Y48,"0")</f>
        <v>96</v>
      </c>
      <c r="AC48" s="80"/>
    </row>
    <row r="49" customFormat="false" ht="11.85" hidden="false" customHeight="true" outlineLevel="0" collapsed="false">
      <c r="A49" s="75"/>
      <c r="B49" s="76"/>
      <c r="C49" s="75"/>
      <c r="D49" s="75"/>
      <c r="E49" s="77"/>
      <c r="F49" s="77"/>
      <c r="G49" s="77"/>
      <c r="H49" s="77"/>
      <c r="I49" s="78"/>
      <c r="J49" s="77"/>
      <c r="K49" s="78"/>
      <c r="L49" s="75"/>
      <c r="M49" s="94"/>
      <c r="N49" s="77"/>
      <c r="O49" s="94"/>
      <c r="P49" s="77"/>
      <c r="Q49" s="96"/>
      <c r="R49" s="76"/>
      <c r="S49" s="93"/>
      <c r="T49" s="75"/>
      <c r="U49" s="77"/>
      <c r="V49" s="77"/>
      <c r="W49" s="77"/>
      <c r="X49" s="77"/>
      <c r="Y49" s="32"/>
      <c r="Z49" s="26" t="str">
        <f aca="false">IF(X49="N",Y49,"0")</f>
        <v>0</v>
      </c>
      <c r="AA49" s="6" t="str">
        <f aca="false">IF(X49="P",Y49,"0")</f>
        <v>0</v>
      </c>
      <c r="AC49" s="80"/>
    </row>
    <row r="50" customFormat="false" ht="11.85" hidden="false" customHeight="true" outlineLevel="0" collapsed="false">
      <c r="A50" s="84"/>
      <c r="B50" s="84"/>
      <c r="C50" s="84"/>
      <c r="D50" s="84"/>
      <c r="E50" s="84"/>
      <c r="F50" s="84"/>
      <c r="G50" s="85" t="n">
        <f aca="false">SUM(G45:G49)</f>
        <v>34</v>
      </c>
      <c r="H50" s="85"/>
      <c r="I50" s="85"/>
      <c r="J50" s="85"/>
      <c r="K50" s="85"/>
      <c r="L50" s="97"/>
      <c r="M50" s="85" t="n">
        <f aca="false">G50-P50</f>
        <v>0</v>
      </c>
      <c r="N50" s="85"/>
      <c r="O50" s="85"/>
      <c r="P50" s="85" t="n">
        <f aca="false">SUM(P45:P49)</f>
        <v>34</v>
      </c>
      <c r="Q50" s="87"/>
      <c r="R50" s="87"/>
      <c r="S50" s="88"/>
      <c r="T50" s="87"/>
      <c r="U50" s="84"/>
      <c r="V50" s="84"/>
      <c r="W50" s="84"/>
      <c r="X50" s="87"/>
      <c r="Y50" s="32"/>
      <c r="Z50" s="26" t="str">
        <f aca="false">IF(X50="N",Y50,"0")</f>
        <v>0</v>
      </c>
      <c r="AA50" s="6" t="str">
        <f aca="false">IF(X50="P",Y50,"0")</f>
        <v>0</v>
      </c>
    </row>
    <row r="51" customFormat="false" ht="12.75" hidden="false" customHeight="false" outlineLevel="0" collapsed="false">
      <c r="A51" s="99"/>
      <c r="B51" s="89"/>
      <c r="C51" s="21" t="s">
        <v>143</v>
      </c>
      <c r="D51" s="89"/>
      <c r="E51" s="89"/>
      <c r="F51" s="89"/>
      <c r="G51" s="89"/>
      <c r="H51" s="100"/>
      <c r="I51" s="98"/>
      <c r="J51" s="92"/>
      <c r="K51" s="101"/>
      <c r="L51" s="89"/>
      <c r="M51" s="89"/>
      <c r="N51" s="92"/>
      <c r="O51" s="100"/>
      <c r="P51" s="89"/>
      <c r="Q51" s="89"/>
      <c r="R51" s="89"/>
      <c r="S51" s="99"/>
      <c r="T51" s="89"/>
      <c r="U51" s="89"/>
      <c r="V51" s="89"/>
      <c r="W51" s="89"/>
      <c r="X51" s="89"/>
      <c r="Y51" s="32"/>
      <c r="Z51" s="26" t="str">
        <f aca="false">IF(X51="N",Y51,"0")</f>
        <v>0</v>
      </c>
      <c r="AA51" s="6" t="str">
        <f aca="false">IF(X51="P",Y51,"0")</f>
        <v>0</v>
      </c>
    </row>
    <row r="52" customFormat="false" ht="12.75" hidden="false" customHeight="false" outlineLevel="0" collapsed="false">
      <c r="A52" s="109" t="n">
        <v>436147.1</v>
      </c>
      <c r="B52" s="76" t="n">
        <v>0</v>
      </c>
      <c r="C52" s="77" t="s">
        <v>151</v>
      </c>
      <c r="D52" s="22" t="s">
        <v>833</v>
      </c>
      <c r="E52" s="11" t="s">
        <v>58</v>
      </c>
      <c r="F52" s="11" t="n">
        <v>8</v>
      </c>
      <c r="G52" s="94" t="n">
        <v>25</v>
      </c>
      <c r="H52" s="78" t="n">
        <v>682856</v>
      </c>
      <c r="I52" s="81" t="s">
        <v>683</v>
      </c>
      <c r="J52" s="125" t="s">
        <v>31</v>
      </c>
      <c r="K52" s="264" t="s">
        <v>813</v>
      </c>
      <c r="L52" s="53" t="s">
        <v>33</v>
      </c>
      <c r="M52" s="115" t="s">
        <v>128</v>
      </c>
      <c r="N52" s="125" t="s">
        <v>31</v>
      </c>
      <c r="O52" s="197" t="s">
        <v>684</v>
      </c>
      <c r="P52" s="77" t="n">
        <v>15</v>
      </c>
      <c r="Q52" s="77"/>
      <c r="R52" s="77"/>
      <c r="S52" s="109"/>
      <c r="T52" s="89"/>
      <c r="U52" s="89"/>
      <c r="V52" s="89"/>
      <c r="W52" s="89"/>
      <c r="X52" s="89"/>
      <c r="Y52" s="32"/>
      <c r="Z52" s="26" t="str">
        <f aca="false">IF(X52="N",Y52,"0")</f>
        <v>0</v>
      </c>
      <c r="AA52" s="6" t="str">
        <f aca="false">IF(X52="P",Y52,"0")</f>
        <v>0</v>
      </c>
    </row>
    <row r="53" customFormat="false" ht="12.75" hidden="false" customHeight="false" outlineLevel="0" collapsed="false">
      <c r="A53" s="109" t="n">
        <v>436147.1</v>
      </c>
      <c r="B53" s="76" t="n">
        <v>0</v>
      </c>
      <c r="C53" s="77" t="s">
        <v>151</v>
      </c>
      <c r="D53" s="22" t="s">
        <v>179</v>
      </c>
      <c r="E53" s="11" t="s">
        <v>58</v>
      </c>
      <c r="F53" s="11" t="n">
        <v>16</v>
      </c>
      <c r="G53" s="94" t="n">
        <v>5</v>
      </c>
      <c r="H53" s="77" t="n">
        <v>782297</v>
      </c>
      <c r="I53" s="81" t="s">
        <v>683</v>
      </c>
      <c r="J53" s="125" t="s">
        <v>31</v>
      </c>
      <c r="K53" s="264" t="s">
        <v>830</v>
      </c>
      <c r="L53" s="53" t="s">
        <v>33</v>
      </c>
      <c r="M53" s="115" t="s">
        <v>138</v>
      </c>
      <c r="N53" s="125" t="s">
        <v>31</v>
      </c>
      <c r="O53" s="197" t="s">
        <v>684</v>
      </c>
      <c r="P53" s="77" t="n">
        <v>15</v>
      </c>
      <c r="Q53" s="77"/>
      <c r="R53" s="77"/>
      <c r="S53" s="109"/>
      <c r="T53" s="89"/>
      <c r="U53" s="89"/>
      <c r="V53" s="89"/>
      <c r="W53" s="89"/>
      <c r="X53" s="89"/>
      <c r="Y53" s="32"/>
      <c r="Z53" s="26" t="str">
        <f aca="false">IF(X53="N",Y53,"0")</f>
        <v>0</v>
      </c>
      <c r="AA53" s="6" t="str">
        <f aca="false">IF(X53="P",Y53,"0")</f>
        <v>0</v>
      </c>
    </row>
    <row r="54" customFormat="false" ht="12.75" hidden="false" customHeight="false" outlineLevel="0" collapsed="false">
      <c r="A54" s="109" t="n">
        <v>436147.1</v>
      </c>
      <c r="B54" s="76" t="n">
        <v>0</v>
      </c>
      <c r="C54" s="77" t="s">
        <v>151</v>
      </c>
      <c r="D54" s="22" t="s">
        <v>179</v>
      </c>
      <c r="E54" s="11" t="s">
        <v>58</v>
      </c>
      <c r="F54" s="11" t="n">
        <v>16</v>
      </c>
      <c r="G54" s="94" t="n">
        <v>10</v>
      </c>
      <c r="H54" s="77" t="n">
        <v>882286</v>
      </c>
      <c r="I54" s="81" t="s">
        <v>683</v>
      </c>
      <c r="J54" s="125" t="s">
        <v>31</v>
      </c>
      <c r="K54" s="264" t="s">
        <v>830</v>
      </c>
      <c r="L54" s="53" t="s">
        <v>33</v>
      </c>
      <c r="M54" s="115" t="s">
        <v>191</v>
      </c>
      <c r="N54" s="125" t="s">
        <v>31</v>
      </c>
      <c r="O54" s="197" t="s">
        <v>684</v>
      </c>
      <c r="P54" s="77" t="n">
        <v>15</v>
      </c>
      <c r="Q54" s="77"/>
      <c r="R54" s="77"/>
      <c r="S54" s="109"/>
      <c r="T54" s="89"/>
      <c r="U54" s="89"/>
      <c r="V54" s="89"/>
      <c r="W54" s="89"/>
      <c r="X54" s="89"/>
      <c r="Y54" s="32"/>
      <c r="Z54" s="26" t="str">
        <f aca="false">IF(X54="N",Y54,"0")</f>
        <v>0</v>
      </c>
      <c r="AA54" s="6" t="str">
        <f aca="false">IF(X54="P",Y54,"0")</f>
        <v>0</v>
      </c>
    </row>
    <row r="55" customFormat="false" ht="12.75" hidden="false" customHeight="false" outlineLevel="0" collapsed="false">
      <c r="A55" s="109" t="n">
        <v>436147.1</v>
      </c>
      <c r="B55" s="76" t="n">
        <v>0</v>
      </c>
      <c r="C55" s="77" t="s">
        <v>151</v>
      </c>
      <c r="D55" s="22" t="s">
        <v>833</v>
      </c>
      <c r="E55" s="11" t="s">
        <v>58</v>
      </c>
      <c r="F55" s="11" t="n">
        <v>8</v>
      </c>
      <c r="G55" s="94" t="n">
        <v>5</v>
      </c>
      <c r="H55" s="77" t="n">
        <v>882290</v>
      </c>
      <c r="I55" s="81" t="s">
        <v>683</v>
      </c>
      <c r="J55" s="125" t="s">
        <v>31</v>
      </c>
      <c r="K55" s="264" t="s">
        <v>813</v>
      </c>
      <c r="L55" s="53" t="s">
        <v>33</v>
      </c>
      <c r="M55" s="115" t="s">
        <v>138</v>
      </c>
      <c r="N55" s="125" t="s">
        <v>31</v>
      </c>
      <c r="O55" s="197" t="s">
        <v>684</v>
      </c>
      <c r="P55" s="77" t="n">
        <v>15</v>
      </c>
      <c r="Q55" s="77"/>
      <c r="R55" s="77"/>
      <c r="S55" s="109"/>
      <c r="T55" s="89"/>
      <c r="U55" s="89"/>
      <c r="V55" s="89"/>
      <c r="W55" s="89"/>
      <c r="X55" s="89"/>
      <c r="Y55" s="32"/>
      <c r="Z55" s="26" t="str">
        <f aca="false">IF(X55="N",Y55,"0")</f>
        <v>0</v>
      </c>
      <c r="AA55" s="6" t="str">
        <f aca="false">IF(X55="P",Y55,"0")</f>
        <v>0</v>
      </c>
    </row>
    <row r="56" customFormat="false" ht="12.75" hidden="false" customHeight="false" outlineLevel="0" collapsed="false">
      <c r="A56" s="109" t="n">
        <v>436147.1</v>
      </c>
      <c r="B56" s="76" t="n">
        <v>0</v>
      </c>
      <c r="C56" s="77" t="s">
        <v>151</v>
      </c>
      <c r="D56" s="22" t="s">
        <v>57</v>
      </c>
      <c r="E56" s="11" t="s">
        <v>58</v>
      </c>
      <c r="F56" s="11" t="n">
        <v>24</v>
      </c>
      <c r="G56" s="94" t="n">
        <v>25</v>
      </c>
      <c r="H56" s="77" t="n">
        <v>882290</v>
      </c>
      <c r="I56" s="81" t="s">
        <v>683</v>
      </c>
      <c r="J56" s="125" t="s">
        <v>31</v>
      </c>
      <c r="K56" s="264" t="s">
        <v>813</v>
      </c>
      <c r="L56" s="53" t="s">
        <v>33</v>
      </c>
      <c r="M56" s="77" t="s">
        <v>138</v>
      </c>
      <c r="N56" s="125" t="s">
        <v>31</v>
      </c>
      <c r="O56" s="197" t="s">
        <v>684</v>
      </c>
      <c r="P56" s="77" t="n">
        <v>45</v>
      </c>
      <c r="Q56" s="77"/>
      <c r="R56" s="77"/>
      <c r="S56" s="109"/>
      <c r="T56" s="89"/>
      <c r="U56" s="89"/>
      <c r="V56" s="89"/>
      <c r="W56" s="89"/>
      <c r="X56" s="89"/>
      <c r="Y56" s="32"/>
      <c r="Z56" s="26" t="str">
        <f aca="false">IF(X56="N",Y56,"0")</f>
        <v>0</v>
      </c>
      <c r="AA56" s="6" t="str">
        <f aca="false">IF(X56="P",Y56,"0")</f>
        <v>0</v>
      </c>
    </row>
    <row r="57" customFormat="false" ht="12.75" hidden="false" customHeight="false" outlineLevel="0" collapsed="false">
      <c r="A57" s="109" t="n">
        <v>436147.1</v>
      </c>
      <c r="B57" s="76" t="n">
        <v>0</v>
      </c>
      <c r="C57" s="77" t="s">
        <v>151</v>
      </c>
      <c r="D57" s="22" t="s">
        <v>833</v>
      </c>
      <c r="E57" s="11" t="s">
        <v>58</v>
      </c>
      <c r="F57" s="11" t="n">
        <v>8</v>
      </c>
      <c r="G57" s="94" t="n">
        <v>10</v>
      </c>
      <c r="H57" s="77" t="n">
        <v>882285</v>
      </c>
      <c r="I57" s="81" t="s">
        <v>683</v>
      </c>
      <c r="J57" s="125" t="s">
        <v>31</v>
      </c>
      <c r="K57" s="264" t="s">
        <v>813</v>
      </c>
      <c r="L57" s="53" t="s">
        <v>33</v>
      </c>
      <c r="M57" s="115" t="s">
        <v>191</v>
      </c>
      <c r="N57" s="125" t="s">
        <v>31</v>
      </c>
      <c r="O57" s="197" t="s">
        <v>684</v>
      </c>
      <c r="P57" s="77" t="n">
        <v>15</v>
      </c>
      <c r="Q57" s="77"/>
      <c r="R57" s="77"/>
      <c r="S57" s="109"/>
      <c r="T57" s="89"/>
      <c r="U57" s="89"/>
      <c r="V57" s="89"/>
      <c r="W57" s="89"/>
      <c r="X57" s="89"/>
      <c r="Y57" s="32"/>
      <c r="Z57" s="26" t="str">
        <f aca="false">IF(X57="N",Y57,"0")</f>
        <v>0</v>
      </c>
      <c r="AA57" s="6" t="str">
        <f aca="false">IF(X57="P",Y57,"0")</f>
        <v>0</v>
      </c>
    </row>
    <row r="58" customFormat="false" ht="12.75" hidden="false" customHeight="false" outlineLevel="0" collapsed="false">
      <c r="A58" s="109" t="n">
        <v>436147.1</v>
      </c>
      <c r="B58" s="76" t="n">
        <v>0</v>
      </c>
      <c r="C58" s="77" t="s">
        <v>151</v>
      </c>
      <c r="D58" s="22" t="s">
        <v>57</v>
      </c>
      <c r="E58" s="11" t="s">
        <v>58</v>
      </c>
      <c r="F58" s="11" t="n">
        <v>24</v>
      </c>
      <c r="G58" s="94" t="n">
        <v>35</v>
      </c>
      <c r="H58" s="77" t="n">
        <v>882285</v>
      </c>
      <c r="I58" s="81" t="s">
        <v>683</v>
      </c>
      <c r="J58" s="125" t="s">
        <v>31</v>
      </c>
      <c r="K58" s="264" t="s">
        <v>813</v>
      </c>
      <c r="L58" s="53" t="s">
        <v>33</v>
      </c>
      <c r="M58" s="77" t="s">
        <v>191</v>
      </c>
      <c r="N58" s="125" t="s">
        <v>31</v>
      </c>
      <c r="O58" s="197" t="s">
        <v>684</v>
      </c>
      <c r="P58" s="77" t="n">
        <v>45</v>
      </c>
      <c r="Q58" s="77"/>
      <c r="R58" s="77"/>
      <c r="S58" s="109"/>
      <c r="T58" s="89"/>
      <c r="U58" s="89"/>
      <c r="V58" s="89"/>
      <c r="W58" s="89"/>
      <c r="X58" s="89"/>
      <c r="Y58" s="32"/>
      <c r="Z58" s="26" t="str">
        <f aca="false">IF(X58="N",Y58,"0")</f>
        <v>0</v>
      </c>
      <c r="AA58" s="6" t="str">
        <f aca="false">IF(X58="P",Y58,"0")</f>
        <v>0</v>
      </c>
    </row>
    <row r="59" customFormat="false" ht="12.75" hidden="false" customHeight="false" outlineLevel="0" collapsed="false">
      <c r="C59" s="102" t="s">
        <v>146</v>
      </c>
      <c r="G59" s="0"/>
      <c r="H59" s="0"/>
      <c r="I59" s="0"/>
      <c r="J59" s="15"/>
      <c r="K59" s="0"/>
      <c r="M59" s="0"/>
      <c r="N59" s="15"/>
      <c r="O59" s="0"/>
      <c r="P59" s="0"/>
      <c r="S59" s="20"/>
      <c r="X59" s="0"/>
      <c r="Y59" s="32"/>
      <c r="Z59" s="26" t="str">
        <f aca="false">IF(X59="N",Y59,"0")</f>
        <v>0</v>
      </c>
      <c r="AA59" s="6" t="str">
        <f aca="false">IF(X59="P",Y59,"0")</f>
        <v>0</v>
      </c>
    </row>
    <row r="60" customFormat="false" ht="12.75" hidden="false" customHeight="false" outlineLevel="0" collapsed="false">
      <c r="A60" s="22" t="s">
        <v>147</v>
      </c>
      <c r="B60" s="23" t="n">
        <v>24.75</v>
      </c>
      <c r="C60" s="22" t="s">
        <v>63</v>
      </c>
      <c r="D60" s="22" t="s">
        <v>57</v>
      </c>
      <c r="E60" s="11" t="s">
        <v>58</v>
      </c>
      <c r="F60" s="11" t="n">
        <v>24</v>
      </c>
      <c r="G60" s="11" t="n">
        <v>25</v>
      </c>
      <c r="I60" s="43" t="s">
        <v>148</v>
      </c>
      <c r="J60" s="26" t="s">
        <v>31</v>
      </c>
      <c r="K60" s="103" t="s">
        <v>127</v>
      </c>
      <c r="L60" s="28" t="s">
        <v>33</v>
      </c>
      <c r="M60" s="29" t="s">
        <v>149</v>
      </c>
      <c r="N60" s="26" t="s">
        <v>31</v>
      </c>
      <c r="O60" s="12" t="s">
        <v>150</v>
      </c>
      <c r="P60" s="11" t="n">
        <v>25</v>
      </c>
      <c r="Q60" s="22" t="s">
        <v>151</v>
      </c>
      <c r="R60" s="23" t="n">
        <v>29.5</v>
      </c>
      <c r="S60" s="31" t="s">
        <v>152</v>
      </c>
      <c r="T60" s="22" t="s">
        <v>153</v>
      </c>
      <c r="U60" s="11" t="s">
        <v>65</v>
      </c>
      <c r="V60" s="11" t="s">
        <v>65</v>
      </c>
      <c r="W60" s="11" t="s">
        <v>66</v>
      </c>
      <c r="X60" s="11" t="s">
        <v>67</v>
      </c>
      <c r="Y60" s="32" t="n">
        <f aca="false">F60*G60*2</f>
        <v>1200</v>
      </c>
      <c r="Z60" s="26" t="str">
        <f aca="false">IF(X60="N",Y60,"0")</f>
        <v>0</v>
      </c>
      <c r="AA60" s="6" t="n">
        <f aca="false">IF(X60="P",Y60,"0")</f>
        <v>1200</v>
      </c>
    </row>
    <row r="61" customFormat="false" ht="12.75" hidden="false" customHeight="false" outlineLevel="0" collapsed="false">
      <c r="A61" s="22" t="s">
        <v>154</v>
      </c>
      <c r="B61" s="23" t="n">
        <v>24.25</v>
      </c>
      <c r="C61" s="22" t="s">
        <v>63</v>
      </c>
      <c r="D61" s="22" t="s">
        <v>57</v>
      </c>
      <c r="E61" s="11" t="s">
        <v>58</v>
      </c>
      <c r="F61" s="11" t="n">
        <v>24</v>
      </c>
      <c r="G61" s="11" t="n">
        <v>25</v>
      </c>
      <c r="I61" s="43" t="s">
        <v>155</v>
      </c>
      <c r="J61" s="26" t="s">
        <v>31</v>
      </c>
      <c r="K61" s="103" t="s">
        <v>127</v>
      </c>
      <c r="L61" s="28" t="s">
        <v>33</v>
      </c>
      <c r="M61" s="29" t="s">
        <v>149</v>
      </c>
      <c r="N61" s="26" t="s">
        <v>31</v>
      </c>
      <c r="O61" s="12" t="s">
        <v>156</v>
      </c>
      <c r="P61" s="11" t="n">
        <v>25</v>
      </c>
      <c r="Q61" s="22" t="s">
        <v>124</v>
      </c>
      <c r="R61" s="23" t="n">
        <v>30.35</v>
      </c>
      <c r="S61" s="31" t="s">
        <v>157</v>
      </c>
      <c r="T61" s="22" t="s">
        <v>158</v>
      </c>
      <c r="U61" s="11" t="s">
        <v>65</v>
      </c>
      <c r="V61" s="11" t="s">
        <v>65</v>
      </c>
      <c r="W61" s="11" t="s">
        <v>66</v>
      </c>
      <c r="X61" s="11" t="s">
        <v>67</v>
      </c>
      <c r="Y61" s="32" t="n">
        <f aca="false">F61*G61*2</f>
        <v>1200</v>
      </c>
      <c r="Z61" s="26" t="str">
        <f aca="false">IF(X61="N",Y61,"0")</f>
        <v>0</v>
      </c>
      <c r="AA61" s="6" t="n">
        <f aca="false">IF(X61="P",Y61,"0")</f>
        <v>1200</v>
      </c>
    </row>
    <row r="62" customFormat="false" ht="12.75" hidden="false" customHeight="false" outlineLevel="0" collapsed="false">
      <c r="A62" s="22" t="s">
        <v>159</v>
      </c>
      <c r="B62" s="23" t="n">
        <v>72</v>
      </c>
      <c r="C62" s="22" t="s">
        <v>63</v>
      </c>
      <c r="D62" s="22" t="s">
        <v>57</v>
      </c>
      <c r="E62" s="11" t="s">
        <v>58</v>
      </c>
      <c r="F62" s="11" t="n">
        <v>24</v>
      </c>
      <c r="G62" s="11" t="n">
        <v>25</v>
      </c>
      <c r="I62" s="43" t="s">
        <v>160</v>
      </c>
      <c r="J62" s="26" t="s">
        <v>31</v>
      </c>
      <c r="K62" s="103" t="s">
        <v>161</v>
      </c>
      <c r="L62" s="28" t="s">
        <v>33</v>
      </c>
      <c r="M62" s="29" t="s">
        <v>149</v>
      </c>
      <c r="N62" s="26" t="s">
        <v>31</v>
      </c>
      <c r="O62" s="104" t="s">
        <v>162</v>
      </c>
      <c r="P62" s="11" t="n">
        <v>25</v>
      </c>
      <c r="Q62" s="22" t="s">
        <v>124</v>
      </c>
      <c r="R62" s="23" t="n">
        <v>30.35</v>
      </c>
      <c r="S62" s="31" t="s">
        <v>163</v>
      </c>
      <c r="T62" s="22" t="s">
        <v>158</v>
      </c>
      <c r="U62" s="11" t="s">
        <v>65</v>
      </c>
      <c r="V62" s="11" t="s">
        <v>65</v>
      </c>
      <c r="W62" s="11" t="s">
        <v>66</v>
      </c>
      <c r="X62" s="11" t="s">
        <v>67</v>
      </c>
      <c r="Y62" s="32" t="n">
        <f aca="false">F62*G62*2</f>
        <v>1200</v>
      </c>
      <c r="Z62" s="26" t="str">
        <f aca="false">IF(X62="N",Y62,"0")</f>
        <v>0</v>
      </c>
      <c r="AA62" s="6" t="n">
        <f aca="false">IF(X62="P",Y62,"0")</f>
        <v>1200</v>
      </c>
    </row>
    <row r="63" customFormat="false" ht="12.75" hidden="false" customHeight="false" outlineLevel="0" collapsed="false">
      <c r="A63" s="22" t="s">
        <v>164</v>
      </c>
      <c r="B63" s="23" t="n">
        <v>20</v>
      </c>
      <c r="C63" s="22" t="s">
        <v>63</v>
      </c>
      <c r="D63" s="22" t="s">
        <v>57</v>
      </c>
      <c r="E63" s="11" t="s">
        <v>58</v>
      </c>
      <c r="F63" s="11" t="n">
        <v>24</v>
      </c>
      <c r="G63" s="11" t="n">
        <v>25</v>
      </c>
      <c r="I63" s="43" t="s">
        <v>165</v>
      </c>
      <c r="J63" s="26" t="s">
        <v>31</v>
      </c>
      <c r="K63" s="103" t="s">
        <v>166</v>
      </c>
      <c r="L63" s="28" t="s">
        <v>33</v>
      </c>
      <c r="M63" s="29" t="s">
        <v>149</v>
      </c>
      <c r="N63" s="26" t="s">
        <v>31</v>
      </c>
      <c r="O63" s="104" t="s">
        <v>167</v>
      </c>
      <c r="P63" s="11" t="n">
        <v>25</v>
      </c>
      <c r="Q63" s="22" t="s">
        <v>151</v>
      </c>
      <c r="R63" s="23" t="n">
        <v>29.5</v>
      </c>
      <c r="S63" s="105" t="s">
        <v>168</v>
      </c>
      <c r="T63" s="22" t="s">
        <v>153</v>
      </c>
      <c r="U63" s="11" t="s">
        <v>65</v>
      </c>
      <c r="V63" s="11" t="s">
        <v>65</v>
      </c>
      <c r="W63" s="11" t="s">
        <v>66</v>
      </c>
      <c r="X63" s="11" t="s">
        <v>67</v>
      </c>
      <c r="Y63" s="32" t="n">
        <f aca="false">F63*G63*2</f>
        <v>1200</v>
      </c>
      <c r="Z63" s="26" t="str">
        <f aca="false">IF(X63="N",Y63,"0")</f>
        <v>0</v>
      </c>
      <c r="AA63" s="6" t="n">
        <f aca="false">IF(X63="P",Y63,"0")</f>
        <v>1200</v>
      </c>
      <c r="AB63" s="11"/>
      <c r="AC63" s="33" t="n">
        <v>36851.6256134259</v>
      </c>
      <c r="AD63" s="11"/>
      <c r="AE63" s="11" t="s">
        <v>685</v>
      </c>
      <c r="AF63" s="11"/>
    </row>
    <row r="64" customFormat="false" ht="12.75" hidden="false" customHeight="false" outlineLevel="0" collapsed="false">
      <c r="A64" s="75" t="s">
        <v>169</v>
      </c>
      <c r="B64" s="76" t="n">
        <v>27</v>
      </c>
      <c r="C64" s="75" t="s">
        <v>170</v>
      </c>
      <c r="D64" s="22" t="s">
        <v>57</v>
      </c>
      <c r="E64" s="11" t="s">
        <v>58</v>
      </c>
      <c r="F64" s="11" t="n">
        <v>24</v>
      </c>
      <c r="G64" s="77" t="n">
        <v>50</v>
      </c>
      <c r="H64" s="77"/>
      <c r="I64" s="78" t="s">
        <v>171</v>
      </c>
      <c r="J64" s="106" t="s">
        <v>31</v>
      </c>
      <c r="K64" s="103" t="s">
        <v>127</v>
      </c>
      <c r="L64" s="28" t="s">
        <v>33</v>
      </c>
      <c r="M64" s="29" t="s">
        <v>149</v>
      </c>
      <c r="N64" s="26" t="s">
        <v>31</v>
      </c>
      <c r="O64" s="104" t="s">
        <v>172</v>
      </c>
      <c r="P64" s="77" t="n">
        <v>50</v>
      </c>
      <c r="Q64" s="75" t="s">
        <v>124</v>
      </c>
      <c r="R64" s="76" t="n">
        <v>28</v>
      </c>
      <c r="S64" s="105" t="s">
        <v>173</v>
      </c>
      <c r="T64" s="75" t="s">
        <v>174</v>
      </c>
      <c r="U64" s="77" t="s">
        <v>65</v>
      </c>
      <c r="V64" s="11" t="s">
        <v>65</v>
      </c>
      <c r="W64" s="11" t="s">
        <v>66</v>
      </c>
      <c r="X64" s="11" t="s">
        <v>67</v>
      </c>
      <c r="Y64" s="32" t="n">
        <f aca="false">F64*G64*2</f>
        <v>2400</v>
      </c>
      <c r="Z64" s="26" t="str">
        <f aca="false">IF(X64="N",Y64,"0")</f>
        <v>0</v>
      </c>
      <c r="AA64" s="6" t="n">
        <f aca="false">IF(X64="P",Y64,"0")</f>
        <v>2400</v>
      </c>
      <c r="AB64" s="77"/>
      <c r="AC64" s="80"/>
      <c r="AD64" s="77"/>
      <c r="AE64" s="77"/>
      <c r="AF64" s="77"/>
    </row>
    <row r="65" customFormat="false" ht="12.75" hidden="false" customHeight="false" outlineLevel="0" collapsed="false">
      <c r="C65" s="102" t="s">
        <v>175</v>
      </c>
      <c r="G65" s="0"/>
      <c r="H65" s="0"/>
      <c r="I65" s="0"/>
      <c r="J65" s="15"/>
      <c r="K65" s="0"/>
      <c r="M65" s="0"/>
      <c r="N65" s="15"/>
      <c r="O65" s="0"/>
      <c r="P65" s="0"/>
      <c r="S65" s="20"/>
      <c r="X65" s="0"/>
      <c r="Y65" s="32"/>
      <c r="Z65" s="26" t="str">
        <f aca="false">IF(X65="N",Y65,"0")</f>
        <v>0</v>
      </c>
      <c r="AA65" s="6" t="str">
        <f aca="false">IF(X65="P",Y65,"0")</f>
        <v>0</v>
      </c>
    </row>
    <row r="66" customFormat="false" ht="12.75" hidden="false" customHeight="false" outlineLevel="0" collapsed="false">
      <c r="C66" s="102" t="s">
        <v>176</v>
      </c>
      <c r="G66" s="0"/>
      <c r="H66" s="0"/>
      <c r="I66" s="0"/>
      <c r="J66" s="15"/>
      <c r="K66" s="0"/>
      <c r="M66" s="0"/>
      <c r="N66" s="15"/>
      <c r="O66" s="0"/>
      <c r="P66" s="0"/>
      <c r="S66" s="20"/>
      <c r="X66" s="0"/>
      <c r="Y66" s="32"/>
      <c r="Z66" s="26" t="str">
        <f aca="false">IF(X66="N",Y66,"0")</f>
        <v>0</v>
      </c>
      <c r="AA66" s="6" t="str">
        <f aca="false">IF(X66="P",Y66,"0")</f>
        <v>0</v>
      </c>
    </row>
    <row r="67" customFormat="false" ht="11.85" hidden="false" customHeight="true" outlineLevel="0" collapsed="false">
      <c r="A67" s="22" t="s">
        <v>185</v>
      </c>
      <c r="B67" s="23" t="n">
        <v>475</v>
      </c>
      <c r="C67" s="22" t="s">
        <v>178</v>
      </c>
      <c r="D67" s="22" t="s">
        <v>57</v>
      </c>
      <c r="E67" s="11" t="s">
        <v>58</v>
      </c>
      <c r="F67" s="11" t="n">
        <v>24</v>
      </c>
      <c r="G67" s="11" t="n">
        <v>25</v>
      </c>
      <c r="H67" s="77"/>
      <c r="I67" s="11" t="s">
        <v>180</v>
      </c>
      <c r="J67" s="14" t="s">
        <v>31</v>
      </c>
      <c r="K67" s="103" t="s">
        <v>181</v>
      </c>
      <c r="L67" s="107" t="s">
        <v>33</v>
      </c>
      <c r="M67" s="29" t="s">
        <v>161</v>
      </c>
      <c r="N67" s="14" t="s">
        <v>31</v>
      </c>
      <c r="O67" s="11" t="s">
        <v>182</v>
      </c>
      <c r="P67" s="11" t="n">
        <v>25</v>
      </c>
      <c r="Q67" s="22" t="s">
        <v>178</v>
      </c>
      <c r="R67" s="23" t="n">
        <v>575</v>
      </c>
      <c r="S67" s="12" t="s">
        <v>161</v>
      </c>
      <c r="T67" s="22" t="s">
        <v>183</v>
      </c>
      <c r="U67" s="11" t="s">
        <v>184</v>
      </c>
      <c r="V67" s="11" t="s">
        <v>184</v>
      </c>
      <c r="W67" s="58" t="s">
        <v>66</v>
      </c>
      <c r="X67" s="58" t="s">
        <v>67</v>
      </c>
      <c r="Y67" s="32" t="n">
        <f aca="false">F67*G67*2</f>
        <v>1200</v>
      </c>
      <c r="Z67" s="26" t="str">
        <f aca="false">IF(X67="N",Y67,"0")</f>
        <v>0</v>
      </c>
      <c r="AA67" s="6" t="n">
        <f aca="false">IF(X67="P",Y67,"0")</f>
        <v>1200</v>
      </c>
    </row>
    <row r="68" customFormat="false" ht="11.25" hidden="false" customHeight="true" outlineLevel="0" collapsed="false">
      <c r="A68" s="22" t="s">
        <v>834</v>
      </c>
      <c r="B68" s="76" t="n">
        <v>0</v>
      </c>
      <c r="C68" s="96" t="s">
        <v>831</v>
      </c>
      <c r="D68" s="22" t="s">
        <v>179</v>
      </c>
      <c r="E68" s="11" t="s">
        <v>58</v>
      </c>
      <c r="F68" s="11" t="n">
        <v>16</v>
      </c>
      <c r="G68" s="93" t="n">
        <v>5</v>
      </c>
      <c r="H68" s="77"/>
      <c r="I68" s="81" t="s">
        <v>835</v>
      </c>
      <c r="J68" s="77" t="s">
        <v>31</v>
      </c>
      <c r="K68" s="81" t="s">
        <v>814</v>
      </c>
      <c r="L68" s="75" t="s">
        <v>33</v>
      </c>
      <c r="M68" s="77" t="s">
        <v>138</v>
      </c>
      <c r="N68" s="77" t="s">
        <v>31</v>
      </c>
      <c r="O68" s="111" t="s">
        <v>197</v>
      </c>
      <c r="P68" s="93" t="n">
        <v>5</v>
      </c>
      <c r="Q68" s="75" t="s">
        <v>63</v>
      </c>
      <c r="R68" s="76" t="n">
        <v>0</v>
      </c>
      <c r="S68" s="79" t="s">
        <v>836</v>
      </c>
      <c r="T68" s="75" t="s">
        <v>199</v>
      </c>
      <c r="U68" s="77" t="s">
        <v>194</v>
      </c>
      <c r="V68" s="77" t="s">
        <v>194</v>
      </c>
      <c r="W68" s="77" t="s">
        <v>66</v>
      </c>
      <c r="X68" s="77" t="s">
        <v>67</v>
      </c>
      <c r="Y68" s="32" t="n">
        <f aca="false">F68*G68*2</f>
        <v>160</v>
      </c>
      <c r="Z68" s="26" t="str">
        <f aca="false">IF(X68="N",Y68,"0")</f>
        <v>0</v>
      </c>
      <c r="AA68" s="6" t="n">
        <f aca="false">IF(X68="P",Y68,"0")</f>
        <v>160</v>
      </c>
      <c r="AC68" s="80"/>
    </row>
    <row r="69" customFormat="false" ht="11.25" hidden="false" customHeight="true" outlineLevel="0" collapsed="false">
      <c r="A69" s="22" t="s">
        <v>834</v>
      </c>
      <c r="B69" s="76" t="n">
        <v>0</v>
      </c>
      <c r="C69" s="96" t="s">
        <v>831</v>
      </c>
      <c r="D69" s="22" t="s">
        <v>179</v>
      </c>
      <c r="E69" s="11" t="s">
        <v>58</v>
      </c>
      <c r="F69" s="11" t="n">
        <v>16</v>
      </c>
      <c r="G69" s="93" t="n">
        <v>10</v>
      </c>
      <c r="H69" s="77"/>
      <c r="I69" s="81" t="s">
        <v>837</v>
      </c>
      <c r="J69" s="77" t="s">
        <v>31</v>
      </c>
      <c r="K69" s="81" t="s">
        <v>814</v>
      </c>
      <c r="L69" s="75" t="s">
        <v>33</v>
      </c>
      <c r="M69" s="77" t="s">
        <v>191</v>
      </c>
      <c r="N69" s="77" t="s">
        <v>31</v>
      </c>
      <c r="O69" s="114"/>
      <c r="P69" s="91" t="n">
        <v>10</v>
      </c>
      <c r="Q69" s="75" t="s">
        <v>124</v>
      </c>
      <c r="R69" s="76" t="n">
        <v>78</v>
      </c>
      <c r="S69" s="79" t="n">
        <v>13413</v>
      </c>
      <c r="T69" s="75" t="s">
        <v>256</v>
      </c>
      <c r="U69" s="77" t="s">
        <v>194</v>
      </c>
      <c r="V69" s="77" t="s">
        <v>194</v>
      </c>
      <c r="W69" s="77" t="s">
        <v>66</v>
      </c>
      <c r="X69" s="77" t="s">
        <v>67</v>
      </c>
      <c r="Y69" s="32" t="n">
        <f aca="false">F69*G69*2</f>
        <v>320</v>
      </c>
      <c r="Z69" s="26" t="str">
        <f aca="false">IF(X69="N",Y69,"0")</f>
        <v>0</v>
      </c>
      <c r="AA69" s="6" t="n">
        <f aca="false">IF(X69="P",Y69,"0")</f>
        <v>320</v>
      </c>
      <c r="AC69" s="80"/>
    </row>
    <row r="70" customFormat="false" ht="11.85" hidden="false" customHeight="true" outlineLevel="0" collapsed="false">
      <c r="A70" s="75" t="s">
        <v>246</v>
      </c>
      <c r="B70" s="76" t="n">
        <v>68.25</v>
      </c>
      <c r="C70" s="75" t="s">
        <v>63</v>
      </c>
      <c r="D70" s="22" t="s">
        <v>179</v>
      </c>
      <c r="E70" s="11" t="s">
        <v>58</v>
      </c>
      <c r="F70" s="11" t="n">
        <v>16</v>
      </c>
      <c r="G70" s="77" t="n">
        <v>25</v>
      </c>
      <c r="H70" s="77"/>
      <c r="I70" s="81" t="s">
        <v>838</v>
      </c>
      <c r="J70" s="77" t="s">
        <v>31</v>
      </c>
      <c r="K70" s="78" t="s">
        <v>248</v>
      </c>
      <c r="L70" s="75" t="s">
        <v>33</v>
      </c>
      <c r="M70" s="77" t="s">
        <v>190</v>
      </c>
      <c r="N70" s="77" t="s">
        <v>31</v>
      </c>
      <c r="O70" s="109" t="s">
        <v>191</v>
      </c>
      <c r="P70" s="77" t="n">
        <v>25</v>
      </c>
      <c r="Q70" s="75" t="s">
        <v>124</v>
      </c>
      <c r="R70" s="76" t="n">
        <v>77</v>
      </c>
      <c r="S70" s="110" t="s">
        <v>839</v>
      </c>
      <c r="T70" s="75" t="s">
        <v>193</v>
      </c>
      <c r="U70" s="77" t="s">
        <v>194</v>
      </c>
      <c r="V70" s="77" t="s">
        <v>194</v>
      </c>
      <c r="W70" s="77" t="s">
        <v>66</v>
      </c>
      <c r="X70" s="77" t="s">
        <v>67</v>
      </c>
      <c r="Y70" s="32" t="n">
        <f aca="false">F70*G70*2</f>
        <v>800</v>
      </c>
      <c r="Z70" s="26" t="str">
        <f aca="false">IF(X70="N",Y70,"0")</f>
        <v>0</v>
      </c>
      <c r="AA70" s="6" t="n">
        <f aca="false">IF(X70="P",Y70,"0")</f>
        <v>800</v>
      </c>
      <c r="AC70" s="80"/>
    </row>
    <row r="71" customFormat="false" ht="11.85" hidden="false" customHeight="true" outlineLevel="0" collapsed="false">
      <c r="A71" s="89"/>
      <c r="B71" s="89"/>
      <c r="C71" s="90" t="s">
        <v>187</v>
      </c>
      <c r="D71" s="89"/>
      <c r="E71" s="89"/>
      <c r="F71" s="89"/>
      <c r="G71" s="77"/>
      <c r="H71" s="77"/>
      <c r="I71" s="77"/>
      <c r="J71" s="77"/>
      <c r="K71" s="77"/>
      <c r="L71" s="92"/>
      <c r="M71" s="77"/>
      <c r="N71" s="77"/>
      <c r="O71" s="77"/>
      <c r="P71" s="77"/>
      <c r="Q71" s="77"/>
      <c r="R71" s="77"/>
      <c r="S71" s="110"/>
      <c r="T71" s="77"/>
      <c r="U71" s="89"/>
      <c r="V71" s="89"/>
      <c r="W71" s="89"/>
      <c r="X71" s="77"/>
      <c r="Y71" s="32"/>
      <c r="Z71" s="26" t="str">
        <f aca="false">IF(X71="N",Y71,"0")</f>
        <v>0</v>
      </c>
      <c r="AA71" s="6" t="str">
        <f aca="false">IF(X71="P",Y71,"0")</f>
        <v>0</v>
      </c>
    </row>
    <row r="72" customFormat="false" ht="11.85" hidden="false" customHeight="true" outlineLevel="0" collapsed="false">
      <c r="A72" s="75" t="s">
        <v>246</v>
      </c>
      <c r="B72" s="76" t="n">
        <v>68.25</v>
      </c>
      <c r="C72" s="75" t="s">
        <v>63</v>
      </c>
      <c r="D72" s="75" t="s">
        <v>186</v>
      </c>
      <c r="E72" s="77" t="s">
        <v>58</v>
      </c>
      <c r="F72" s="77" t="n">
        <v>8</v>
      </c>
      <c r="G72" s="77" t="n">
        <v>25</v>
      </c>
      <c r="H72" s="77"/>
      <c r="I72" s="81" t="s">
        <v>840</v>
      </c>
      <c r="J72" s="77" t="s">
        <v>31</v>
      </c>
      <c r="K72" s="78" t="s">
        <v>248</v>
      </c>
      <c r="L72" s="75" t="s">
        <v>33</v>
      </c>
      <c r="M72" s="77" t="s">
        <v>190</v>
      </c>
      <c r="N72" s="77" t="s">
        <v>31</v>
      </c>
      <c r="O72" s="109" t="s">
        <v>191</v>
      </c>
      <c r="P72" s="77" t="n">
        <v>25</v>
      </c>
      <c r="Q72" s="75" t="s">
        <v>124</v>
      </c>
      <c r="R72" s="76" t="n">
        <v>77</v>
      </c>
      <c r="S72" s="110" t="s">
        <v>841</v>
      </c>
      <c r="T72" s="75" t="s">
        <v>193</v>
      </c>
      <c r="U72" s="77" t="s">
        <v>194</v>
      </c>
      <c r="V72" s="77" t="s">
        <v>194</v>
      </c>
      <c r="W72" s="77" t="s">
        <v>66</v>
      </c>
      <c r="X72" s="77" t="s">
        <v>67</v>
      </c>
      <c r="Y72" s="32" t="n">
        <f aca="false">F72*G72*2</f>
        <v>400</v>
      </c>
      <c r="Z72" s="26" t="str">
        <f aca="false">IF(X72="N",Y72,"0")</f>
        <v>0</v>
      </c>
      <c r="AA72" s="6" t="n">
        <f aca="false">IF(X72="P",Y72,"0")</f>
        <v>400</v>
      </c>
      <c r="AC72" s="80"/>
    </row>
    <row r="73" customFormat="false" ht="11.85" hidden="false" customHeight="true" outlineLevel="0" collapsed="false">
      <c r="A73" s="89"/>
      <c r="B73" s="89"/>
      <c r="C73" s="90"/>
      <c r="D73" s="89"/>
      <c r="E73" s="89"/>
      <c r="F73" s="89"/>
      <c r="G73" s="77"/>
      <c r="H73" s="77"/>
      <c r="I73" s="77"/>
      <c r="J73" s="77"/>
      <c r="K73" s="77"/>
      <c r="L73" s="92"/>
      <c r="M73" s="77"/>
      <c r="N73" s="77"/>
      <c r="O73" s="77"/>
      <c r="P73" s="77"/>
      <c r="Q73" s="77"/>
      <c r="R73" s="77"/>
      <c r="S73" s="104"/>
      <c r="T73" s="77"/>
      <c r="U73" s="89"/>
      <c r="V73" s="89"/>
      <c r="W73" s="89"/>
      <c r="X73" s="77"/>
      <c r="Y73" s="32"/>
      <c r="Z73" s="26" t="str">
        <f aca="false">IF(X73="N",Y73,"0")</f>
        <v>0</v>
      </c>
      <c r="AA73" s="6" t="str">
        <f aca="false">IF(X73="P",Y73,"0")</f>
        <v>0</v>
      </c>
    </row>
    <row r="74" customFormat="false" ht="11.25" hidden="false" customHeight="true" outlineLevel="0" collapsed="false">
      <c r="A74" s="22" t="s">
        <v>834</v>
      </c>
      <c r="B74" s="76" t="n">
        <v>0</v>
      </c>
      <c r="C74" s="96" t="s">
        <v>831</v>
      </c>
      <c r="D74" s="75" t="s">
        <v>186</v>
      </c>
      <c r="E74" s="77" t="s">
        <v>58</v>
      </c>
      <c r="F74" s="77" t="n">
        <v>8</v>
      </c>
      <c r="G74" s="93" t="n">
        <v>5</v>
      </c>
      <c r="H74" s="77"/>
      <c r="I74" s="81" t="s">
        <v>842</v>
      </c>
      <c r="J74" s="77" t="s">
        <v>31</v>
      </c>
      <c r="K74" s="81" t="s">
        <v>813</v>
      </c>
      <c r="L74" s="75" t="s">
        <v>33</v>
      </c>
      <c r="M74" s="77" t="s">
        <v>138</v>
      </c>
      <c r="N74" s="77" t="s">
        <v>31</v>
      </c>
      <c r="O74" s="111" t="s">
        <v>197</v>
      </c>
      <c r="P74" s="93" t="n">
        <v>5</v>
      </c>
      <c r="Q74" s="75" t="s">
        <v>63</v>
      </c>
      <c r="R74" s="76" t="n">
        <v>0</v>
      </c>
      <c r="S74" s="79" t="s">
        <v>843</v>
      </c>
      <c r="T74" s="75" t="s">
        <v>199</v>
      </c>
      <c r="U74" s="77" t="s">
        <v>194</v>
      </c>
      <c r="V74" s="77" t="s">
        <v>194</v>
      </c>
      <c r="W74" s="77" t="s">
        <v>66</v>
      </c>
      <c r="X74" s="77" t="s">
        <v>67</v>
      </c>
      <c r="Y74" s="32" t="n">
        <f aca="false">F74*G74*2</f>
        <v>80</v>
      </c>
      <c r="Z74" s="26" t="str">
        <f aca="false">IF(X74="N",Y74,"0")</f>
        <v>0</v>
      </c>
      <c r="AA74" s="6" t="n">
        <f aca="false">IF(X74="P",Y74,"0")</f>
        <v>80</v>
      </c>
      <c r="AC74" s="80"/>
    </row>
    <row r="75" customFormat="false" ht="11.25" hidden="false" customHeight="true" outlineLevel="0" collapsed="false">
      <c r="A75" s="22" t="s">
        <v>834</v>
      </c>
      <c r="B75" s="76" t="n">
        <v>0</v>
      </c>
      <c r="C75" s="96" t="s">
        <v>831</v>
      </c>
      <c r="D75" s="75" t="s">
        <v>186</v>
      </c>
      <c r="E75" s="77" t="s">
        <v>58</v>
      </c>
      <c r="F75" s="77" t="n">
        <v>8</v>
      </c>
      <c r="G75" s="93" t="n">
        <v>10</v>
      </c>
      <c r="H75" s="77"/>
      <c r="I75" s="81" t="s">
        <v>844</v>
      </c>
      <c r="J75" s="77" t="s">
        <v>31</v>
      </c>
      <c r="K75" s="81" t="s">
        <v>813</v>
      </c>
      <c r="L75" s="75" t="s">
        <v>33</v>
      </c>
      <c r="M75" s="77" t="s">
        <v>191</v>
      </c>
      <c r="N75" s="77" t="s">
        <v>31</v>
      </c>
      <c r="O75" s="114"/>
      <c r="P75" s="91" t="n">
        <v>10</v>
      </c>
      <c r="Q75" s="75" t="s">
        <v>124</v>
      </c>
      <c r="R75" s="76" t="n">
        <v>78</v>
      </c>
      <c r="S75" s="79" t="n">
        <v>13412</v>
      </c>
      <c r="T75" s="75" t="s">
        <v>256</v>
      </c>
      <c r="U75" s="77" t="s">
        <v>194</v>
      </c>
      <c r="V75" s="77" t="s">
        <v>194</v>
      </c>
      <c r="W75" s="77" t="s">
        <v>66</v>
      </c>
      <c r="X75" s="77" t="s">
        <v>67</v>
      </c>
      <c r="Y75" s="32" t="n">
        <f aca="false">F75*G75*2</f>
        <v>160</v>
      </c>
      <c r="Z75" s="26" t="str">
        <f aca="false">IF(X75="N",Y75,"0")</f>
        <v>0</v>
      </c>
      <c r="AA75" s="6" t="n">
        <f aca="false">IF(X75="P",Y75,"0")</f>
        <v>160</v>
      </c>
      <c r="AC75" s="80"/>
    </row>
    <row r="76" customFormat="false" ht="11.85" hidden="false" customHeight="true" outlineLevel="0" collapsed="false">
      <c r="A76" s="22" t="s">
        <v>834</v>
      </c>
      <c r="B76" s="76" t="n">
        <v>0</v>
      </c>
      <c r="C76" s="96" t="s">
        <v>831</v>
      </c>
      <c r="D76" s="75" t="s">
        <v>186</v>
      </c>
      <c r="E76" s="77" t="s">
        <v>58</v>
      </c>
      <c r="F76" s="77" t="n">
        <v>8</v>
      </c>
      <c r="G76" s="77" t="n">
        <v>25</v>
      </c>
      <c r="H76" s="77"/>
      <c r="I76" s="81" t="s">
        <v>845</v>
      </c>
      <c r="J76" s="77" t="s">
        <v>31</v>
      </c>
      <c r="K76" s="81" t="s">
        <v>813</v>
      </c>
      <c r="L76" s="22" t="s">
        <v>33</v>
      </c>
      <c r="M76" s="265" t="s">
        <v>846</v>
      </c>
      <c r="N76" s="266" t="s">
        <v>31</v>
      </c>
      <c r="O76" s="266"/>
      <c r="P76" s="267" t="n">
        <v>25</v>
      </c>
      <c r="Q76" s="22" t="s">
        <v>828</v>
      </c>
      <c r="R76" s="23" t="n">
        <v>315</v>
      </c>
      <c r="S76" s="268" t="n">
        <v>13410</v>
      </c>
      <c r="T76" s="22" t="s">
        <v>847</v>
      </c>
      <c r="U76" s="11" t="s">
        <v>194</v>
      </c>
      <c r="V76" s="77" t="s">
        <v>194</v>
      </c>
      <c r="W76" s="77" t="s">
        <v>66</v>
      </c>
      <c r="X76" s="77" t="s">
        <v>67</v>
      </c>
      <c r="Y76" s="32" t="n">
        <f aca="false">F76*G76*2</f>
        <v>400</v>
      </c>
      <c r="Z76" s="26" t="str">
        <f aca="false">IF(X76="N",Y76,"0")</f>
        <v>0</v>
      </c>
      <c r="AA76" s="6" t="n">
        <f aca="false">IF(X76="P",Y76,"0")</f>
        <v>400</v>
      </c>
      <c r="AB76" s="60"/>
      <c r="AC76" s="60"/>
      <c r="AD76" s="60"/>
      <c r="AE76" s="60"/>
      <c r="AF76" s="60"/>
      <c r="AG76" s="60"/>
      <c r="AH76" s="60"/>
    </row>
    <row r="77" customFormat="false" ht="11.85" hidden="false" customHeight="true" outlineLevel="0" collapsed="false">
      <c r="A77" s="89"/>
      <c r="B77" s="89"/>
      <c r="C77" s="90" t="s">
        <v>187</v>
      </c>
      <c r="D77" s="89"/>
      <c r="E77" s="89"/>
      <c r="F77" s="89"/>
      <c r="G77" s="77"/>
      <c r="H77" s="77"/>
      <c r="I77" s="77"/>
      <c r="J77" s="77"/>
      <c r="K77" s="77"/>
      <c r="L77" s="92"/>
      <c r="M77" s="77"/>
      <c r="N77" s="77"/>
      <c r="O77" s="77"/>
      <c r="P77" s="77"/>
      <c r="Q77" s="77"/>
      <c r="R77" s="77"/>
      <c r="S77" s="104"/>
      <c r="T77" s="77"/>
      <c r="U77" s="89"/>
      <c r="V77" s="89"/>
      <c r="W77" s="89"/>
      <c r="X77" s="77"/>
      <c r="Y77" s="32"/>
      <c r="Z77" s="26" t="str">
        <f aca="false">IF(X77="N",Y77,"0")</f>
        <v>0</v>
      </c>
      <c r="AA77" s="6" t="str">
        <f aca="false">IF(X77="P",Y77,"0")</f>
        <v>0</v>
      </c>
    </row>
    <row r="78" customFormat="false" ht="11.25" hidden="false" customHeight="true" outlineLevel="0" collapsed="false">
      <c r="A78" s="75" t="s">
        <v>200</v>
      </c>
      <c r="B78" s="76" t="n">
        <v>27.3</v>
      </c>
      <c r="C78" s="75" t="s">
        <v>63</v>
      </c>
      <c r="D78" s="75" t="s">
        <v>57</v>
      </c>
      <c r="E78" s="77" t="s">
        <v>58</v>
      </c>
      <c r="F78" s="77" t="n">
        <v>24</v>
      </c>
      <c r="G78" s="77" t="n">
        <v>25</v>
      </c>
      <c r="H78" s="77"/>
      <c r="I78" s="78" t="s">
        <v>201</v>
      </c>
      <c r="J78" s="77" t="s">
        <v>31</v>
      </c>
      <c r="K78" s="78" t="s">
        <v>127</v>
      </c>
      <c r="L78" s="22" t="s">
        <v>33</v>
      </c>
      <c r="M78" s="77" t="s">
        <v>138</v>
      </c>
      <c r="N78" s="77" t="s">
        <v>31</v>
      </c>
      <c r="O78" s="111" t="s">
        <v>197</v>
      </c>
      <c r="P78" s="77" t="n">
        <v>25</v>
      </c>
      <c r="Q78" s="75" t="s">
        <v>63</v>
      </c>
      <c r="R78" s="76" t="n">
        <v>0</v>
      </c>
      <c r="S78" s="79" t="n">
        <v>13409</v>
      </c>
      <c r="T78" s="75" t="s">
        <v>199</v>
      </c>
      <c r="U78" s="77" t="s">
        <v>65</v>
      </c>
      <c r="V78" s="77" t="s">
        <v>194</v>
      </c>
      <c r="W78" s="77" t="s">
        <v>66</v>
      </c>
      <c r="X78" s="77" t="s">
        <v>67</v>
      </c>
      <c r="Y78" s="32" t="n">
        <f aca="false">F78*G78*2</f>
        <v>1200</v>
      </c>
      <c r="Z78" s="26" t="str">
        <f aca="false">IF(X78="N",Y78,"0")</f>
        <v>0</v>
      </c>
      <c r="AA78" s="6" t="n">
        <f aca="false">IF(X78="P",Y78,"0")</f>
        <v>1200</v>
      </c>
      <c r="AC78" s="33"/>
    </row>
    <row r="79" customFormat="false" ht="11.85" hidden="false" customHeight="true" outlineLevel="0" collapsed="false">
      <c r="A79" s="75" t="s">
        <v>195</v>
      </c>
      <c r="B79" s="76" t="n">
        <v>24</v>
      </c>
      <c r="C79" s="75" t="s">
        <v>124</v>
      </c>
      <c r="D79" s="75" t="s">
        <v>57</v>
      </c>
      <c r="E79" s="77" t="s">
        <v>58</v>
      </c>
      <c r="F79" s="77" t="n">
        <v>24</v>
      </c>
      <c r="G79" s="77" t="n">
        <v>25</v>
      </c>
      <c r="H79" s="77"/>
      <c r="I79" s="78" t="s">
        <v>196</v>
      </c>
      <c r="J79" s="77" t="s">
        <v>31</v>
      </c>
      <c r="K79" s="78" t="s">
        <v>127</v>
      </c>
      <c r="L79" s="22" t="s">
        <v>33</v>
      </c>
      <c r="M79" s="77" t="s">
        <v>138</v>
      </c>
      <c r="N79" s="77" t="s">
        <v>31</v>
      </c>
      <c r="O79" s="111" t="s">
        <v>197</v>
      </c>
      <c r="P79" s="77" t="n">
        <v>25</v>
      </c>
      <c r="Q79" s="75" t="s">
        <v>63</v>
      </c>
      <c r="R79" s="76" t="n">
        <v>0</v>
      </c>
      <c r="S79" s="79" t="n">
        <v>13408</v>
      </c>
      <c r="T79" s="75" t="s">
        <v>199</v>
      </c>
      <c r="U79" s="77" t="s">
        <v>194</v>
      </c>
      <c r="V79" s="77" t="s">
        <v>194</v>
      </c>
      <c r="W79" s="77" t="s">
        <v>66</v>
      </c>
      <c r="X79" s="77" t="s">
        <v>67</v>
      </c>
      <c r="Y79" s="32" t="n">
        <f aca="false">F79*G79*2</f>
        <v>1200</v>
      </c>
      <c r="Z79" s="26" t="str">
        <f aca="false">IF(X79="N",Y79,"0")</f>
        <v>0</v>
      </c>
      <c r="AA79" s="6" t="n">
        <f aca="false">IF(X79="P",Y79,"0")</f>
        <v>1200</v>
      </c>
      <c r="AC79" s="33"/>
    </row>
    <row r="80" customFormat="false" ht="11.85" hidden="false" customHeight="true" outlineLevel="0" collapsed="false">
      <c r="A80" s="75" t="s">
        <v>136</v>
      </c>
      <c r="B80" s="76" t="n">
        <v>24</v>
      </c>
      <c r="C80" s="75" t="s">
        <v>124</v>
      </c>
      <c r="D80" s="75" t="s">
        <v>57</v>
      </c>
      <c r="E80" s="77" t="s">
        <v>58</v>
      </c>
      <c r="F80" s="77" t="n">
        <v>24</v>
      </c>
      <c r="G80" s="77" t="n">
        <v>5</v>
      </c>
      <c r="H80" s="77" t="s">
        <v>125</v>
      </c>
      <c r="I80" s="78" t="s">
        <v>137</v>
      </c>
      <c r="J80" s="77" t="s">
        <v>31</v>
      </c>
      <c r="K80" s="78" t="s">
        <v>127</v>
      </c>
      <c r="L80" s="22" t="s">
        <v>33</v>
      </c>
      <c r="M80" s="77" t="s">
        <v>138</v>
      </c>
      <c r="N80" s="77" t="s">
        <v>31</v>
      </c>
      <c r="O80" s="111" t="s">
        <v>197</v>
      </c>
      <c r="P80" s="93" t="n">
        <v>5</v>
      </c>
      <c r="Q80" s="75" t="s">
        <v>63</v>
      </c>
      <c r="R80" s="76" t="n">
        <v>0</v>
      </c>
      <c r="S80" s="79" t="n">
        <v>13407</v>
      </c>
      <c r="T80" s="75" t="s">
        <v>199</v>
      </c>
      <c r="U80" s="77" t="s">
        <v>194</v>
      </c>
      <c r="V80" s="77" t="s">
        <v>194</v>
      </c>
      <c r="W80" s="77" t="s">
        <v>66</v>
      </c>
      <c r="X80" s="77" t="s">
        <v>67</v>
      </c>
      <c r="Y80" s="32" t="n">
        <f aca="false">F80*G80*2</f>
        <v>240</v>
      </c>
      <c r="Z80" s="26" t="str">
        <f aca="false">IF(X80="N",Y80,"0")</f>
        <v>0</v>
      </c>
      <c r="AA80" s="6" t="n">
        <f aca="false">IF(X80="P",Y80,"0")</f>
        <v>240</v>
      </c>
      <c r="AC80" s="33"/>
    </row>
    <row r="81" customFormat="false" ht="11.85" hidden="false" customHeight="true" outlineLevel="0" collapsed="false">
      <c r="A81" s="75" t="s">
        <v>232</v>
      </c>
      <c r="B81" s="76" t="n">
        <v>70.75</v>
      </c>
      <c r="C81" s="75" t="s">
        <v>63</v>
      </c>
      <c r="D81" s="75" t="s">
        <v>57</v>
      </c>
      <c r="E81" s="77" t="s">
        <v>58</v>
      </c>
      <c r="F81" s="77" t="n">
        <v>24</v>
      </c>
      <c r="G81" s="77" t="n">
        <v>25</v>
      </c>
      <c r="H81" s="77"/>
      <c r="I81" s="81" t="s">
        <v>233</v>
      </c>
      <c r="J81" s="77" t="s">
        <v>31</v>
      </c>
      <c r="K81" s="78" t="s">
        <v>234</v>
      </c>
      <c r="L81" s="75" t="s">
        <v>33</v>
      </c>
      <c r="M81" s="77" t="s">
        <v>235</v>
      </c>
      <c r="N81" s="77" t="s">
        <v>31</v>
      </c>
      <c r="O81" s="114"/>
      <c r="P81" s="77" t="n">
        <v>25</v>
      </c>
      <c r="Q81" s="75" t="s">
        <v>63</v>
      </c>
      <c r="R81" s="76" t="n">
        <v>24.05</v>
      </c>
      <c r="S81" s="110" t="s">
        <v>132</v>
      </c>
      <c r="T81" s="75" t="s">
        <v>236</v>
      </c>
      <c r="U81" s="77" t="s">
        <v>194</v>
      </c>
      <c r="V81" s="77" t="s">
        <v>194</v>
      </c>
      <c r="W81" s="77" t="s">
        <v>66</v>
      </c>
      <c r="X81" s="77" t="s">
        <v>134</v>
      </c>
      <c r="Y81" s="32" t="n">
        <f aca="false">F81*G81*2</f>
        <v>1200</v>
      </c>
      <c r="Z81" s="26" t="n">
        <f aca="false">IF(X81="N",Y81,"0")</f>
        <v>1200</v>
      </c>
      <c r="AA81" s="6" t="str">
        <f aca="false">IF(X81="P",Y81,"0")</f>
        <v>0</v>
      </c>
      <c r="AC81" s="80"/>
    </row>
    <row r="82" customFormat="false" ht="11.85" hidden="false" customHeight="true" outlineLevel="0" collapsed="false">
      <c r="A82" s="22" t="s">
        <v>848</v>
      </c>
      <c r="B82" s="23" t="n">
        <v>385</v>
      </c>
      <c r="C82" s="22" t="s">
        <v>828</v>
      </c>
      <c r="D82" s="22" t="s">
        <v>57</v>
      </c>
      <c r="E82" s="11" t="s">
        <v>58</v>
      </c>
      <c r="F82" s="11" t="n">
        <v>24</v>
      </c>
      <c r="G82" s="77" t="n">
        <v>25</v>
      </c>
      <c r="H82" s="77"/>
      <c r="I82" s="81" t="s">
        <v>849</v>
      </c>
      <c r="J82" s="77" t="s">
        <v>31</v>
      </c>
      <c r="K82" s="81" t="s">
        <v>91</v>
      </c>
      <c r="L82" s="75" t="s">
        <v>33</v>
      </c>
      <c r="M82" s="77" t="s">
        <v>235</v>
      </c>
      <c r="N82" s="77" t="s">
        <v>31</v>
      </c>
      <c r="O82" s="114" t="s">
        <v>850</v>
      </c>
      <c r="P82" s="77" t="n">
        <v>25</v>
      </c>
      <c r="Q82" s="75" t="s">
        <v>63</v>
      </c>
      <c r="R82" s="76" t="n">
        <v>22.48</v>
      </c>
      <c r="S82" s="110" t="s">
        <v>349</v>
      </c>
      <c r="T82" s="75" t="s">
        <v>238</v>
      </c>
      <c r="U82" s="77" t="s">
        <v>194</v>
      </c>
      <c r="V82" s="77" t="s">
        <v>194</v>
      </c>
      <c r="W82" s="77" t="s">
        <v>66</v>
      </c>
      <c r="X82" s="77" t="s">
        <v>67</v>
      </c>
      <c r="Y82" s="32" t="n">
        <f aca="false">F82*G82*2</f>
        <v>1200</v>
      </c>
      <c r="Z82" s="26" t="str">
        <f aca="false">IF(X82="N",Y82,"0")</f>
        <v>0</v>
      </c>
      <c r="AA82" s="6" t="n">
        <f aca="false">IF(X82="P",Y82,"0")</f>
        <v>1200</v>
      </c>
      <c r="AC82" s="80"/>
    </row>
    <row r="83" customFormat="false" ht="11.85" hidden="false" customHeight="true" outlineLevel="0" collapsed="false">
      <c r="A83" s="75" t="s">
        <v>215</v>
      </c>
      <c r="B83" s="76" t="n">
        <v>105</v>
      </c>
      <c r="C83" s="75" t="s">
        <v>63</v>
      </c>
      <c r="D83" s="75" t="s">
        <v>57</v>
      </c>
      <c r="E83" s="77" t="s">
        <v>58</v>
      </c>
      <c r="F83" s="77" t="n">
        <v>24</v>
      </c>
      <c r="G83" s="77" t="n">
        <v>25</v>
      </c>
      <c r="H83" s="77"/>
      <c r="I83" s="81" t="s">
        <v>851</v>
      </c>
      <c r="J83" s="77" t="s">
        <v>31</v>
      </c>
      <c r="K83" s="78" t="s">
        <v>210</v>
      </c>
      <c r="L83" s="75" t="s">
        <v>33</v>
      </c>
      <c r="M83" s="77" t="s">
        <v>235</v>
      </c>
      <c r="N83" s="77" t="s">
        <v>31</v>
      </c>
      <c r="O83" s="114" t="s">
        <v>138</v>
      </c>
      <c r="P83" s="77" t="n">
        <v>25</v>
      </c>
      <c r="Q83" s="75" t="s">
        <v>63</v>
      </c>
      <c r="R83" s="76" t="n">
        <v>22.48</v>
      </c>
      <c r="S83" s="110" t="s">
        <v>349</v>
      </c>
      <c r="T83" s="75" t="s">
        <v>238</v>
      </c>
      <c r="U83" s="77" t="s">
        <v>194</v>
      </c>
      <c r="V83" s="77" t="s">
        <v>194</v>
      </c>
      <c r="W83" s="77" t="s">
        <v>66</v>
      </c>
      <c r="X83" s="77" t="s">
        <v>67</v>
      </c>
      <c r="Y83" s="32" t="n">
        <f aca="false">F83*G83*2</f>
        <v>1200</v>
      </c>
      <c r="Z83" s="26" t="str">
        <f aca="false">IF(X83="N",Y83,"0")</f>
        <v>0</v>
      </c>
      <c r="AA83" s="6" t="n">
        <f aca="false">IF(X83="P",Y83,"0")</f>
        <v>1200</v>
      </c>
      <c r="AC83" s="80"/>
    </row>
    <row r="84" customFormat="false" ht="11.25" hidden="false" customHeight="true" outlineLevel="0" collapsed="false">
      <c r="A84" s="75" t="s">
        <v>368</v>
      </c>
      <c r="B84" s="76" t="n">
        <v>70.75</v>
      </c>
      <c r="C84" s="75" t="s">
        <v>63</v>
      </c>
      <c r="D84" s="75" t="s">
        <v>57</v>
      </c>
      <c r="E84" s="77" t="s">
        <v>58</v>
      </c>
      <c r="F84" s="77" t="n">
        <v>24</v>
      </c>
      <c r="G84" s="77" t="n">
        <v>25</v>
      </c>
      <c r="H84" s="77"/>
      <c r="I84" s="81" t="s">
        <v>852</v>
      </c>
      <c r="J84" s="77" t="s">
        <v>31</v>
      </c>
      <c r="K84" s="78" t="s">
        <v>71</v>
      </c>
      <c r="L84" s="75" t="s">
        <v>33</v>
      </c>
      <c r="M84" s="77" t="s">
        <v>205</v>
      </c>
      <c r="N84" s="77" t="s">
        <v>31</v>
      </c>
      <c r="O84" s="94" t="s">
        <v>853</v>
      </c>
      <c r="P84" s="77" t="n">
        <v>25</v>
      </c>
      <c r="Q84" s="75" t="s">
        <v>124</v>
      </c>
      <c r="R84" s="76" t="n">
        <v>101</v>
      </c>
      <c r="S84" s="79" t="n">
        <v>13414</v>
      </c>
      <c r="T84" s="75" t="s">
        <v>245</v>
      </c>
      <c r="U84" s="77" t="s">
        <v>194</v>
      </c>
      <c r="V84" s="77" t="s">
        <v>194</v>
      </c>
      <c r="W84" s="77" t="s">
        <v>66</v>
      </c>
      <c r="X84" s="77" t="s">
        <v>67</v>
      </c>
      <c r="Y84" s="32" t="n">
        <f aca="false">F84*G84*2</f>
        <v>1200</v>
      </c>
      <c r="Z84" s="26" t="str">
        <f aca="false">IF(X84="N",Y84,"0")</f>
        <v>0</v>
      </c>
      <c r="AA84" s="6" t="n">
        <f aca="false">IF(X84="P",Y84,"0")</f>
        <v>1200</v>
      </c>
      <c r="AC84" s="80"/>
    </row>
    <row r="85" customFormat="false" ht="11.85" hidden="false" customHeight="true" outlineLevel="0" collapsed="false">
      <c r="A85" s="75" t="s">
        <v>239</v>
      </c>
      <c r="B85" s="76" t="n">
        <v>87</v>
      </c>
      <c r="C85" s="75" t="s">
        <v>63</v>
      </c>
      <c r="D85" s="75" t="s">
        <v>57</v>
      </c>
      <c r="E85" s="77" t="s">
        <v>58</v>
      </c>
      <c r="F85" s="77" t="n">
        <v>24</v>
      </c>
      <c r="G85" s="77" t="n">
        <v>25</v>
      </c>
      <c r="H85" s="77"/>
      <c r="I85" s="269"/>
      <c r="J85" s="77" t="s">
        <v>31</v>
      </c>
      <c r="K85" s="78" t="s">
        <v>234</v>
      </c>
      <c r="L85" s="75" t="s">
        <v>33</v>
      </c>
      <c r="M85" s="77" t="s">
        <v>205</v>
      </c>
      <c r="N85" s="77" t="s">
        <v>31</v>
      </c>
      <c r="O85" s="94" t="s">
        <v>234</v>
      </c>
      <c r="P85" s="77" t="n">
        <v>25</v>
      </c>
      <c r="Q85" s="75" t="s">
        <v>63</v>
      </c>
      <c r="R85" s="76" t="n">
        <v>24</v>
      </c>
      <c r="S85" s="110" t="s">
        <v>132</v>
      </c>
      <c r="T85" s="75" t="s">
        <v>207</v>
      </c>
      <c r="U85" s="77" t="s">
        <v>194</v>
      </c>
      <c r="V85" s="77" t="s">
        <v>194</v>
      </c>
      <c r="W85" s="77" t="s">
        <v>66</v>
      </c>
      <c r="X85" s="77" t="s">
        <v>134</v>
      </c>
      <c r="Y85" s="32" t="n">
        <f aca="false">F85*G85*2</f>
        <v>1200</v>
      </c>
      <c r="Z85" s="26" t="n">
        <f aca="false">IF(X85="N",Y85,"0")</f>
        <v>1200</v>
      </c>
      <c r="AA85" s="6" t="str">
        <f aca="false">IF(X85="P",Y85,"0")</f>
        <v>0</v>
      </c>
      <c r="AC85" s="80"/>
    </row>
    <row r="86" customFormat="false" ht="11.85" hidden="false" customHeight="true" outlineLevel="0" collapsed="false">
      <c r="A86" s="75" t="s">
        <v>208</v>
      </c>
      <c r="B86" s="76" t="n">
        <v>96</v>
      </c>
      <c r="C86" s="75" t="s">
        <v>124</v>
      </c>
      <c r="D86" s="75" t="s">
        <v>57</v>
      </c>
      <c r="E86" s="77" t="s">
        <v>58</v>
      </c>
      <c r="F86" s="77" t="n">
        <v>24</v>
      </c>
      <c r="G86" s="77" t="n">
        <v>25</v>
      </c>
      <c r="H86" s="77"/>
      <c r="I86" s="81" t="s">
        <v>854</v>
      </c>
      <c r="J86" s="77" t="s">
        <v>31</v>
      </c>
      <c r="K86" s="78" t="s">
        <v>210</v>
      </c>
      <c r="L86" s="75" t="s">
        <v>33</v>
      </c>
      <c r="M86" s="77" t="s">
        <v>205</v>
      </c>
      <c r="N86" s="77" t="s">
        <v>31</v>
      </c>
      <c r="O86" s="94"/>
      <c r="P86" s="77" t="n">
        <v>25</v>
      </c>
      <c r="Q86" s="75" t="s">
        <v>63</v>
      </c>
      <c r="R86" s="76" t="n">
        <v>104.5</v>
      </c>
      <c r="S86" s="79" t="n">
        <v>13405</v>
      </c>
      <c r="T86" s="75" t="s">
        <v>241</v>
      </c>
      <c r="U86" s="77" t="s">
        <v>194</v>
      </c>
      <c r="V86" s="77" t="s">
        <v>194</v>
      </c>
      <c r="W86" s="77" t="s">
        <v>66</v>
      </c>
      <c r="X86" s="77" t="s">
        <v>67</v>
      </c>
      <c r="Y86" s="32" t="n">
        <f aca="false">F86*G86*2</f>
        <v>1200</v>
      </c>
      <c r="Z86" s="26" t="str">
        <f aca="false">IF(X86="N",Y86,"0")</f>
        <v>0</v>
      </c>
      <c r="AA86" s="6" t="n">
        <f aca="false">IF(X86="P",Y86,"0")</f>
        <v>1200</v>
      </c>
      <c r="AC86" s="80"/>
    </row>
    <row r="87" customFormat="false" ht="11.85" hidden="false" customHeight="true" outlineLevel="0" collapsed="false">
      <c r="A87" s="75" t="s">
        <v>242</v>
      </c>
      <c r="B87" s="76" t="n">
        <v>83</v>
      </c>
      <c r="C87" s="75" t="s">
        <v>63</v>
      </c>
      <c r="D87" s="75" t="s">
        <v>57</v>
      </c>
      <c r="E87" s="77" t="s">
        <v>58</v>
      </c>
      <c r="F87" s="77" t="n">
        <v>24</v>
      </c>
      <c r="G87" s="77" t="n">
        <v>8</v>
      </c>
      <c r="H87" s="77" t="s">
        <v>125</v>
      </c>
      <c r="I87" s="81" t="s">
        <v>711</v>
      </c>
      <c r="J87" s="77" t="s">
        <v>31</v>
      </c>
      <c r="K87" s="78" t="s">
        <v>71</v>
      </c>
      <c r="L87" s="75" t="s">
        <v>33</v>
      </c>
      <c r="M87" s="77" t="s">
        <v>211</v>
      </c>
      <c r="N87" s="77" t="s">
        <v>31</v>
      </c>
      <c r="O87" s="109" t="s">
        <v>212</v>
      </c>
      <c r="P87" s="93" t="n">
        <v>8</v>
      </c>
      <c r="Q87" s="75" t="s">
        <v>63</v>
      </c>
      <c r="R87" s="76" t="n">
        <v>18.5</v>
      </c>
      <c r="S87" s="110" t="s">
        <v>213</v>
      </c>
      <c r="T87" s="75" t="s">
        <v>214</v>
      </c>
      <c r="U87" s="77" t="s">
        <v>194</v>
      </c>
      <c r="V87" s="77" t="s">
        <v>194</v>
      </c>
      <c r="W87" s="77" t="s">
        <v>66</v>
      </c>
      <c r="X87" s="77" t="s">
        <v>67</v>
      </c>
      <c r="Y87" s="32" t="n">
        <f aca="false">F87*G87*2</f>
        <v>384</v>
      </c>
      <c r="Z87" s="26" t="str">
        <f aca="false">IF(X87="N",Y87,"0")</f>
        <v>0</v>
      </c>
      <c r="AA87" s="6" t="n">
        <f aca="false">IF(X87="P",Y87,"0")</f>
        <v>384</v>
      </c>
      <c r="AC87" s="80"/>
    </row>
    <row r="88" customFormat="false" ht="11.85" hidden="false" customHeight="true" outlineLevel="0" collapsed="false">
      <c r="A88" s="75" t="s">
        <v>365</v>
      </c>
      <c r="B88" s="76" t="n">
        <v>71.4</v>
      </c>
      <c r="C88" s="75" t="s">
        <v>63</v>
      </c>
      <c r="D88" s="75" t="s">
        <v>57</v>
      </c>
      <c r="E88" s="77" t="s">
        <v>58</v>
      </c>
      <c r="F88" s="77" t="n">
        <v>24</v>
      </c>
      <c r="G88" s="77" t="n">
        <v>25</v>
      </c>
      <c r="H88" s="77"/>
      <c r="I88" s="119" t="s">
        <v>366</v>
      </c>
      <c r="J88" s="77" t="s">
        <v>31</v>
      </c>
      <c r="K88" s="78" t="s">
        <v>367</v>
      </c>
      <c r="L88" s="75" t="s">
        <v>33</v>
      </c>
      <c r="M88" s="77" t="s">
        <v>222</v>
      </c>
      <c r="N88" s="77" t="s">
        <v>31</v>
      </c>
      <c r="O88" s="114"/>
      <c r="P88" s="77" t="n">
        <v>25</v>
      </c>
      <c r="Q88" s="75" t="s">
        <v>63</v>
      </c>
      <c r="R88" s="76" t="n">
        <v>73.5</v>
      </c>
      <c r="S88" s="110" t="s">
        <v>132</v>
      </c>
      <c r="T88" s="75" t="s">
        <v>226</v>
      </c>
      <c r="U88" s="77" t="s">
        <v>194</v>
      </c>
      <c r="V88" s="77" t="s">
        <v>194</v>
      </c>
      <c r="W88" s="77" t="s">
        <v>66</v>
      </c>
      <c r="X88" s="77" t="s">
        <v>134</v>
      </c>
      <c r="Y88" s="32" t="n">
        <f aca="false">F88*G88*2</f>
        <v>1200</v>
      </c>
      <c r="Z88" s="26" t="n">
        <f aca="false">IF(X88="N",Y88,"0")</f>
        <v>1200</v>
      </c>
      <c r="AA88" s="6" t="str">
        <f aca="false">IF(X88="P",Y88,"0")</f>
        <v>0</v>
      </c>
      <c r="AC88" s="80"/>
    </row>
    <row r="89" customFormat="false" ht="11.85" hidden="false" customHeight="true" outlineLevel="0" collapsed="false">
      <c r="A89" s="75" t="s">
        <v>259</v>
      </c>
      <c r="B89" s="76" t="n">
        <v>71</v>
      </c>
      <c r="C89" s="75" t="s">
        <v>63</v>
      </c>
      <c r="D89" s="75" t="s">
        <v>57</v>
      </c>
      <c r="E89" s="77" t="s">
        <v>58</v>
      </c>
      <c r="F89" s="77" t="n">
        <v>24</v>
      </c>
      <c r="G89" s="77" t="n">
        <v>7</v>
      </c>
      <c r="H89" s="77"/>
      <c r="I89" s="81" t="s">
        <v>632</v>
      </c>
      <c r="J89" s="77" t="s">
        <v>31</v>
      </c>
      <c r="K89" s="78" t="s">
        <v>71</v>
      </c>
      <c r="L89" s="75" t="s">
        <v>33</v>
      </c>
      <c r="M89" s="77" t="s">
        <v>222</v>
      </c>
      <c r="N89" s="77" t="s">
        <v>31</v>
      </c>
      <c r="O89" s="114"/>
      <c r="P89" s="77" t="n">
        <v>7</v>
      </c>
      <c r="Q89" s="75" t="s">
        <v>63</v>
      </c>
      <c r="R89" s="76" t="n">
        <v>73.5</v>
      </c>
      <c r="S89" s="79" t="n">
        <v>13404</v>
      </c>
      <c r="T89" s="75" t="s">
        <v>226</v>
      </c>
      <c r="U89" s="77" t="s">
        <v>194</v>
      </c>
      <c r="V89" s="77" t="s">
        <v>194</v>
      </c>
      <c r="W89" s="77" t="s">
        <v>66</v>
      </c>
      <c r="X89" s="77" t="s">
        <v>67</v>
      </c>
      <c r="Y89" s="32" t="n">
        <f aca="false">F89*G89*2</f>
        <v>336</v>
      </c>
      <c r="Z89" s="26" t="str">
        <f aca="false">IF(X89="N",Y89,"0")</f>
        <v>0</v>
      </c>
      <c r="AA89" s="6" t="n">
        <f aca="false">IF(X89="P",Y89,"0")</f>
        <v>336</v>
      </c>
      <c r="AC89" s="80"/>
    </row>
    <row r="90" customFormat="false" ht="11.85" hidden="false" customHeight="true" outlineLevel="0" collapsed="false">
      <c r="A90" s="75" t="s">
        <v>259</v>
      </c>
      <c r="B90" s="76" t="n">
        <v>71</v>
      </c>
      <c r="C90" s="75" t="s">
        <v>63</v>
      </c>
      <c r="D90" s="75" t="s">
        <v>57</v>
      </c>
      <c r="E90" s="77" t="s">
        <v>58</v>
      </c>
      <c r="F90" s="77" t="n">
        <v>24</v>
      </c>
      <c r="G90" s="77" t="n">
        <v>18</v>
      </c>
      <c r="H90" s="77"/>
      <c r="I90" s="81" t="s">
        <v>711</v>
      </c>
      <c r="J90" s="77" t="s">
        <v>31</v>
      </c>
      <c r="K90" s="78" t="s">
        <v>71</v>
      </c>
      <c r="L90" s="75" t="s">
        <v>33</v>
      </c>
      <c r="M90" s="77" t="s">
        <v>222</v>
      </c>
      <c r="N90" s="77" t="s">
        <v>31</v>
      </c>
      <c r="O90" s="114"/>
      <c r="P90" s="77" t="n">
        <v>18</v>
      </c>
      <c r="Q90" s="75" t="s">
        <v>63</v>
      </c>
      <c r="R90" s="76" t="n">
        <v>73.5</v>
      </c>
      <c r="S90" s="79" t="n">
        <v>13402</v>
      </c>
      <c r="T90" s="75" t="s">
        <v>226</v>
      </c>
      <c r="U90" s="77" t="s">
        <v>194</v>
      </c>
      <c r="V90" s="77" t="s">
        <v>194</v>
      </c>
      <c r="W90" s="77" t="s">
        <v>66</v>
      </c>
      <c r="X90" s="77" t="s">
        <v>67</v>
      </c>
      <c r="Y90" s="32" t="n">
        <f aca="false">F90*G90*2</f>
        <v>864</v>
      </c>
      <c r="Z90" s="26" t="str">
        <f aca="false">IF(X90="N",Y90,"0")</f>
        <v>0</v>
      </c>
      <c r="AA90" s="6" t="n">
        <f aca="false">IF(X90="P",Y90,"0")</f>
        <v>864</v>
      </c>
      <c r="AC90" s="80"/>
    </row>
    <row r="91" customFormat="false" ht="11.85" hidden="false" customHeight="true" outlineLevel="0" collapsed="false">
      <c r="A91" s="22" t="s">
        <v>855</v>
      </c>
      <c r="B91" s="23" t="n">
        <v>375</v>
      </c>
      <c r="C91" s="22" t="s">
        <v>828</v>
      </c>
      <c r="D91" s="22" t="s">
        <v>57</v>
      </c>
      <c r="E91" s="11" t="s">
        <v>58</v>
      </c>
      <c r="F91" s="11" t="n">
        <v>24</v>
      </c>
      <c r="G91" s="77" t="n">
        <v>25</v>
      </c>
      <c r="H91" s="77"/>
      <c r="I91" s="81" t="s">
        <v>790</v>
      </c>
      <c r="J91" s="77" t="s">
        <v>31</v>
      </c>
      <c r="K91" s="81" t="s">
        <v>707</v>
      </c>
      <c r="L91" s="75" t="s">
        <v>33</v>
      </c>
      <c r="M91" s="77" t="s">
        <v>222</v>
      </c>
      <c r="N91" s="77" t="s">
        <v>31</v>
      </c>
      <c r="O91" s="114"/>
      <c r="P91" s="77" t="n">
        <v>25</v>
      </c>
      <c r="Q91" s="75" t="s">
        <v>124</v>
      </c>
      <c r="R91" s="76" t="n">
        <v>105</v>
      </c>
      <c r="S91" s="110" t="s">
        <v>132</v>
      </c>
      <c r="T91" s="75" t="s">
        <v>331</v>
      </c>
      <c r="U91" s="77" t="s">
        <v>194</v>
      </c>
      <c r="V91" s="77" t="s">
        <v>194</v>
      </c>
      <c r="W91" s="77" t="s">
        <v>66</v>
      </c>
      <c r="X91" s="77" t="s">
        <v>134</v>
      </c>
      <c r="Y91" s="32" t="n">
        <f aca="false">F91*G91*2</f>
        <v>1200</v>
      </c>
      <c r="Z91" s="26" t="n">
        <f aca="false">IF(X91="N",Y91,"0")</f>
        <v>1200</v>
      </c>
      <c r="AA91" s="6" t="str">
        <f aca="false">IF(X91="P",Y91,"0")</f>
        <v>0</v>
      </c>
      <c r="AC91" s="80"/>
    </row>
    <row r="92" customFormat="false" ht="11.85" hidden="false" customHeight="true" outlineLevel="0" collapsed="false">
      <c r="A92" s="109" t="n">
        <v>483996.1</v>
      </c>
      <c r="B92" s="23" t="n">
        <v>0</v>
      </c>
      <c r="C92" s="96" t="s">
        <v>831</v>
      </c>
      <c r="D92" s="75" t="s">
        <v>57</v>
      </c>
      <c r="E92" s="77" t="s">
        <v>58</v>
      </c>
      <c r="F92" s="77" t="n">
        <v>24</v>
      </c>
      <c r="G92" s="77" t="n">
        <v>25</v>
      </c>
      <c r="H92" s="77"/>
      <c r="I92" s="81" t="s">
        <v>842</v>
      </c>
      <c r="J92" s="77" t="s">
        <v>31</v>
      </c>
      <c r="K92" s="81" t="s">
        <v>813</v>
      </c>
      <c r="L92" s="75" t="s">
        <v>33</v>
      </c>
      <c r="M92" s="77" t="s">
        <v>228</v>
      </c>
      <c r="N92" s="77" t="s">
        <v>31</v>
      </c>
      <c r="O92" s="115" t="s">
        <v>856</v>
      </c>
      <c r="P92" s="77" t="n">
        <v>25</v>
      </c>
      <c r="Q92" s="75" t="s">
        <v>124</v>
      </c>
      <c r="R92" s="76" t="n">
        <v>92</v>
      </c>
      <c r="S92" s="79" t="n">
        <v>13411</v>
      </c>
      <c r="T92" s="75" t="s">
        <v>231</v>
      </c>
      <c r="U92" s="77" t="s">
        <v>194</v>
      </c>
      <c r="V92" s="77" t="s">
        <v>194</v>
      </c>
      <c r="W92" s="77" t="s">
        <v>66</v>
      </c>
      <c r="X92" s="77" t="s">
        <v>67</v>
      </c>
      <c r="Y92" s="32" t="n">
        <f aca="false">F92*G92*2</f>
        <v>1200</v>
      </c>
      <c r="Z92" s="26" t="str">
        <f aca="false">IF(X92="N",Y92,"0")</f>
        <v>0</v>
      </c>
      <c r="AA92" s="6" t="n">
        <f aca="false">IF(X92="P",Y92,"0")</f>
        <v>1200</v>
      </c>
      <c r="AC92" s="80"/>
    </row>
    <row r="93" customFormat="false" ht="11.25" hidden="false" customHeight="true" outlineLevel="0" collapsed="false">
      <c r="A93" s="22" t="s">
        <v>834</v>
      </c>
      <c r="B93" s="76" t="n">
        <v>0</v>
      </c>
      <c r="C93" s="96" t="s">
        <v>831</v>
      </c>
      <c r="D93" s="75" t="s">
        <v>57</v>
      </c>
      <c r="E93" s="77" t="s">
        <v>58</v>
      </c>
      <c r="F93" s="77" t="n">
        <v>24</v>
      </c>
      <c r="G93" s="93" t="n">
        <v>10</v>
      </c>
      <c r="H93" s="77"/>
      <c r="I93" s="81" t="s">
        <v>844</v>
      </c>
      <c r="J93" s="77" t="s">
        <v>31</v>
      </c>
      <c r="K93" s="81" t="s">
        <v>813</v>
      </c>
      <c r="L93" s="75" t="s">
        <v>33</v>
      </c>
      <c r="M93" s="77" t="s">
        <v>191</v>
      </c>
      <c r="N93" s="77" t="s">
        <v>31</v>
      </c>
      <c r="O93" s="114"/>
      <c r="P93" s="91" t="n">
        <v>10</v>
      </c>
      <c r="Q93" s="75" t="s">
        <v>124</v>
      </c>
      <c r="R93" s="76" t="n">
        <v>78</v>
      </c>
      <c r="S93" s="79" t="n">
        <v>13396</v>
      </c>
      <c r="T93" s="75" t="s">
        <v>256</v>
      </c>
      <c r="U93" s="77" t="s">
        <v>194</v>
      </c>
      <c r="V93" s="77" t="s">
        <v>194</v>
      </c>
      <c r="W93" s="77" t="s">
        <v>66</v>
      </c>
      <c r="X93" s="77" t="s">
        <v>67</v>
      </c>
      <c r="Y93" s="32" t="n">
        <f aca="false">F93*G93*2</f>
        <v>480</v>
      </c>
      <c r="Z93" s="26" t="str">
        <f aca="false">IF(X93="N",Y93,"0")</f>
        <v>0</v>
      </c>
      <c r="AA93" s="6" t="n">
        <f aca="false">IF(X93="P",Y93,"0")</f>
        <v>480</v>
      </c>
      <c r="AC93" s="80"/>
    </row>
    <row r="94" customFormat="false" ht="11.85" hidden="false" customHeight="true" outlineLevel="0" collapsed="false">
      <c r="A94" s="22" t="s">
        <v>834</v>
      </c>
      <c r="B94" s="76" t="n">
        <v>0</v>
      </c>
      <c r="C94" s="96" t="s">
        <v>831</v>
      </c>
      <c r="D94" s="75" t="s">
        <v>57</v>
      </c>
      <c r="E94" s="77" t="s">
        <v>58</v>
      </c>
      <c r="F94" s="77" t="n">
        <v>24</v>
      </c>
      <c r="G94" s="77" t="n">
        <v>25</v>
      </c>
      <c r="H94" s="77"/>
      <c r="I94" s="81" t="s">
        <v>844</v>
      </c>
      <c r="J94" s="77" t="s">
        <v>31</v>
      </c>
      <c r="K94" s="81" t="s">
        <v>813</v>
      </c>
      <c r="L94" s="75" t="s">
        <v>33</v>
      </c>
      <c r="M94" s="77" t="s">
        <v>191</v>
      </c>
      <c r="N94" s="77" t="s">
        <v>31</v>
      </c>
      <c r="O94" s="114"/>
      <c r="P94" s="77" t="n">
        <v>25</v>
      </c>
      <c r="Q94" s="75" t="s">
        <v>124</v>
      </c>
      <c r="R94" s="76" t="n">
        <v>78</v>
      </c>
      <c r="S94" s="79" t="n">
        <v>13396</v>
      </c>
      <c r="T94" s="75" t="s">
        <v>224</v>
      </c>
      <c r="U94" s="77" t="s">
        <v>194</v>
      </c>
      <c r="V94" s="77" t="s">
        <v>194</v>
      </c>
      <c r="W94" s="77" t="s">
        <v>66</v>
      </c>
      <c r="X94" s="77" t="s">
        <v>67</v>
      </c>
      <c r="Y94" s="32" t="n">
        <f aca="false">F94*G94*2</f>
        <v>1200</v>
      </c>
      <c r="Z94" s="26" t="str">
        <f aca="false">IF(X94="N",Y94,"0")</f>
        <v>0</v>
      </c>
      <c r="AA94" s="6" t="n">
        <f aca="false">IF(X94="P",Y94,"0")</f>
        <v>1200</v>
      </c>
      <c r="AC94" s="80"/>
    </row>
    <row r="95" customFormat="false" ht="11.85" hidden="false" customHeight="true" outlineLevel="0" collapsed="false">
      <c r="A95" s="75" t="s">
        <v>237</v>
      </c>
      <c r="B95" s="76" t="n">
        <v>86</v>
      </c>
      <c r="C95" s="75" t="s">
        <v>63</v>
      </c>
      <c r="D95" s="75" t="s">
        <v>57</v>
      </c>
      <c r="E95" s="77" t="s">
        <v>58</v>
      </c>
      <c r="F95" s="77" t="n">
        <v>24</v>
      </c>
      <c r="G95" s="77" t="n">
        <v>25</v>
      </c>
      <c r="H95" s="77"/>
      <c r="I95" s="81" t="s">
        <v>216</v>
      </c>
      <c r="J95" s="77" t="s">
        <v>31</v>
      </c>
      <c r="K95" s="78" t="s">
        <v>234</v>
      </c>
      <c r="L95" s="75" t="s">
        <v>33</v>
      </c>
      <c r="M95" s="77" t="s">
        <v>216</v>
      </c>
      <c r="N95" s="77" t="s">
        <v>31</v>
      </c>
      <c r="O95" s="114"/>
      <c r="P95" s="77" t="n">
        <v>25</v>
      </c>
      <c r="Q95" s="75" t="s">
        <v>217</v>
      </c>
      <c r="R95" s="76" t="n">
        <v>240</v>
      </c>
      <c r="S95" s="110" t="s">
        <v>132</v>
      </c>
      <c r="T95" s="75" t="s">
        <v>219</v>
      </c>
      <c r="U95" s="77" t="s">
        <v>194</v>
      </c>
      <c r="V95" s="77" t="s">
        <v>194</v>
      </c>
      <c r="W95" s="77" t="s">
        <v>66</v>
      </c>
      <c r="X95" s="77" t="s">
        <v>134</v>
      </c>
      <c r="Y95" s="32" t="n">
        <f aca="false">F95*G95*2</f>
        <v>1200</v>
      </c>
      <c r="Z95" s="26" t="n">
        <f aca="false">IF(X95="N",Y95,"0")</f>
        <v>1200</v>
      </c>
      <c r="AA95" s="6" t="str">
        <f aca="false">IF(X95="P",Y95,"0")</f>
        <v>0</v>
      </c>
      <c r="AC95" s="80"/>
    </row>
    <row r="96" customFormat="false" ht="11.85" hidden="false" customHeight="true" outlineLevel="0" collapsed="false">
      <c r="A96" s="75" t="s">
        <v>203</v>
      </c>
      <c r="B96" s="76" t="n">
        <v>28</v>
      </c>
      <c r="C96" s="75" t="s">
        <v>170</v>
      </c>
      <c r="D96" s="75" t="s">
        <v>57</v>
      </c>
      <c r="E96" s="77" t="s">
        <v>58</v>
      </c>
      <c r="F96" s="77" t="n">
        <v>24</v>
      </c>
      <c r="G96" s="77" t="n">
        <v>25</v>
      </c>
      <c r="H96" s="77"/>
      <c r="I96" s="81" t="s">
        <v>857</v>
      </c>
      <c r="J96" s="77" t="s">
        <v>31</v>
      </c>
      <c r="K96" s="78" t="s">
        <v>83</v>
      </c>
      <c r="L96" s="75" t="s">
        <v>33</v>
      </c>
      <c r="M96" s="77" t="s">
        <v>249</v>
      </c>
      <c r="N96" s="77" t="s">
        <v>31</v>
      </c>
      <c r="O96" s="116" t="s">
        <v>250</v>
      </c>
      <c r="P96" s="77" t="n">
        <v>25</v>
      </c>
      <c r="Q96" s="75" t="s">
        <v>124</v>
      </c>
      <c r="R96" s="76" t="n">
        <v>76.25</v>
      </c>
      <c r="S96" s="110" t="s">
        <v>858</v>
      </c>
      <c r="T96" s="75" t="s">
        <v>252</v>
      </c>
      <c r="U96" s="77" t="s">
        <v>194</v>
      </c>
      <c r="V96" s="77" t="s">
        <v>194</v>
      </c>
      <c r="W96" s="77" t="s">
        <v>66</v>
      </c>
      <c r="X96" s="77" t="s">
        <v>67</v>
      </c>
      <c r="Y96" s="32" t="n">
        <f aca="false">F96*G96*2</f>
        <v>1200</v>
      </c>
      <c r="Z96" s="26" t="str">
        <f aca="false">IF(X96="N",Y96,"0")</f>
        <v>0</v>
      </c>
      <c r="AA96" s="6" t="n">
        <f aca="false">IF(X96="P",Y96,"0")</f>
        <v>1200</v>
      </c>
      <c r="AC96" s="80"/>
    </row>
    <row r="97" customFormat="false" ht="11.85" hidden="false" customHeight="true" outlineLevel="0" collapsed="false">
      <c r="A97" s="22"/>
      <c r="B97" s="23"/>
      <c r="C97" s="22"/>
      <c r="D97" s="75"/>
      <c r="E97" s="77"/>
      <c r="F97" s="77"/>
      <c r="G97" s="77"/>
      <c r="H97" s="77"/>
      <c r="I97" s="81"/>
      <c r="J97" s="77"/>
      <c r="K97" s="81"/>
      <c r="L97" s="75"/>
      <c r="M97" s="94"/>
      <c r="N97" s="77"/>
      <c r="O97" s="94"/>
      <c r="P97" s="77"/>
      <c r="Q97" s="96"/>
      <c r="R97" s="23"/>
      <c r="S97" s="112"/>
      <c r="T97" s="22"/>
      <c r="U97" s="77"/>
      <c r="V97" s="77"/>
      <c r="W97" s="77"/>
      <c r="X97" s="77"/>
      <c r="Y97" s="32"/>
      <c r="Z97" s="26" t="str">
        <f aca="false">IF(X97="N",Y97,"0")</f>
        <v>0</v>
      </c>
      <c r="AA97" s="6" t="str">
        <f aca="false">IF(X97="P",Y97,"0")</f>
        <v>0</v>
      </c>
      <c r="AC97" s="80"/>
    </row>
    <row r="98" customFormat="false" ht="11.85" hidden="false" customHeight="true" outlineLevel="0" collapsed="false">
      <c r="A98" s="84"/>
      <c r="B98" s="84"/>
      <c r="C98" s="84"/>
      <c r="D98" s="84"/>
      <c r="E98" s="84"/>
      <c r="F98" s="84"/>
      <c r="G98" s="85" t="n">
        <f aca="false">SUM(G78:G97)</f>
        <v>398</v>
      </c>
      <c r="H98" s="85"/>
      <c r="I98" s="85"/>
      <c r="J98" s="85"/>
      <c r="K98" s="85"/>
      <c r="L98" s="86"/>
      <c r="M98" s="85" t="n">
        <f aca="false">G98-P98</f>
        <v>0</v>
      </c>
      <c r="N98" s="85"/>
      <c r="O98" s="85"/>
      <c r="P98" s="85" t="n">
        <f aca="false">SUM(P78:P97)</f>
        <v>398</v>
      </c>
      <c r="Q98" s="87"/>
      <c r="R98" s="87"/>
      <c r="S98" s="88"/>
      <c r="T98" s="87"/>
      <c r="U98" s="84"/>
      <c r="V98" s="84"/>
      <c r="W98" s="84"/>
      <c r="X98" s="87"/>
      <c r="Y98" s="32"/>
      <c r="Z98" s="26" t="str">
        <f aca="false">IF(X98="N",Y98,"0")</f>
        <v>0</v>
      </c>
      <c r="AA98" s="6" t="str">
        <f aca="false">IF(X98="P",Y98,"0")</f>
        <v>0</v>
      </c>
    </row>
    <row r="99" customFormat="false" ht="11.85" hidden="false" customHeight="true" outlineLevel="0" collapsed="false">
      <c r="A99" s="89"/>
      <c r="B99" s="89"/>
      <c r="C99" s="69" t="s">
        <v>258</v>
      </c>
      <c r="D99" s="89"/>
      <c r="E99" s="89"/>
      <c r="F99" s="89"/>
      <c r="G99" s="77"/>
      <c r="H99" s="77"/>
      <c r="I99" s="77"/>
      <c r="J99" s="104"/>
      <c r="K99" s="77"/>
      <c r="L99" s="92"/>
      <c r="M99" s="77"/>
      <c r="N99" s="104"/>
      <c r="O99" s="77"/>
      <c r="P99" s="77"/>
      <c r="Q99" s="77"/>
      <c r="R99" s="77"/>
      <c r="S99" s="104"/>
      <c r="T99" s="77"/>
      <c r="U99" s="89"/>
      <c r="V99" s="89"/>
      <c r="W99" s="89"/>
      <c r="X99" s="77"/>
      <c r="Y99" s="32"/>
      <c r="Z99" s="26" t="str">
        <f aca="false">IF(X99="N",Y99,"0")</f>
        <v>0</v>
      </c>
      <c r="AA99" s="6" t="str">
        <f aca="false">IF(X99="P",Y99,"0")</f>
        <v>0</v>
      </c>
    </row>
    <row r="100" customFormat="false" ht="12" hidden="false" customHeight="true" outlineLevel="0" collapsed="false">
      <c r="A100" s="75" t="s">
        <v>240</v>
      </c>
      <c r="B100" s="76" t="n">
        <v>65</v>
      </c>
      <c r="C100" s="75" t="s">
        <v>63</v>
      </c>
      <c r="D100" s="75" t="s">
        <v>57</v>
      </c>
      <c r="E100" s="77" t="s">
        <v>58</v>
      </c>
      <c r="F100" s="77" t="n">
        <v>24</v>
      </c>
      <c r="G100" s="77" t="n">
        <v>25</v>
      </c>
      <c r="H100" s="77" t="s">
        <v>125</v>
      </c>
      <c r="I100" s="81" t="s">
        <v>632</v>
      </c>
      <c r="J100" s="77" t="s">
        <v>31</v>
      </c>
      <c r="K100" s="78" t="s">
        <v>71</v>
      </c>
      <c r="L100" s="75" t="s">
        <v>33</v>
      </c>
      <c r="M100" s="77" t="s">
        <v>205</v>
      </c>
      <c r="N100" s="77" t="s">
        <v>31</v>
      </c>
      <c r="O100" s="77"/>
      <c r="P100" s="77" t="n">
        <v>25</v>
      </c>
      <c r="Q100" s="75" t="s">
        <v>63</v>
      </c>
      <c r="R100" s="76" t="n">
        <v>24</v>
      </c>
      <c r="S100" s="79" t="n">
        <v>13399</v>
      </c>
      <c r="T100" s="75" t="s">
        <v>263</v>
      </c>
      <c r="U100" s="77" t="s">
        <v>264</v>
      </c>
      <c r="V100" s="77" t="s">
        <v>264</v>
      </c>
      <c r="W100" s="77" t="s">
        <v>66</v>
      </c>
      <c r="X100" s="77" t="s">
        <v>67</v>
      </c>
      <c r="Y100" s="32" t="n">
        <f aca="false">F100*G100*2</f>
        <v>1200</v>
      </c>
      <c r="Z100" s="26" t="str">
        <f aca="false">IF(X100="N",Y100,"0")</f>
        <v>0</v>
      </c>
      <c r="AA100" s="6" t="n">
        <f aca="false">IF(X100="P",Y100,"0")</f>
        <v>1200</v>
      </c>
      <c r="AB100" s="109"/>
    </row>
    <row r="101" customFormat="false" ht="11.85" hidden="false" customHeight="true" outlineLevel="0" collapsed="false">
      <c r="A101" s="75" t="s">
        <v>242</v>
      </c>
      <c r="B101" s="76" t="n">
        <v>83</v>
      </c>
      <c r="C101" s="75" t="s">
        <v>63</v>
      </c>
      <c r="D101" s="75" t="s">
        <v>57</v>
      </c>
      <c r="E101" s="77" t="s">
        <v>58</v>
      </c>
      <c r="F101" s="77" t="n">
        <v>24</v>
      </c>
      <c r="G101" s="77" t="n">
        <v>17</v>
      </c>
      <c r="H101" s="77" t="s">
        <v>125</v>
      </c>
      <c r="I101" s="81" t="s">
        <v>632</v>
      </c>
      <c r="J101" s="77" t="s">
        <v>31</v>
      </c>
      <c r="K101" s="78" t="s">
        <v>71</v>
      </c>
      <c r="L101" s="75" t="s">
        <v>33</v>
      </c>
      <c r="M101" s="77" t="s">
        <v>205</v>
      </c>
      <c r="N101" s="77" t="s">
        <v>31</v>
      </c>
      <c r="O101" s="94"/>
      <c r="P101" s="77" t="n">
        <v>17</v>
      </c>
      <c r="Q101" s="75" t="s">
        <v>63</v>
      </c>
      <c r="R101" s="76" t="n">
        <v>24</v>
      </c>
      <c r="S101" s="79" t="n">
        <v>13399</v>
      </c>
      <c r="T101" s="75" t="s">
        <v>263</v>
      </c>
      <c r="U101" s="77" t="s">
        <v>264</v>
      </c>
      <c r="V101" s="77" t="s">
        <v>264</v>
      </c>
      <c r="W101" s="77" t="s">
        <v>66</v>
      </c>
      <c r="X101" s="77" t="s">
        <v>67</v>
      </c>
      <c r="Y101" s="32" t="n">
        <f aca="false">F101*G101*2</f>
        <v>816</v>
      </c>
      <c r="Z101" s="26" t="str">
        <f aca="false">IF(X101="N",Y101,"0")</f>
        <v>0</v>
      </c>
      <c r="AA101" s="6" t="n">
        <f aca="false">IF(X101="P",Y101,"0")</f>
        <v>816</v>
      </c>
      <c r="AB101" s="109"/>
    </row>
    <row r="102" customFormat="false" ht="11.85" hidden="false" customHeight="true" outlineLevel="0" collapsed="false">
      <c r="A102" s="22"/>
      <c r="B102" s="23"/>
      <c r="C102" s="22"/>
      <c r="D102" s="22"/>
      <c r="E102" s="11"/>
      <c r="F102" s="11"/>
      <c r="G102" s="77"/>
      <c r="H102" s="77"/>
      <c r="I102" s="78"/>
      <c r="J102" s="104"/>
      <c r="K102" s="78"/>
      <c r="L102" s="22" t="s">
        <v>33</v>
      </c>
      <c r="M102" s="77"/>
      <c r="N102" s="104"/>
      <c r="O102" s="30"/>
      <c r="P102" s="77"/>
      <c r="Q102" s="22"/>
      <c r="R102" s="23"/>
      <c r="S102" s="83"/>
      <c r="T102" s="22"/>
      <c r="U102" s="11"/>
      <c r="V102" s="11"/>
      <c r="W102" s="11"/>
      <c r="X102" s="77"/>
      <c r="Y102" s="32"/>
      <c r="Z102" s="26" t="str">
        <f aca="false">IF(X102="N",Y102,"0")</f>
        <v>0</v>
      </c>
      <c r="AA102" s="6" t="str">
        <f aca="false">IF(X102="P",Y102,"0")</f>
        <v>0</v>
      </c>
      <c r="AC102" s="80"/>
    </row>
    <row r="103" customFormat="false" ht="11.85" hidden="false" customHeight="true" outlineLevel="0" collapsed="false">
      <c r="A103" s="84"/>
      <c r="B103" s="84"/>
      <c r="C103" s="84"/>
      <c r="D103" s="84"/>
      <c r="E103" s="84"/>
      <c r="F103" s="84"/>
      <c r="G103" s="85" t="n">
        <f aca="false">SUM(G99:G102)</f>
        <v>42</v>
      </c>
      <c r="H103" s="85"/>
      <c r="I103" s="85"/>
      <c r="J103" s="85"/>
      <c r="K103" s="85"/>
      <c r="L103" s="86"/>
      <c r="M103" s="85" t="n">
        <f aca="false">G103-P103</f>
        <v>0</v>
      </c>
      <c r="N103" s="85"/>
      <c r="O103" s="85"/>
      <c r="P103" s="85" t="n">
        <f aca="false">SUM(P99:P102)</f>
        <v>42</v>
      </c>
      <c r="Q103" s="87"/>
      <c r="R103" s="87"/>
      <c r="S103" s="88"/>
      <c r="T103" s="87"/>
      <c r="U103" s="84"/>
      <c r="V103" s="84"/>
      <c r="W103" s="84"/>
      <c r="X103" s="87"/>
      <c r="Y103" s="32"/>
      <c r="Z103" s="26" t="str">
        <f aca="false">IF(X103="N",Y103,"0")</f>
        <v>0</v>
      </c>
      <c r="AA103" s="6" t="str">
        <f aca="false">IF(X103="P",Y103,"0")</f>
        <v>0</v>
      </c>
    </row>
    <row r="104" customFormat="false" ht="11.85" hidden="false" customHeight="true" outlineLevel="0" collapsed="false">
      <c r="A104" s="89"/>
      <c r="B104" s="89"/>
      <c r="C104" s="69" t="s">
        <v>267</v>
      </c>
      <c r="D104" s="89"/>
      <c r="E104" s="89"/>
      <c r="F104" s="89"/>
      <c r="G104" s="77"/>
      <c r="H104" s="77"/>
      <c r="I104" s="77"/>
      <c r="J104" s="77"/>
      <c r="K104" s="77"/>
      <c r="L104" s="75"/>
      <c r="M104" s="77"/>
      <c r="N104" s="77"/>
      <c r="O104" s="77"/>
      <c r="P104" s="77"/>
      <c r="Q104" s="77"/>
      <c r="R104" s="77"/>
      <c r="S104" s="104"/>
      <c r="T104" s="77"/>
      <c r="U104" s="89"/>
      <c r="V104" s="89"/>
      <c r="W104" s="89"/>
      <c r="X104" s="77"/>
      <c r="Y104" s="32"/>
      <c r="Z104" s="26" t="str">
        <f aca="false">IF(X104="N",Y104,"0")</f>
        <v>0</v>
      </c>
      <c r="AA104" s="6" t="str">
        <f aca="false">IF(X104="P",Y104,"0")</f>
        <v>0</v>
      </c>
    </row>
    <row r="105" customFormat="false" ht="11.85" hidden="false" customHeight="true" outlineLevel="0" collapsed="false">
      <c r="A105" s="75" t="s">
        <v>268</v>
      </c>
      <c r="B105" s="76" t="n">
        <v>0</v>
      </c>
      <c r="C105" s="75" t="s">
        <v>63</v>
      </c>
      <c r="D105" s="75" t="s">
        <v>57</v>
      </c>
      <c r="E105" s="77" t="s">
        <v>58</v>
      </c>
      <c r="F105" s="77" t="n">
        <v>24</v>
      </c>
      <c r="G105" s="77" t="n">
        <v>3</v>
      </c>
      <c r="H105" s="77" t="s">
        <v>125</v>
      </c>
      <c r="I105" s="117" t="s">
        <v>269</v>
      </c>
      <c r="J105" s="77" t="s">
        <v>31</v>
      </c>
      <c r="K105" s="78" t="s">
        <v>138</v>
      </c>
      <c r="L105" s="75" t="s">
        <v>33</v>
      </c>
      <c r="M105" s="77" t="s">
        <v>270</v>
      </c>
      <c r="N105" s="77" t="s">
        <v>31</v>
      </c>
      <c r="O105" s="77"/>
      <c r="P105" s="77" t="n">
        <v>3</v>
      </c>
      <c r="Q105" s="75" t="s">
        <v>271</v>
      </c>
      <c r="R105" s="76" t="n">
        <v>0</v>
      </c>
      <c r="S105" s="79" t="n">
        <v>13392</v>
      </c>
      <c r="T105" s="75" t="s">
        <v>273</v>
      </c>
      <c r="U105" s="77" t="s">
        <v>274</v>
      </c>
      <c r="V105" s="77" t="s">
        <v>274</v>
      </c>
      <c r="W105" s="77" t="s">
        <v>66</v>
      </c>
      <c r="X105" s="77" t="s">
        <v>67</v>
      </c>
      <c r="Y105" s="32" t="n">
        <f aca="false">F105*G105*2</f>
        <v>144</v>
      </c>
      <c r="Z105" s="26" t="str">
        <f aca="false">IF(X105="N",Y105,"0")</f>
        <v>0</v>
      </c>
      <c r="AA105" s="6" t="n">
        <f aca="false">IF(X105="P",Y105,"0")</f>
        <v>144</v>
      </c>
      <c r="AC105" s="80"/>
    </row>
    <row r="106" customFormat="false" ht="11.85" hidden="false" customHeight="true" outlineLevel="0" collapsed="false">
      <c r="A106" s="75" t="s">
        <v>268</v>
      </c>
      <c r="B106" s="76" t="n">
        <v>0</v>
      </c>
      <c r="C106" s="75" t="s">
        <v>63</v>
      </c>
      <c r="D106" s="75" t="s">
        <v>57</v>
      </c>
      <c r="E106" s="77" t="s">
        <v>58</v>
      </c>
      <c r="F106" s="77" t="n">
        <v>24</v>
      </c>
      <c r="G106" s="77" t="n">
        <v>25</v>
      </c>
      <c r="H106" s="77"/>
      <c r="I106" s="117" t="s">
        <v>269</v>
      </c>
      <c r="J106" s="77" t="s">
        <v>31</v>
      </c>
      <c r="K106" s="78" t="s">
        <v>138</v>
      </c>
      <c r="L106" s="75" t="s">
        <v>33</v>
      </c>
      <c r="M106" s="77" t="s">
        <v>270</v>
      </c>
      <c r="N106" s="77" t="s">
        <v>31</v>
      </c>
      <c r="O106" s="77"/>
      <c r="P106" s="77" t="n">
        <v>25</v>
      </c>
      <c r="Q106" s="75" t="s">
        <v>170</v>
      </c>
      <c r="R106" s="76" t="n">
        <v>54.65</v>
      </c>
      <c r="S106" s="79" t="n">
        <v>13392</v>
      </c>
      <c r="T106" s="75" t="s">
        <v>275</v>
      </c>
      <c r="U106" s="77" t="s">
        <v>274</v>
      </c>
      <c r="V106" s="77" t="s">
        <v>274</v>
      </c>
      <c r="W106" s="77" t="s">
        <v>66</v>
      </c>
      <c r="X106" s="77" t="s">
        <v>67</v>
      </c>
      <c r="Y106" s="32" t="n">
        <f aca="false">F106*G106*2</f>
        <v>1200</v>
      </c>
      <c r="Z106" s="26" t="str">
        <f aca="false">IF(X106="N",Y106,"0")</f>
        <v>0</v>
      </c>
      <c r="AA106" s="6" t="n">
        <f aca="false">IF(X106="P",Y106,"0")</f>
        <v>1200</v>
      </c>
      <c r="AC106" s="80"/>
    </row>
    <row r="107" customFormat="false" ht="11.85" hidden="false" customHeight="true" outlineLevel="0" collapsed="false">
      <c r="A107" s="11"/>
      <c r="B107" s="11"/>
      <c r="C107" s="11"/>
      <c r="D107" s="11"/>
      <c r="E107" s="11"/>
      <c r="F107" s="11"/>
      <c r="L107" s="22" t="s">
        <v>33</v>
      </c>
      <c r="O107" s="93"/>
      <c r="Q107" s="22"/>
      <c r="R107" s="23"/>
      <c r="T107" s="22"/>
      <c r="U107" s="11"/>
      <c r="V107" s="11"/>
      <c r="W107" s="11"/>
      <c r="X107" s="77"/>
      <c r="Y107" s="32"/>
      <c r="Z107" s="26" t="str">
        <f aca="false">IF(X107="N",Y107,"0")</f>
        <v>0</v>
      </c>
      <c r="AA107" s="6" t="str">
        <f aca="false">IF(X107="P",Y107,"0")</f>
        <v>0</v>
      </c>
      <c r="AC107" s="33"/>
    </row>
    <row r="108" customFormat="false" ht="11.85" hidden="false" customHeight="true" outlineLevel="0" collapsed="false">
      <c r="A108" s="84"/>
      <c r="B108" s="84"/>
      <c r="C108" s="84"/>
      <c r="D108" s="84"/>
      <c r="E108" s="84"/>
      <c r="F108" s="84"/>
      <c r="G108" s="85" t="n">
        <f aca="false">SUM(G104:G107)</f>
        <v>28</v>
      </c>
      <c r="H108" s="85"/>
      <c r="I108" s="85"/>
      <c r="J108" s="85"/>
      <c r="K108" s="85"/>
      <c r="L108" s="86"/>
      <c r="M108" s="85" t="n">
        <f aca="false">G108-P108</f>
        <v>0</v>
      </c>
      <c r="N108" s="85"/>
      <c r="O108" s="85"/>
      <c r="P108" s="85" t="n">
        <f aca="false">SUM(P104:P107)</f>
        <v>28</v>
      </c>
      <c r="Q108" s="87"/>
      <c r="R108" s="87"/>
      <c r="S108" s="88"/>
      <c r="T108" s="87"/>
      <c r="U108" s="84"/>
      <c r="V108" s="84"/>
      <c r="W108" s="84"/>
      <c r="X108" s="87"/>
      <c r="Y108" s="32"/>
      <c r="Z108" s="26" t="str">
        <f aca="false">IF(X108="N",Y108,"0")</f>
        <v>0</v>
      </c>
      <c r="AA108" s="6" t="str">
        <f aca="false">IF(X108="P",Y108,"0")</f>
        <v>0</v>
      </c>
    </row>
    <row r="109" customFormat="false" ht="11.85" hidden="false" customHeight="true" outlineLevel="0" collapsed="false">
      <c r="A109" s="89"/>
      <c r="B109" s="89"/>
      <c r="C109" s="69" t="s">
        <v>547</v>
      </c>
      <c r="D109" s="89"/>
      <c r="E109" s="89"/>
      <c r="F109" s="89"/>
      <c r="G109" s="77"/>
      <c r="H109" s="77"/>
      <c r="I109" s="77"/>
      <c r="J109" s="77"/>
      <c r="K109" s="77"/>
      <c r="L109" s="92"/>
      <c r="M109" s="77"/>
      <c r="N109" s="77"/>
      <c r="O109" s="77"/>
      <c r="P109" s="77"/>
      <c r="Q109" s="77"/>
      <c r="R109" s="77"/>
      <c r="S109" s="104"/>
      <c r="T109" s="77"/>
      <c r="U109" s="89"/>
      <c r="V109" s="89"/>
      <c r="W109" s="89"/>
      <c r="X109" s="77"/>
      <c r="Y109" s="32"/>
      <c r="Z109" s="26" t="str">
        <f aca="false">IF(X109="N",Y109,"0")</f>
        <v>0</v>
      </c>
      <c r="AA109" s="6" t="str">
        <f aca="false">IF(X109="P",Y109,"0")</f>
        <v>0</v>
      </c>
    </row>
    <row r="110" customFormat="false" ht="12" hidden="false" customHeight="true" outlineLevel="0" collapsed="false">
      <c r="A110" s="75"/>
      <c r="B110" s="76"/>
      <c r="C110" s="182" t="s">
        <v>549</v>
      </c>
      <c r="D110" s="75"/>
      <c r="E110" s="77"/>
      <c r="F110" s="77"/>
      <c r="G110" s="77"/>
      <c r="H110" s="77"/>
      <c r="I110" s="78"/>
      <c r="J110" s="77"/>
      <c r="K110" s="78"/>
      <c r="L110" s="75"/>
      <c r="M110" s="77"/>
      <c r="N110" s="77"/>
      <c r="O110" s="77"/>
      <c r="P110" s="77"/>
      <c r="Q110" s="77"/>
      <c r="R110" s="76"/>
      <c r="S110" s="104"/>
      <c r="T110" s="75"/>
      <c r="U110" s="77"/>
      <c r="V110" s="77"/>
      <c r="W110" s="77"/>
      <c r="X110" s="77"/>
      <c r="Y110" s="32"/>
      <c r="Z110" s="26" t="str">
        <f aca="false">IF(X110="N",Y110,"0")</f>
        <v>0</v>
      </c>
      <c r="AA110" s="6" t="str">
        <f aca="false">IF(X110="P",Y110,"0")</f>
        <v>0</v>
      </c>
      <c r="AC110" s="80"/>
    </row>
    <row r="111" customFormat="false" ht="11.85" hidden="false" customHeight="true" outlineLevel="0" collapsed="false">
      <c r="A111" s="75" t="s">
        <v>136</v>
      </c>
      <c r="B111" s="76" t="n">
        <v>24</v>
      </c>
      <c r="C111" s="75" t="s">
        <v>124</v>
      </c>
      <c r="D111" s="75" t="s">
        <v>57</v>
      </c>
      <c r="E111" s="77" t="s">
        <v>58</v>
      </c>
      <c r="F111" s="77" t="n">
        <v>24</v>
      </c>
      <c r="G111" s="77" t="n">
        <v>7</v>
      </c>
      <c r="H111" s="77" t="s">
        <v>125</v>
      </c>
      <c r="I111" s="78" t="s">
        <v>137</v>
      </c>
      <c r="J111" s="77"/>
      <c r="K111" s="78" t="s">
        <v>127</v>
      </c>
      <c r="L111" s="22" t="s">
        <v>33</v>
      </c>
      <c r="N111" s="77"/>
      <c r="Q111" s="11"/>
      <c r="R111" s="23"/>
      <c r="S111" s="179"/>
      <c r="T111" s="22"/>
      <c r="U111" s="11"/>
      <c r="V111" s="11"/>
      <c r="W111" s="11"/>
      <c r="Y111" s="32"/>
      <c r="Z111" s="26" t="str">
        <f aca="false">IF(X111="N",Y111,"0")</f>
        <v>0</v>
      </c>
      <c r="AA111" s="6" t="str">
        <f aca="false">IF(X111="P",Y111,"0")</f>
        <v>0</v>
      </c>
      <c r="AC111" s="33"/>
    </row>
    <row r="112" customFormat="false" ht="11.85" hidden="false" customHeight="true" outlineLevel="0" collapsed="false">
      <c r="A112" s="53" t="s">
        <v>123</v>
      </c>
      <c r="B112" s="68" t="n">
        <v>25</v>
      </c>
      <c r="C112" s="53" t="s">
        <v>124</v>
      </c>
      <c r="D112" s="75" t="s">
        <v>57</v>
      </c>
      <c r="E112" s="77" t="s">
        <v>58</v>
      </c>
      <c r="F112" s="77" t="n">
        <v>24</v>
      </c>
      <c r="G112" s="56" t="n">
        <v>2</v>
      </c>
      <c r="H112" s="56" t="s">
        <v>125</v>
      </c>
      <c r="I112" s="95" t="s">
        <v>126</v>
      </c>
      <c r="J112" s="56"/>
      <c r="K112" s="95" t="s">
        <v>127</v>
      </c>
      <c r="L112" s="22" t="s">
        <v>33</v>
      </c>
      <c r="M112" s="56"/>
      <c r="N112" s="56"/>
      <c r="O112" s="56"/>
      <c r="P112" s="56"/>
      <c r="Q112" s="56"/>
      <c r="R112" s="56"/>
      <c r="S112" s="183"/>
      <c r="T112" s="56"/>
      <c r="U112" s="74"/>
      <c r="V112" s="74"/>
      <c r="W112" s="74"/>
      <c r="X112" s="56"/>
      <c r="Y112" s="32"/>
      <c r="Z112" s="26" t="str">
        <f aca="false">IF(X112="N",Y112,"0")</f>
        <v>0</v>
      </c>
      <c r="AA112" s="6" t="str">
        <f aca="false">IF(X112="P",Y112,"0")</f>
        <v>0</v>
      </c>
    </row>
    <row r="113" customFormat="false" ht="11.85" hidden="false" customHeight="true" outlineLevel="0" collapsed="false">
      <c r="A113" s="155"/>
      <c r="B113" s="149"/>
      <c r="C113" s="155"/>
      <c r="D113" s="155"/>
      <c r="E113" s="87"/>
      <c r="F113" s="87"/>
      <c r="G113" s="87"/>
      <c r="H113" s="87"/>
      <c r="I113" s="154"/>
      <c r="J113" s="87"/>
      <c r="K113" s="154"/>
      <c r="L113" s="184"/>
      <c r="M113" s="87"/>
      <c r="N113" s="87"/>
      <c r="O113" s="87"/>
      <c r="P113" s="87"/>
      <c r="Q113" s="87"/>
      <c r="R113" s="87"/>
      <c r="S113" s="88"/>
      <c r="T113" s="87"/>
      <c r="U113" s="84"/>
      <c r="V113" s="84"/>
      <c r="W113" s="84"/>
      <c r="X113" s="87"/>
      <c r="Y113" s="32"/>
      <c r="Z113" s="26" t="str">
        <f aca="false">IF(X113="N",Y113,"0")</f>
        <v>0</v>
      </c>
      <c r="AA113" s="6" t="str">
        <f aca="false">IF(X113="P",Y113,"0")</f>
        <v>0</v>
      </c>
    </row>
    <row r="114" customFormat="false" ht="11.85" hidden="false" customHeight="true" outlineLevel="0" collapsed="false">
      <c r="A114" s="89"/>
      <c r="B114" s="89"/>
      <c r="C114" s="69" t="s">
        <v>276</v>
      </c>
      <c r="D114" s="89"/>
      <c r="E114" s="89"/>
      <c r="F114" s="89"/>
      <c r="G114" s="77"/>
      <c r="H114" s="77"/>
      <c r="I114" s="77"/>
      <c r="J114" s="77"/>
      <c r="K114" s="77"/>
      <c r="L114" s="92"/>
      <c r="M114" s="77"/>
      <c r="N114" s="77"/>
      <c r="O114" s="77"/>
      <c r="P114" s="77"/>
      <c r="Q114" s="77"/>
      <c r="R114" s="77"/>
      <c r="S114" s="104"/>
      <c r="T114" s="77"/>
      <c r="U114" s="89"/>
      <c r="V114" s="89"/>
      <c r="W114" s="89"/>
      <c r="X114" s="77"/>
      <c r="Y114" s="32"/>
      <c r="Z114" s="26" t="str">
        <f aca="false">IF(X114="N",Y114,"0")</f>
        <v>0</v>
      </c>
      <c r="AA114" s="6" t="str">
        <f aca="false">IF(X114="P",Y114,"0")</f>
        <v>0</v>
      </c>
    </row>
    <row r="115" customFormat="false" ht="11.85" hidden="false" customHeight="true" outlineLevel="0" collapsed="false">
      <c r="A115" s="75" t="s">
        <v>136</v>
      </c>
      <c r="B115" s="76" t="n">
        <v>24</v>
      </c>
      <c r="C115" s="75" t="s">
        <v>124</v>
      </c>
      <c r="D115" s="75" t="s">
        <v>57</v>
      </c>
      <c r="E115" s="77" t="s">
        <v>58</v>
      </c>
      <c r="F115" s="77" t="n">
        <v>24</v>
      </c>
      <c r="G115" s="77" t="n">
        <v>4</v>
      </c>
      <c r="H115" s="77" t="s">
        <v>125</v>
      </c>
      <c r="I115" s="78" t="s">
        <v>137</v>
      </c>
      <c r="J115" s="104" t="s">
        <v>31</v>
      </c>
      <c r="K115" s="78" t="s">
        <v>127</v>
      </c>
      <c r="L115" s="75" t="s">
        <v>33</v>
      </c>
      <c r="M115" s="77" t="s">
        <v>277</v>
      </c>
      <c r="N115" s="104" t="s">
        <v>31</v>
      </c>
      <c r="O115" s="77" t="s">
        <v>278</v>
      </c>
      <c r="P115" s="77" t="n">
        <v>4</v>
      </c>
      <c r="Q115" s="75" t="s">
        <v>279</v>
      </c>
      <c r="R115" s="76" t="n">
        <v>0</v>
      </c>
      <c r="S115" s="104" t="s">
        <v>280</v>
      </c>
      <c r="T115" s="75" t="s">
        <v>281</v>
      </c>
      <c r="U115" s="77" t="s">
        <v>282</v>
      </c>
      <c r="V115" s="77" t="s">
        <v>282</v>
      </c>
      <c r="W115" s="77" t="s">
        <v>283</v>
      </c>
      <c r="X115" s="77" t="s">
        <v>67</v>
      </c>
      <c r="Y115" s="32" t="n">
        <f aca="false">F115*G115*2</f>
        <v>192</v>
      </c>
      <c r="Z115" s="26" t="str">
        <f aca="false">IF(X115="N",Y115,"0")</f>
        <v>0</v>
      </c>
      <c r="AA115" s="6" t="n">
        <f aca="false">IF(X115="P",Y115,"0")</f>
        <v>192</v>
      </c>
      <c r="AC115" s="80"/>
    </row>
    <row r="116" customFormat="false" ht="11.85" hidden="false" customHeight="true" outlineLevel="0" collapsed="false">
      <c r="A116" s="84"/>
      <c r="B116" s="84"/>
      <c r="C116" s="84"/>
      <c r="D116" s="84"/>
      <c r="E116" s="84"/>
      <c r="F116" s="84"/>
      <c r="G116" s="85" t="n">
        <f aca="false">SUM(G114:G115)</f>
        <v>4</v>
      </c>
      <c r="H116" s="85"/>
      <c r="I116" s="85"/>
      <c r="J116" s="85"/>
      <c r="K116" s="85"/>
      <c r="L116" s="86"/>
      <c r="M116" s="85" t="n">
        <f aca="false">G116-P116</f>
        <v>0</v>
      </c>
      <c r="N116" s="85"/>
      <c r="O116" s="85"/>
      <c r="P116" s="85" t="n">
        <f aca="false">SUM(P114:P115)</f>
        <v>4</v>
      </c>
      <c r="Q116" s="87"/>
      <c r="R116" s="87"/>
      <c r="S116" s="88"/>
      <c r="T116" s="87"/>
      <c r="U116" s="84"/>
      <c r="V116" s="84"/>
      <c r="W116" s="84"/>
      <c r="X116" s="87"/>
      <c r="Y116" s="32"/>
      <c r="Z116" s="26" t="str">
        <f aca="false">IF(X116="N",Y116,"0")</f>
        <v>0</v>
      </c>
      <c r="AA116" s="6" t="str">
        <f aca="false">IF(X116="P",Y116,"0")</f>
        <v>0</v>
      </c>
    </row>
    <row r="117" customFormat="false" ht="11.85" hidden="false" customHeight="true" outlineLevel="0" collapsed="false">
      <c r="A117" s="89"/>
      <c r="B117" s="89"/>
      <c r="C117" s="69" t="s">
        <v>284</v>
      </c>
      <c r="D117" s="89"/>
      <c r="E117" s="89"/>
      <c r="F117" s="89"/>
      <c r="G117" s="77"/>
      <c r="H117" s="77"/>
      <c r="I117" s="77"/>
      <c r="J117" s="77"/>
      <c r="K117" s="77"/>
      <c r="L117" s="92"/>
      <c r="M117" s="77"/>
      <c r="N117" s="77"/>
      <c r="O117" s="77"/>
      <c r="P117" s="77"/>
      <c r="Q117" s="77"/>
      <c r="R117" s="77"/>
      <c r="S117" s="104"/>
      <c r="T117" s="77"/>
      <c r="U117" s="89"/>
      <c r="V117" s="89"/>
      <c r="W117" s="89"/>
      <c r="X117" s="77"/>
      <c r="Y117" s="32"/>
      <c r="Z117" s="26" t="str">
        <f aca="false">IF(X117="N",Y117,"0")</f>
        <v>0</v>
      </c>
      <c r="AA117" s="6" t="str">
        <f aca="false">IF(X117="P",Y117,"0")</f>
        <v>0</v>
      </c>
    </row>
    <row r="118" customFormat="false" ht="11.85" hidden="false" customHeight="true" outlineLevel="0" collapsed="false">
      <c r="A118" s="75" t="s">
        <v>136</v>
      </c>
      <c r="B118" s="76" t="n">
        <v>24</v>
      </c>
      <c r="C118" s="75" t="s">
        <v>124</v>
      </c>
      <c r="D118" s="75" t="s">
        <v>57</v>
      </c>
      <c r="E118" s="77" t="s">
        <v>58</v>
      </c>
      <c r="F118" s="77" t="n">
        <v>24</v>
      </c>
      <c r="G118" s="77" t="n">
        <v>9</v>
      </c>
      <c r="H118" s="77" t="s">
        <v>125</v>
      </c>
      <c r="I118" s="78" t="s">
        <v>137</v>
      </c>
      <c r="J118" s="104" t="s">
        <v>31</v>
      </c>
      <c r="K118" s="78" t="s">
        <v>127</v>
      </c>
      <c r="L118" s="75" t="s">
        <v>33</v>
      </c>
      <c r="M118" s="77" t="s">
        <v>285</v>
      </c>
      <c r="N118" s="104" t="s">
        <v>31</v>
      </c>
      <c r="O118" s="77"/>
      <c r="P118" s="77" t="n">
        <v>9</v>
      </c>
      <c r="Q118" s="75" t="s">
        <v>63</v>
      </c>
      <c r="R118" s="76" t="n">
        <v>15.7</v>
      </c>
      <c r="S118" s="104" t="s">
        <v>286</v>
      </c>
      <c r="T118" s="75" t="s">
        <v>287</v>
      </c>
      <c r="U118" s="77" t="s">
        <v>288</v>
      </c>
      <c r="V118" s="77" t="s">
        <v>288</v>
      </c>
      <c r="W118" s="77" t="s">
        <v>283</v>
      </c>
      <c r="X118" s="77" t="s">
        <v>67</v>
      </c>
      <c r="Y118" s="32" t="n">
        <f aca="false">F118*G118*2</f>
        <v>432</v>
      </c>
      <c r="Z118" s="26" t="str">
        <f aca="false">IF(X118="N",Y118,"0")</f>
        <v>0</v>
      </c>
      <c r="AA118" s="6" t="n">
        <f aca="false">IF(X118="P",Y118,"0")</f>
        <v>432</v>
      </c>
      <c r="AC118" s="80"/>
    </row>
    <row r="119" customFormat="false" ht="11.85" hidden="false" customHeight="true" outlineLevel="0" collapsed="false">
      <c r="A119" s="84"/>
      <c r="B119" s="84"/>
      <c r="C119" s="84"/>
      <c r="D119" s="84"/>
      <c r="E119" s="84"/>
      <c r="F119" s="84"/>
      <c r="G119" s="85" t="n">
        <f aca="false">SUM(G117:G118)</f>
        <v>9</v>
      </c>
      <c r="H119" s="85"/>
      <c r="I119" s="85"/>
      <c r="J119" s="85"/>
      <c r="K119" s="85"/>
      <c r="L119" s="86"/>
      <c r="M119" s="85" t="n">
        <f aca="false">G119-P119</f>
        <v>0</v>
      </c>
      <c r="N119" s="85"/>
      <c r="O119" s="85"/>
      <c r="P119" s="85" t="n">
        <f aca="false">SUM(P117:P118)</f>
        <v>9</v>
      </c>
      <c r="Q119" s="87"/>
      <c r="R119" s="87"/>
      <c r="S119" s="88"/>
      <c r="T119" s="87"/>
      <c r="U119" s="84"/>
      <c r="V119" s="84"/>
      <c r="W119" s="84"/>
      <c r="X119" s="87"/>
      <c r="Y119" s="32"/>
      <c r="Z119" s="26" t="str">
        <f aca="false">IF(X119="N",Y119,"0")</f>
        <v>0</v>
      </c>
      <c r="AA119" s="6" t="str">
        <f aca="false">IF(X119="P",Y119,"0")</f>
        <v>0</v>
      </c>
    </row>
    <row r="120" customFormat="false" ht="34.5" hidden="false" customHeight="true" outlineLevel="0" collapsed="false">
      <c r="A120" s="89"/>
      <c r="B120" s="89"/>
      <c r="C120" s="69" t="s">
        <v>550</v>
      </c>
      <c r="D120" s="89"/>
      <c r="E120" s="89"/>
      <c r="F120" s="89"/>
      <c r="G120" s="77"/>
      <c r="H120" s="77"/>
      <c r="I120" s="263" t="s">
        <v>551</v>
      </c>
      <c r="J120" s="77"/>
      <c r="K120" s="77"/>
      <c r="L120" s="92"/>
      <c r="M120" s="77"/>
      <c r="N120" s="77"/>
      <c r="O120" s="89"/>
      <c r="P120" s="77"/>
      <c r="Q120" s="77"/>
      <c r="R120" s="77"/>
      <c r="S120" s="104"/>
      <c r="T120" s="77"/>
      <c r="U120" s="89"/>
      <c r="V120" s="89"/>
      <c r="W120" s="89"/>
      <c r="X120" s="77"/>
      <c r="Y120" s="32" t="n">
        <f aca="false">F120*G120*2</f>
        <v>0</v>
      </c>
      <c r="Z120" s="26" t="str">
        <f aca="false">IF(X120="N",Y120,"0")</f>
        <v>0</v>
      </c>
      <c r="AA120" s="6" t="str">
        <f aca="false">IF(X120="P",Y120,"0")</f>
        <v>0</v>
      </c>
    </row>
    <row r="121" customFormat="false" ht="11.85" hidden="false" customHeight="true" outlineLevel="0" collapsed="false">
      <c r="A121" s="75" t="s">
        <v>859</v>
      </c>
      <c r="B121" s="76" t="n">
        <v>410</v>
      </c>
      <c r="C121" s="96" t="s">
        <v>831</v>
      </c>
      <c r="D121" s="22" t="s">
        <v>179</v>
      </c>
      <c r="E121" s="11" t="s">
        <v>58</v>
      </c>
      <c r="F121" s="11" t="n">
        <v>16</v>
      </c>
      <c r="G121" s="77" t="n">
        <v>2</v>
      </c>
      <c r="H121" s="77"/>
      <c r="I121" s="81" t="s">
        <v>860</v>
      </c>
      <c r="J121" s="77" t="s">
        <v>31</v>
      </c>
      <c r="K121" s="81" t="s">
        <v>91</v>
      </c>
      <c r="L121" s="75" t="s">
        <v>33</v>
      </c>
      <c r="M121" s="77" t="s">
        <v>294</v>
      </c>
      <c r="N121" s="77" t="s">
        <v>31</v>
      </c>
      <c r="O121" s="77"/>
      <c r="P121" s="77" t="n">
        <v>2</v>
      </c>
      <c r="Q121" s="75" t="s">
        <v>170</v>
      </c>
      <c r="R121" s="76" t="n">
        <v>31.9</v>
      </c>
      <c r="S121" s="79" t="n">
        <v>13432</v>
      </c>
      <c r="T121" s="75" t="s">
        <v>297</v>
      </c>
      <c r="U121" s="77" t="s">
        <v>264</v>
      </c>
      <c r="V121" s="77" t="s">
        <v>264</v>
      </c>
      <c r="W121" s="77" t="s">
        <v>283</v>
      </c>
      <c r="X121" s="77" t="s">
        <v>67</v>
      </c>
      <c r="Y121" s="32" t="n">
        <f aca="false">F121*G121*2</f>
        <v>64</v>
      </c>
      <c r="Z121" s="26" t="str">
        <f aca="false">IF(X121="N",Y121,"0")</f>
        <v>0</v>
      </c>
      <c r="AA121" s="6" t="n">
        <f aca="false">IF(X121="P",Y121,"0")</f>
        <v>64</v>
      </c>
      <c r="AC121" s="80"/>
    </row>
    <row r="122" customFormat="false" ht="11.85" hidden="false" customHeight="true" outlineLevel="0" collapsed="false">
      <c r="A122" s="166"/>
      <c r="B122" s="166"/>
      <c r="C122" s="166"/>
      <c r="D122" s="166"/>
      <c r="E122" s="166"/>
      <c r="F122" s="166"/>
      <c r="G122" s="162" t="n">
        <f aca="false">SUM(G121)</f>
        <v>2</v>
      </c>
      <c r="H122" s="162"/>
      <c r="I122" s="162"/>
      <c r="J122" s="162"/>
      <c r="K122" s="162"/>
      <c r="L122" s="167"/>
      <c r="M122" s="162" t="n">
        <f aca="false">G122-P122</f>
        <v>0</v>
      </c>
      <c r="N122" s="162"/>
      <c r="O122" s="162"/>
      <c r="P122" s="162" t="n">
        <f aca="false">SUM(P121)</f>
        <v>2</v>
      </c>
      <c r="Q122" s="161"/>
      <c r="R122" s="161"/>
      <c r="S122" s="165"/>
      <c r="T122" s="161"/>
      <c r="U122" s="166"/>
      <c r="V122" s="166"/>
      <c r="W122" s="166"/>
      <c r="X122" s="161"/>
      <c r="Y122" s="32" t="n">
        <f aca="false">F122*G122*2</f>
        <v>0</v>
      </c>
      <c r="Z122" s="26" t="str">
        <f aca="false">IF(X122="N",Y122,"0")</f>
        <v>0</v>
      </c>
      <c r="AA122" s="6" t="str">
        <f aca="false">IF(X122="P",Y122,"0")</f>
        <v>0</v>
      </c>
    </row>
    <row r="123" customFormat="false" ht="11.85" hidden="false" customHeight="true" outlineLevel="0" collapsed="false">
      <c r="A123" s="89"/>
      <c r="B123" s="89"/>
      <c r="C123" s="69" t="s">
        <v>289</v>
      </c>
      <c r="D123" s="89"/>
      <c r="E123" s="89"/>
      <c r="F123" s="89"/>
      <c r="G123" s="77"/>
      <c r="H123" s="77"/>
      <c r="I123" s="77"/>
      <c r="J123" s="104"/>
      <c r="K123" s="77"/>
      <c r="L123" s="92"/>
      <c r="M123" s="77"/>
      <c r="N123" s="104"/>
      <c r="O123" s="77"/>
      <c r="P123" s="77"/>
      <c r="Q123" s="77"/>
      <c r="R123" s="77"/>
      <c r="S123" s="104"/>
      <c r="T123" s="77"/>
      <c r="U123" s="89"/>
      <c r="V123" s="89"/>
      <c r="W123" s="89"/>
      <c r="X123" s="77"/>
      <c r="Y123" s="32" t="n">
        <f aca="false">F123*G123*2</f>
        <v>0</v>
      </c>
      <c r="Z123" s="26" t="str">
        <f aca="false">IF(X123="N",Y123,"0")</f>
        <v>0</v>
      </c>
      <c r="AA123" s="6" t="str">
        <f aca="false">IF(X123="P",Y123,"0")</f>
        <v>0</v>
      </c>
    </row>
    <row r="124" customFormat="false" ht="11.85" hidden="false" customHeight="true" outlineLevel="0" collapsed="false">
      <c r="A124" s="75" t="s">
        <v>290</v>
      </c>
      <c r="B124" s="76" t="n">
        <v>20.85</v>
      </c>
      <c r="C124" s="75" t="s">
        <v>63</v>
      </c>
      <c r="D124" s="75" t="s">
        <v>57</v>
      </c>
      <c r="E124" s="77" t="s">
        <v>58</v>
      </c>
      <c r="F124" s="77" t="n">
        <v>24</v>
      </c>
      <c r="G124" s="77" t="n">
        <v>8</v>
      </c>
      <c r="H124" s="77" t="s">
        <v>125</v>
      </c>
      <c r="I124" s="78" t="s">
        <v>291</v>
      </c>
      <c r="J124" s="104" t="s">
        <v>31</v>
      </c>
      <c r="K124" s="78" t="s">
        <v>128</v>
      </c>
      <c r="L124" s="75" t="s">
        <v>33</v>
      </c>
      <c r="M124" s="77" t="s">
        <v>205</v>
      </c>
      <c r="N124" s="104" t="s">
        <v>31</v>
      </c>
      <c r="O124" s="77" t="s">
        <v>292</v>
      </c>
      <c r="P124" s="77" t="n">
        <v>8</v>
      </c>
      <c r="Q124" s="75" t="s">
        <v>63</v>
      </c>
      <c r="R124" s="76" t="n">
        <v>24</v>
      </c>
      <c r="S124" s="104" t="s">
        <v>293</v>
      </c>
      <c r="T124" s="75" t="s">
        <v>263</v>
      </c>
      <c r="U124" s="77" t="s">
        <v>264</v>
      </c>
      <c r="V124" s="77" t="s">
        <v>264</v>
      </c>
      <c r="W124" s="77" t="s">
        <v>283</v>
      </c>
      <c r="X124" s="77" t="s">
        <v>67</v>
      </c>
      <c r="Y124" s="32" t="n">
        <f aca="false">F124*G124*2</f>
        <v>384</v>
      </c>
      <c r="Z124" s="26" t="str">
        <f aca="false">IF(X124="N",Y124,"0")</f>
        <v>0</v>
      </c>
      <c r="AA124" s="6" t="n">
        <f aca="false">IF(X124="P",Y124,"0")</f>
        <v>384</v>
      </c>
      <c r="AC124" s="80"/>
    </row>
    <row r="125" customFormat="false" ht="11.85" hidden="false" customHeight="true" outlineLevel="0" collapsed="false">
      <c r="A125" s="75" t="s">
        <v>290</v>
      </c>
      <c r="B125" s="76" t="n">
        <v>20.85</v>
      </c>
      <c r="C125" s="75" t="s">
        <v>63</v>
      </c>
      <c r="D125" s="75" t="s">
        <v>57</v>
      </c>
      <c r="E125" s="77" t="s">
        <v>58</v>
      </c>
      <c r="F125" s="77" t="n">
        <v>24</v>
      </c>
      <c r="G125" s="77" t="n">
        <v>8</v>
      </c>
      <c r="H125" s="77" t="s">
        <v>125</v>
      </c>
      <c r="I125" s="78" t="s">
        <v>291</v>
      </c>
      <c r="J125" s="104" t="s">
        <v>31</v>
      </c>
      <c r="K125" s="78" t="s">
        <v>128</v>
      </c>
      <c r="L125" s="75" t="s">
        <v>33</v>
      </c>
      <c r="M125" s="77" t="s">
        <v>294</v>
      </c>
      <c r="N125" s="104" t="s">
        <v>31</v>
      </c>
      <c r="O125" s="77" t="s">
        <v>295</v>
      </c>
      <c r="P125" s="77" t="n">
        <v>8</v>
      </c>
      <c r="Q125" s="75" t="s">
        <v>170</v>
      </c>
      <c r="R125" s="76" t="n">
        <v>31.9</v>
      </c>
      <c r="S125" s="104" t="s">
        <v>296</v>
      </c>
      <c r="T125" s="75" t="s">
        <v>297</v>
      </c>
      <c r="U125" s="77" t="s">
        <v>264</v>
      </c>
      <c r="V125" s="77" t="s">
        <v>264</v>
      </c>
      <c r="W125" s="77" t="s">
        <v>283</v>
      </c>
      <c r="X125" s="77" t="s">
        <v>67</v>
      </c>
      <c r="Y125" s="32" t="n">
        <f aca="false">F125*G125*2</f>
        <v>384</v>
      </c>
      <c r="Z125" s="26" t="str">
        <f aca="false">IF(X125="N",Y125,"0")</f>
        <v>0</v>
      </c>
      <c r="AA125" s="6" t="n">
        <f aca="false">IF(X125="P",Y125,"0")</f>
        <v>384</v>
      </c>
      <c r="AC125" s="80"/>
    </row>
    <row r="126" customFormat="false" ht="11.85" hidden="false" customHeight="true" outlineLevel="0" collapsed="false">
      <c r="A126" s="75" t="s">
        <v>290</v>
      </c>
      <c r="B126" s="76" t="n">
        <v>20.85</v>
      </c>
      <c r="C126" s="75" t="s">
        <v>63</v>
      </c>
      <c r="D126" s="75" t="s">
        <v>57</v>
      </c>
      <c r="E126" s="77" t="s">
        <v>58</v>
      </c>
      <c r="F126" s="77" t="n">
        <v>24</v>
      </c>
      <c r="G126" s="77" t="n">
        <v>7</v>
      </c>
      <c r="H126" s="77" t="s">
        <v>125</v>
      </c>
      <c r="I126" s="78" t="s">
        <v>291</v>
      </c>
      <c r="J126" s="104" t="s">
        <v>31</v>
      </c>
      <c r="K126" s="78" t="s">
        <v>128</v>
      </c>
      <c r="L126" s="75" t="s">
        <v>33</v>
      </c>
      <c r="M126" s="77" t="s">
        <v>294</v>
      </c>
      <c r="N126" s="104" t="s">
        <v>31</v>
      </c>
      <c r="O126" s="77" t="s">
        <v>295</v>
      </c>
      <c r="P126" s="77" t="n">
        <v>7</v>
      </c>
      <c r="Q126" s="75" t="s">
        <v>170</v>
      </c>
      <c r="R126" s="76" t="n">
        <v>28.75</v>
      </c>
      <c r="S126" s="104" t="s">
        <v>296</v>
      </c>
      <c r="T126" s="75" t="s">
        <v>298</v>
      </c>
      <c r="U126" s="77" t="s">
        <v>264</v>
      </c>
      <c r="V126" s="77" t="s">
        <v>264</v>
      </c>
      <c r="W126" s="77" t="s">
        <v>283</v>
      </c>
      <c r="X126" s="77" t="s">
        <v>67</v>
      </c>
      <c r="Y126" s="32" t="n">
        <f aca="false">F126*G126*2</f>
        <v>336</v>
      </c>
      <c r="Z126" s="26" t="str">
        <f aca="false">IF(X126="N",Y126,"0")</f>
        <v>0</v>
      </c>
      <c r="AA126" s="6" t="n">
        <f aca="false">IF(X126="P",Y126,"0")</f>
        <v>336</v>
      </c>
      <c r="AC126" s="80"/>
    </row>
    <row r="127" customFormat="false" ht="11.85" hidden="false" customHeight="true" outlineLevel="0" collapsed="false">
      <c r="A127" s="75" t="s">
        <v>290</v>
      </c>
      <c r="B127" s="76" t="n">
        <v>20.85</v>
      </c>
      <c r="C127" s="75" t="s">
        <v>63</v>
      </c>
      <c r="D127" s="75" t="s">
        <v>57</v>
      </c>
      <c r="E127" s="77" t="s">
        <v>58</v>
      </c>
      <c r="F127" s="77" t="n">
        <v>24</v>
      </c>
      <c r="G127" s="77" t="n">
        <v>12</v>
      </c>
      <c r="H127" s="77" t="s">
        <v>125</v>
      </c>
      <c r="I127" s="78" t="s">
        <v>291</v>
      </c>
      <c r="J127" s="104" t="s">
        <v>31</v>
      </c>
      <c r="K127" s="78" t="s">
        <v>128</v>
      </c>
      <c r="L127" s="75" t="s">
        <v>33</v>
      </c>
      <c r="M127" s="77" t="s">
        <v>299</v>
      </c>
      <c r="N127" s="104" t="s">
        <v>31</v>
      </c>
      <c r="O127" s="77" t="s">
        <v>300</v>
      </c>
      <c r="P127" s="77" t="n">
        <v>12</v>
      </c>
      <c r="Q127" s="75" t="s">
        <v>301</v>
      </c>
      <c r="R127" s="76" t="n">
        <v>0</v>
      </c>
      <c r="S127" s="104" t="s">
        <v>302</v>
      </c>
      <c r="T127" s="75" t="s">
        <v>303</v>
      </c>
      <c r="U127" s="77" t="s">
        <v>264</v>
      </c>
      <c r="V127" s="77" t="s">
        <v>264</v>
      </c>
      <c r="W127" s="77" t="s">
        <v>283</v>
      </c>
      <c r="X127" s="77" t="s">
        <v>67</v>
      </c>
      <c r="Y127" s="32" t="n">
        <f aca="false">F127*G127*2</f>
        <v>576</v>
      </c>
      <c r="Z127" s="26" t="str">
        <f aca="false">IF(X127="N",Y127,"0")</f>
        <v>0</v>
      </c>
      <c r="AA127" s="6" t="n">
        <f aca="false">IF(X127="P",Y127,"0")</f>
        <v>576</v>
      </c>
      <c r="AC127" s="80"/>
    </row>
    <row r="128" customFormat="false" ht="11.85" hidden="false" customHeight="true" outlineLevel="0" collapsed="false">
      <c r="A128" s="75" t="s">
        <v>290</v>
      </c>
      <c r="B128" s="76" t="n">
        <v>20.85</v>
      </c>
      <c r="C128" s="75" t="s">
        <v>63</v>
      </c>
      <c r="D128" s="75" t="s">
        <v>57</v>
      </c>
      <c r="E128" s="77" t="s">
        <v>58</v>
      </c>
      <c r="F128" s="77" t="n">
        <v>24</v>
      </c>
      <c r="G128" s="77" t="n">
        <v>5</v>
      </c>
      <c r="H128" s="77" t="s">
        <v>125</v>
      </c>
      <c r="I128" s="78" t="s">
        <v>291</v>
      </c>
      <c r="J128" s="104" t="s">
        <v>31</v>
      </c>
      <c r="K128" s="78" t="s">
        <v>128</v>
      </c>
      <c r="L128" s="75" t="s">
        <v>33</v>
      </c>
      <c r="M128" s="77" t="s">
        <v>304</v>
      </c>
      <c r="N128" s="104" t="s">
        <v>31</v>
      </c>
      <c r="O128" s="77"/>
      <c r="P128" s="77" t="n">
        <v>5</v>
      </c>
      <c r="Q128" s="75" t="s">
        <v>170</v>
      </c>
      <c r="R128" s="76" t="n">
        <v>23.7</v>
      </c>
      <c r="S128" s="104" t="s">
        <v>305</v>
      </c>
      <c r="T128" s="75" t="s">
        <v>306</v>
      </c>
      <c r="U128" s="77" t="s">
        <v>264</v>
      </c>
      <c r="V128" s="77" t="s">
        <v>264</v>
      </c>
      <c r="W128" s="77" t="s">
        <v>283</v>
      </c>
      <c r="X128" s="77" t="s">
        <v>67</v>
      </c>
      <c r="Y128" s="32" t="n">
        <f aca="false">F128*G128*2</f>
        <v>240</v>
      </c>
      <c r="Z128" s="26" t="str">
        <f aca="false">IF(X128="N",Y128,"0")</f>
        <v>0</v>
      </c>
      <c r="AA128" s="6" t="n">
        <f aca="false">IF(X128="P",Y128,"0")</f>
        <v>240</v>
      </c>
      <c r="AC128" s="80"/>
    </row>
    <row r="129" customFormat="false" ht="11.85" hidden="false" customHeight="true" outlineLevel="0" collapsed="false">
      <c r="A129" s="75" t="s">
        <v>290</v>
      </c>
      <c r="B129" s="76" t="n">
        <v>20.85</v>
      </c>
      <c r="C129" s="75" t="s">
        <v>63</v>
      </c>
      <c r="D129" s="75" t="s">
        <v>57</v>
      </c>
      <c r="E129" s="77" t="s">
        <v>58</v>
      </c>
      <c r="F129" s="77" t="n">
        <v>24</v>
      </c>
      <c r="G129" s="77" t="n">
        <v>6</v>
      </c>
      <c r="H129" s="77" t="s">
        <v>125</v>
      </c>
      <c r="I129" s="78" t="s">
        <v>291</v>
      </c>
      <c r="J129" s="104" t="s">
        <v>31</v>
      </c>
      <c r="K129" s="78" t="s">
        <v>128</v>
      </c>
      <c r="L129" s="75" t="s">
        <v>33</v>
      </c>
      <c r="M129" s="77" t="s">
        <v>304</v>
      </c>
      <c r="N129" s="104" t="s">
        <v>31</v>
      </c>
      <c r="O129" s="77"/>
      <c r="P129" s="77" t="n">
        <v>6</v>
      </c>
      <c r="Q129" s="75" t="s">
        <v>170</v>
      </c>
      <c r="R129" s="76" t="n">
        <v>34.65</v>
      </c>
      <c r="S129" s="104" t="s">
        <v>305</v>
      </c>
      <c r="T129" s="75" t="s">
        <v>307</v>
      </c>
      <c r="U129" s="77" t="s">
        <v>264</v>
      </c>
      <c r="V129" s="77" t="s">
        <v>264</v>
      </c>
      <c r="W129" s="77" t="s">
        <v>283</v>
      </c>
      <c r="X129" s="77" t="s">
        <v>67</v>
      </c>
      <c r="Y129" s="32" t="n">
        <f aca="false">F129*G129*2</f>
        <v>288</v>
      </c>
      <c r="Z129" s="26" t="str">
        <f aca="false">IF(X129="N",Y129,"0")</f>
        <v>0</v>
      </c>
      <c r="AA129" s="6" t="n">
        <f aca="false">IF(X129="P",Y129,"0")</f>
        <v>288</v>
      </c>
      <c r="AC129" s="80"/>
    </row>
    <row r="130" customFormat="false" ht="11.85" hidden="false" customHeight="true" outlineLevel="0" collapsed="false">
      <c r="A130" s="84"/>
      <c r="B130" s="84"/>
      <c r="C130" s="84"/>
      <c r="D130" s="84"/>
      <c r="E130" s="84"/>
      <c r="F130" s="84"/>
      <c r="G130" s="85" t="n">
        <f aca="false">SUM(G123:G129)</f>
        <v>46</v>
      </c>
      <c r="H130" s="85"/>
      <c r="I130" s="85"/>
      <c r="J130" s="85"/>
      <c r="K130" s="85"/>
      <c r="L130" s="86"/>
      <c r="M130" s="85" t="n">
        <f aca="false">G130-P130</f>
        <v>0</v>
      </c>
      <c r="N130" s="85"/>
      <c r="O130" s="85"/>
      <c r="P130" s="85" t="n">
        <f aca="false">SUM(P123:P129)</f>
        <v>46</v>
      </c>
      <c r="Q130" s="87"/>
      <c r="R130" s="87"/>
      <c r="S130" s="88"/>
      <c r="T130" s="87"/>
      <c r="U130" s="84"/>
      <c r="V130" s="84"/>
      <c r="W130" s="84"/>
      <c r="X130" s="87"/>
      <c r="Y130" s="32"/>
      <c r="Z130" s="26" t="str">
        <f aca="false">IF(X130="N",Y130,"0")</f>
        <v>0</v>
      </c>
      <c r="AA130" s="6" t="str">
        <f aca="false">IF(X130="P",Y130,"0")</f>
        <v>0</v>
      </c>
    </row>
    <row r="131" customFormat="false" ht="11.85" hidden="false" customHeight="true" outlineLevel="0" collapsed="false">
      <c r="A131" s="89"/>
      <c r="B131" s="89"/>
      <c r="C131" s="69" t="s">
        <v>308</v>
      </c>
      <c r="D131" s="89"/>
      <c r="E131" s="89"/>
      <c r="F131" s="89"/>
      <c r="G131" s="77"/>
      <c r="H131" s="77"/>
      <c r="I131" s="77"/>
      <c r="J131" s="104"/>
      <c r="K131" s="77"/>
      <c r="L131" s="92"/>
      <c r="M131" s="77"/>
      <c r="N131" s="104"/>
      <c r="O131" s="77"/>
      <c r="P131" s="77"/>
      <c r="Q131" s="77"/>
      <c r="R131" s="77"/>
      <c r="S131" s="110"/>
      <c r="T131" s="77"/>
      <c r="U131" s="89"/>
      <c r="V131" s="89"/>
      <c r="W131" s="89"/>
      <c r="X131" s="77"/>
      <c r="Y131" s="32"/>
      <c r="Z131" s="26" t="str">
        <f aca="false">IF(X131="N",Y131,"0")</f>
        <v>0</v>
      </c>
      <c r="AA131" s="6" t="str">
        <f aca="false">IF(X131="P",Y131,"0")</f>
        <v>0</v>
      </c>
    </row>
    <row r="132" customFormat="false" ht="11.85" hidden="false" customHeight="true" outlineLevel="0" collapsed="false">
      <c r="A132" s="75" t="s">
        <v>309</v>
      </c>
      <c r="B132" s="76" t="n">
        <v>0</v>
      </c>
      <c r="C132" s="75" t="s">
        <v>63</v>
      </c>
      <c r="D132" s="75" t="s">
        <v>57</v>
      </c>
      <c r="E132" s="77" t="s">
        <v>58</v>
      </c>
      <c r="F132" s="77" t="n">
        <v>24</v>
      </c>
      <c r="G132" s="77" t="n">
        <v>20</v>
      </c>
      <c r="H132" s="77" t="s">
        <v>125</v>
      </c>
      <c r="I132" s="78" t="s">
        <v>310</v>
      </c>
      <c r="J132" s="104" t="s">
        <v>31</v>
      </c>
      <c r="K132" s="78" t="s">
        <v>311</v>
      </c>
      <c r="L132" s="75" t="s">
        <v>33</v>
      </c>
      <c r="M132" s="77" t="s">
        <v>312</v>
      </c>
      <c r="N132" s="104" t="s">
        <v>31</v>
      </c>
      <c r="O132" s="77"/>
      <c r="P132" s="77" t="n">
        <v>20</v>
      </c>
      <c r="Q132" s="75" t="s">
        <v>170</v>
      </c>
      <c r="R132" s="76" t="n">
        <v>0</v>
      </c>
      <c r="S132" s="104" t="s">
        <v>313</v>
      </c>
      <c r="T132" s="75" t="s">
        <v>314</v>
      </c>
      <c r="U132" s="77" t="s">
        <v>274</v>
      </c>
      <c r="V132" s="77" t="s">
        <v>274</v>
      </c>
      <c r="W132" s="77" t="s">
        <v>283</v>
      </c>
      <c r="X132" s="77" t="s">
        <v>67</v>
      </c>
      <c r="Y132" s="32" t="n">
        <f aca="false">F132*G132*2</f>
        <v>960</v>
      </c>
      <c r="Z132" s="26" t="str">
        <f aca="false">IF(X132="N",Y132,"0")</f>
        <v>0</v>
      </c>
      <c r="AA132" s="6" t="n">
        <f aca="false">IF(X132="P",Y132,"0")</f>
        <v>960</v>
      </c>
      <c r="AC132" s="80"/>
    </row>
    <row r="133" customFormat="false" ht="11.85" hidden="false" customHeight="true" outlineLevel="0" collapsed="false">
      <c r="A133" s="75" t="s">
        <v>268</v>
      </c>
      <c r="B133" s="76" t="n">
        <v>0</v>
      </c>
      <c r="C133" s="75" t="s">
        <v>63</v>
      </c>
      <c r="D133" s="75" t="s">
        <v>57</v>
      </c>
      <c r="E133" s="77" t="s">
        <v>58</v>
      </c>
      <c r="F133" s="77" t="n">
        <v>24</v>
      </c>
      <c r="G133" s="77" t="n">
        <v>8</v>
      </c>
      <c r="H133" s="77" t="s">
        <v>125</v>
      </c>
      <c r="I133" s="117" t="s">
        <v>269</v>
      </c>
      <c r="J133" s="104" t="s">
        <v>31</v>
      </c>
      <c r="K133" s="78" t="s">
        <v>138</v>
      </c>
      <c r="L133" s="75" t="s">
        <v>33</v>
      </c>
      <c r="M133" s="77" t="s">
        <v>312</v>
      </c>
      <c r="N133" s="104" t="s">
        <v>31</v>
      </c>
      <c r="O133" s="77"/>
      <c r="P133" s="77" t="n">
        <v>8</v>
      </c>
      <c r="Q133" s="75" t="s">
        <v>315</v>
      </c>
      <c r="R133" s="76" t="n">
        <v>0</v>
      </c>
      <c r="S133" s="104" t="s">
        <v>316</v>
      </c>
      <c r="T133" s="22" t="s">
        <v>317</v>
      </c>
      <c r="U133" s="77" t="s">
        <v>274</v>
      </c>
      <c r="V133" s="77" t="s">
        <v>274</v>
      </c>
      <c r="W133" s="77" t="s">
        <v>283</v>
      </c>
      <c r="X133" s="77" t="s">
        <v>67</v>
      </c>
      <c r="Y133" s="32" t="n">
        <f aca="false">F133*G133*2</f>
        <v>384</v>
      </c>
      <c r="Z133" s="26" t="str">
        <f aca="false">IF(X133="N",Y133,"0")</f>
        <v>0</v>
      </c>
      <c r="AA133" s="6" t="n">
        <f aca="false">IF(X133="P",Y133,"0")</f>
        <v>384</v>
      </c>
      <c r="AC133" s="80"/>
    </row>
    <row r="134" customFormat="false" ht="11.85" hidden="false" customHeight="true" outlineLevel="0" collapsed="false">
      <c r="A134" s="75" t="s">
        <v>268</v>
      </c>
      <c r="B134" s="76" t="n">
        <v>0</v>
      </c>
      <c r="C134" s="75" t="s">
        <v>63</v>
      </c>
      <c r="D134" s="75" t="s">
        <v>57</v>
      </c>
      <c r="E134" s="77" t="s">
        <v>58</v>
      </c>
      <c r="F134" s="77" t="n">
        <v>24</v>
      </c>
      <c r="G134" s="77" t="n">
        <v>21</v>
      </c>
      <c r="H134" s="77" t="s">
        <v>125</v>
      </c>
      <c r="I134" s="117" t="s">
        <v>269</v>
      </c>
      <c r="J134" s="104" t="s">
        <v>31</v>
      </c>
      <c r="K134" s="78" t="s">
        <v>138</v>
      </c>
      <c r="L134" s="75" t="s">
        <v>33</v>
      </c>
      <c r="M134" s="77" t="s">
        <v>312</v>
      </c>
      <c r="N134" s="104" t="s">
        <v>31</v>
      </c>
      <c r="O134" s="77"/>
      <c r="P134" s="77" t="n">
        <v>21</v>
      </c>
      <c r="Q134" s="75" t="s">
        <v>170</v>
      </c>
      <c r="R134" s="76" t="n">
        <v>0</v>
      </c>
      <c r="S134" s="104" t="s">
        <v>316</v>
      </c>
      <c r="T134" s="75" t="s">
        <v>314</v>
      </c>
      <c r="U134" s="77" t="s">
        <v>274</v>
      </c>
      <c r="V134" s="77" t="s">
        <v>274</v>
      </c>
      <c r="W134" s="77" t="s">
        <v>283</v>
      </c>
      <c r="X134" s="77" t="s">
        <v>67</v>
      </c>
      <c r="Y134" s="32" t="n">
        <f aca="false">F134*G134*2</f>
        <v>1008</v>
      </c>
      <c r="Z134" s="26" t="str">
        <f aca="false">IF(X134="N",Y134,"0")</f>
        <v>0</v>
      </c>
      <c r="AA134" s="6" t="n">
        <f aca="false">IF(X134="P",Y134,"0")</f>
        <v>1008</v>
      </c>
      <c r="AC134" s="80"/>
    </row>
    <row r="135" customFormat="false" ht="11.85" hidden="false" customHeight="true" outlineLevel="0" collapsed="false">
      <c r="A135" s="75" t="s">
        <v>268</v>
      </c>
      <c r="B135" s="76" t="n">
        <v>0</v>
      </c>
      <c r="C135" s="75" t="s">
        <v>63</v>
      </c>
      <c r="D135" s="75" t="s">
        <v>57</v>
      </c>
      <c r="E135" s="77" t="s">
        <v>58</v>
      </c>
      <c r="F135" s="77" t="n">
        <v>24</v>
      </c>
      <c r="G135" s="77" t="n">
        <v>7</v>
      </c>
      <c r="H135" s="77" t="s">
        <v>125</v>
      </c>
      <c r="I135" s="117" t="s">
        <v>269</v>
      </c>
      <c r="J135" s="104" t="s">
        <v>31</v>
      </c>
      <c r="K135" s="78" t="s">
        <v>138</v>
      </c>
      <c r="L135" s="75" t="s">
        <v>33</v>
      </c>
      <c r="M135" s="77" t="s">
        <v>318</v>
      </c>
      <c r="N135" s="104" t="s">
        <v>31</v>
      </c>
      <c r="O135" s="77"/>
      <c r="P135" s="77" t="n">
        <v>7</v>
      </c>
      <c r="Q135" s="75" t="s">
        <v>170</v>
      </c>
      <c r="R135" s="76" t="n">
        <v>48</v>
      </c>
      <c r="S135" s="104" t="s">
        <v>817</v>
      </c>
      <c r="T135" s="75" t="s">
        <v>320</v>
      </c>
      <c r="U135" s="77" t="s">
        <v>274</v>
      </c>
      <c r="V135" s="77" t="s">
        <v>274</v>
      </c>
      <c r="W135" s="77" t="s">
        <v>283</v>
      </c>
      <c r="X135" s="77" t="s">
        <v>67</v>
      </c>
      <c r="Y135" s="32" t="n">
        <f aca="false">F135*G135*2</f>
        <v>336</v>
      </c>
      <c r="Z135" s="26" t="str">
        <f aca="false">IF(X135="N",Y135,"0")</f>
        <v>0</v>
      </c>
      <c r="AA135" s="6" t="n">
        <f aca="false">IF(X135="P",Y135,"0")</f>
        <v>336</v>
      </c>
      <c r="AC135" s="80"/>
    </row>
    <row r="136" customFormat="false" ht="11.85" hidden="false" customHeight="true" outlineLevel="0" collapsed="false">
      <c r="A136" s="84"/>
      <c r="B136" s="84"/>
      <c r="C136" s="84"/>
      <c r="D136" s="84"/>
      <c r="E136" s="84"/>
      <c r="F136" s="84"/>
      <c r="G136" s="85" t="n">
        <f aca="false">SUM(G131:G135)</f>
        <v>56</v>
      </c>
      <c r="H136" s="85"/>
      <c r="I136" s="85"/>
      <c r="J136" s="85"/>
      <c r="K136" s="85"/>
      <c r="L136" s="86"/>
      <c r="M136" s="85" t="n">
        <f aca="false">G136-P136</f>
        <v>0</v>
      </c>
      <c r="N136" s="85"/>
      <c r="O136" s="85"/>
      <c r="P136" s="85" t="n">
        <f aca="false">SUM(P131:P135)</f>
        <v>56</v>
      </c>
      <c r="Q136" s="87"/>
      <c r="R136" s="87"/>
      <c r="S136" s="88"/>
      <c r="T136" s="87"/>
      <c r="U136" s="84"/>
      <c r="V136" s="84"/>
      <c r="W136" s="84"/>
      <c r="X136" s="87"/>
      <c r="Y136" s="32"/>
      <c r="Z136" s="26" t="str">
        <f aca="false">IF(X136="N",Y136,"0")</f>
        <v>0</v>
      </c>
      <c r="AA136" s="6" t="str">
        <f aca="false">IF(X136="P",Y136,"0")</f>
        <v>0</v>
      </c>
    </row>
    <row r="137" customFormat="false" ht="11.85" hidden="false" customHeight="true" outlineLevel="0" collapsed="false">
      <c r="C137" s="102" t="s">
        <v>321</v>
      </c>
      <c r="L137" s="15"/>
      <c r="Q137" s="11"/>
      <c r="R137" s="11"/>
      <c r="S137" s="104"/>
      <c r="T137" s="11"/>
      <c r="Y137" s="32"/>
      <c r="Z137" s="26" t="str">
        <f aca="false">IF(X137="N",Y137,"0")</f>
        <v>0</v>
      </c>
      <c r="AA137" s="6" t="str">
        <f aca="false">IF(X137="P",Y137,"0")</f>
        <v>0</v>
      </c>
    </row>
    <row r="138" customFormat="false" ht="11.85" hidden="false" customHeight="true" outlineLevel="0" collapsed="false">
      <c r="A138" s="75" t="s">
        <v>322</v>
      </c>
      <c r="B138" s="76" t="n">
        <v>0</v>
      </c>
      <c r="C138" s="75" t="s">
        <v>323</v>
      </c>
      <c r="D138" s="75" t="s">
        <v>57</v>
      </c>
      <c r="E138" s="77" t="s">
        <v>58</v>
      </c>
      <c r="F138" s="77" t="n">
        <v>24</v>
      </c>
      <c r="G138" s="77" t="n">
        <v>4</v>
      </c>
      <c r="H138" s="77" t="s">
        <v>125</v>
      </c>
      <c r="I138" s="78" t="s">
        <v>324</v>
      </c>
      <c r="J138" s="106" t="s">
        <v>31</v>
      </c>
      <c r="K138" s="78" t="s">
        <v>325</v>
      </c>
      <c r="L138" s="75" t="s">
        <v>33</v>
      </c>
      <c r="M138" s="77" t="s">
        <v>138</v>
      </c>
      <c r="N138" s="104" t="s">
        <v>31</v>
      </c>
      <c r="O138" s="111" t="s">
        <v>197</v>
      </c>
      <c r="P138" s="77" t="n">
        <v>4</v>
      </c>
      <c r="Q138" s="75" t="s">
        <v>63</v>
      </c>
      <c r="R138" s="76" t="n">
        <v>0</v>
      </c>
      <c r="S138" s="104" t="s">
        <v>326</v>
      </c>
      <c r="T138" s="75" t="s">
        <v>199</v>
      </c>
      <c r="U138" s="77" t="s">
        <v>194</v>
      </c>
      <c r="V138" s="77" t="s">
        <v>194</v>
      </c>
      <c r="W138" s="77" t="s">
        <v>283</v>
      </c>
      <c r="X138" s="77" t="s">
        <v>67</v>
      </c>
      <c r="Y138" s="32" t="n">
        <f aca="false">F138*G138*2</f>
        <v>192</v>
      </c>
      <c r="Z138" s="26" t="str">
        <f aca="false">IF(X138="N",Y138,"0")</f>
        <v>0</v>
      </c>
      <c r="AA138" s="6" t="n">
        <f aca="false">IF(X138="P",Y138,"0")</f>
        <v>192</v>
      </c>
      <c r="AC138" s="80"/>
    </row>
    <row r="139" customFormat="false" ht="11.85" hidden="false" customHeight="true" outlineLevel="0" collapsed="false">
      <c r="A139" s="75" t="s">
        <v>327</v>
      </c>
      <c r="B139" s="76" t="n">
        <v>190</v>
      </c>
      <c r="C139" s="75" t="s">
        <v>328</v>
      </c>
      <c r="D139" s="75" t="s">
        <v>57</v>
      </c>
      <c r="E139" s="77" t="s">
        <v>58</v>
      </c>
      <c r="F139" s="77" t="n">
        <v>24</v>
      </c>
      <c r="G139" s="77" t="n">
        <v>25</v>
      </c>
      <c r="H139" s="77"/>
      <c r="I139" s="78" t="s">
        <v>212</v>
      </c>
      <c r="J139" s="104" t="s">
        <v>31</v>
      </c>
      <c r="K139" s="78" t="s">
        <v>80</v>
      </c>
      <c r="L139" s="75" t="s">
        <v>33</v>
      </c>
      <c r="M139" s="77" t="s">
        <v>222</v>
      </c>
      <c r="N139" s="104" t="s">
        <v>31</v>
      </c>
      <c r="O139" s="109" t="s">
        <v>329</v>
      </c>
      <c r="P139" s="77" t="n">
        <v>25</v>
      </c>
      <c r="Q139" s="75" t="s">
        <v>124</v>
      </c>
      <c r="R139" s="76" t="n">
        <v>105</v>
      </c>
      <c r="S139" s="104" t="s">
        <v>330</v>
      </c>
      <c r="T139" s="75" t="s">
        <v>331</v>
      </c>
      <c r="U139" s="77" t="s">
        <v>194</v>
      </c>
      <c r="V139" s="77" t="s">
        <v>194</v>
      </c>
      <c r="W139" s="77" t="s">
        <v>283</v>
      </c>
      <c r="X139" s="77" t="s">
        <v>67</v>
      </c>
      <c r="Y139" s="32" t="n">
        <f aca="false">F139*G139*2</f>
        <v>1200</v>
      </c>
      <c r="Z139" s="26" t="str">
        <f aca="false">IF(X139="N",Y139,"0")</f>
        <v>0</v>
      </c>
      <c r="AA139" s="6" t="n">
        <f aca="false">IF(X139="P",Y139,"0")</f>
        <v>1200</v>
      </c>
      <c r="AC139" s="80"/>
    </row>
    <row r="140" customFormat="false" ht="11.85" hidden="false" customHeight="true" outlineLevel="0" collapsed="false">
      <c r="A140" s="75" t="s">
        <v>332</v>
      </c>
      <c r="B140" s="76" t="n">
        <v>88</v>
      </c>
      <c r="C140" s="75" t="s">
        <v>63</v>
      </c>
      <c r="D140" s="75" t="s">
        <v>57</v>
      </c>
      <c r="E140" s="77" t="s">
        <v>58</v>
      </c>
      <c r="F140" s="77" t="n">
        <v>24</v>
      </c>
      <c r="G140" s="77" t="n">
        <v>15</v>
      </c>
      <c r="H140" s="77" t="s">
        <v>125</v>
      </c>
      <c r="I140" s="78" t="s">
        <v>333</v>
      </c>
      <c r="J140" s="104" t="s">
        <v>31</v>
      </c>
      <c r="K140" s="78" t="s">
        <v>334</v>
      </c>
      <c r="L140" s="75" t="s">
        <v>33</v>
      </c>
      <c r="M140" s="77" t="s">
        <v>222</v>
      </c>
      <c r="N140" s="104" t="s">
        <v>31</v>
      </c>
      <c r="O140" s="109" t="s">
        <v>329</v>
      </c>
      <c r="P140" s="77" t="n">
        <v>15</v>
      </c>
      <c r="Q140" s="75" t="s">
        <v>124</v>
      </c>
      <c r="R140" s="76" t="n">
        <v>100</v>
      </c>
      <c r="S140" s="104" t="s">
        <v>335</v>
      </c>
      <c r="T140" s="75" t="s">
        <v>336</v>
      </c>
      <c r="U140" s="77" t="s">
        <v>194</v>
      </c>
      <c r="V140" s="77" t="s">
        <v>194</v>
      </c>
      <c r="W140" s="77" t="s">
        <v>283</v>
      </c>
      <c r="X140" s="77" t="s">
        <v>67</v>
      </c>
      <c r="Y140" s="32" t="n">
        <f aca="false">F140*G140*2</f>
        <v>720</v>
      </c>
      <c r="Z140" s="26" t="str">
        <f aca="false">IF(X140="N",Y140,"0")</f>
        <v>0</v>
      </c>
      <c r="AA140" s="6" t="n">
        <f aca="false">IF(X140="P",Y140,"0")</f>
        <v>720</v>
      </c>
      <c r="AC140" s="80"/>
    </row>
    <row r="141" customFormat="false" ht="11.85" hidden="false" customHeight="true" outlineLevel="0" collapsed="false">
      <c r="A141" s="22" t="s">
        <v>337</v>
      </c>
      <c r="B141" s="23" t="n">
        <v>240</v>
      </c>
      <c r="C141" s="75" t="s">
        <v>217</v>
      </c>
      <c r="D141" s="75" t="s">
        <v>57</v>
      </c>
      <c r="E141" s="77" t="s">
        <v>58</v>
      </c>
      <c r="F141" s="77" t="n">
        <v>24</v>
      </c>
      <c r="G141" s="77" t="n">
        <v>25</v>
      </c>
      <c r="H141" s="77"/>
      <c r="I141" s="81"/>
      <c r="J141" s="104" t="s">
        <v>31</v>
      </c>
      <c r="K141" s="78" t="s">
        <v>338</v>
      </c>
      <c r="L141" s="75" t="s">
        <v>33</v>
      </c>
      <c r="M141" s="77" t="s">
        <v>338</v>
      </c>
      <c r="N141" s="104" t="s">
        <v>31</v>
      </c>
      <c r="O141" s="114"/>
      <c r="P141" s="77" t="n">
        <v>25</v>
      </c>
      <c r="Q141" s="75" t="s">
        <v>124</v>
      </c>
      <c r="R141" s="76" t="n">
        <v>91</v>
      </c>
      <c r="S141" s="104" t="s">
        <v>132</v>
      </c>
      <c r="T141" s="75" t="s">
        <v>339</v>
      </c>
      <c r="U141" s="77" t="s">
        <v>194</v>
      </c>
      <c r="V141" s="77" t="s">
        <v>194</v>
      </c>
      <c r="W141" s="77" t="s">
        <v>340</v>
      </c>
      <c r="X141" s="77" t="s">
        <v>134</v>
      </c>
      <c r="Y141" s="32" t="n">
        <f aca="false">F141*G141*2</f>
        <v>1200</v>
      </c>
      <c r="Z141" s="26" t="n">
        <f aca="false">IF(X141="N",Y141,"0")</f>
        <v>1200</v>
      </c>
      <c r="AA141" s="6" t="str">
        <f aca="false">IF(X141="P",Y141,"0")</f>
        <v>0</v>
      </c>
      <c r="AC141" s="80"/>
    </row>
    <row r="142" customFormat="false" ht="11.85" hidden="false" customHeight="true" outlineLevel="0" collapsed="false">
      <c r="A142" s="75" t="s">
        <v>341</v>
      </c>
      <c r="B142" s="76" t="n">
        <v>375</v>
      </c>
      <c r="C142" s="75" t="s">
        <v>342</v>
      </c>
      <c r="D142" s="75" t="s">
        <v>57</v>
      </c>
      <c r="E142" s="77" t="s">
        <v>58</v>
      </c>
      <c r="F142" s="77" t="n">
        <v>24</v>
      </c>
      <c r="G142" s="77" t="n">
        <v>25</v>
      </c>
      <c r="H142" s="77"/>
      <c r="I142" s="78" t="s">
        <v>338</v>
      </c>
      <c r="J142" s="104" t="s">
        <v>31</v>
      </c>
      <c r="K142" s="78" t="s">
        <v>343</v>
      </c>
      <c r="L142" s="75" t="s">
        <v>33</v>
      </c>
      <c r="M142" s="77" t="s">
        <v>338</v>
      </c>
      <c r="N142" s="104" t="s">
        <v>31</v>
      </c>
      <c r="O142" s="77"/>
      <c r="P142" s="77" t="n">
        <v>25</v>
      </c>
      <c r="Q142" s="75" t="s">
        <v>124</v>
      </c>
      <c r="R142" s="76" t="n">
        <v>80.75</v>
      </c>
      <c r="S142" s="104" t="s">
        <v>132</v>
      </c>
      <c r="T142" s="75" t="s">
        <v>344</v>
      </c>
      <c r="U142" s="77" t="s">
        <v>194</v>
      </c>
      <c r="V142" s="77" t="s">
        <v>194</v>
      </c>
      <c r="W142" s="77" t="s">
        <v>340</v>
      </c>
      <c r="X142" s="77" t="s">
        <v>134</v>
      </c>
      <c r="Y142" s="32" t="n">
        <f aca="false">F142*G142*2</f>
        <v>1200</v>
      </c>
      <c r="Z142" s="26" t="n">
        <f aca="false">IF(X142="N",Y142,"0")</f>
        <v>1200</v>
      </c>
      <c r="AA142" s="6" t="str">
        <f aca="false">IF(X142="P",Y142,"0")</f>
        <v>0</v>
      </c>
      <c r="AC142" s="80"/>
    </row>
    <row r="143" customFormat="false" ht="11.85" hidden="false" customHeight="true" outlineLevel="0" collapsed="false">
      <c r="A143" s="75" t="s">
        <v>345</v>
      </c>
      <c r="B143" s="76" t="n">
        <v>90.75</v>
      </c>
      <c r="C143" s="75" t="s">
        <v>124</v>
      </c>
      <c r="D143" s="75" t="s">
        <v>57</v>
      </c>
      <c r="E143" s="77" t="s">
        <v>58</v>
      </c>
      <c r="F143" s="77" t="n">
        <v>24</v>
      </c>
      <c r="G143" s="77" t="n">
        <v>25</v>
      </c>
      <c r="H143" s="77"/>
      <c r="I143" s="78" t="s">
        <v>346</v>
      </c>
      <c r="J143" s="104" t="s">
        <v>31</v>
      </c>
      <c r="K143" s="78" t="s">
        <v>347</v>
      </c>
      <c r="L143" s="75" t="s">
        <v>33</v>
      </c>
      <c r="M143" s="77" t="s">
        <v>235</v>
      </c>
      <c r="N143" s="104" t="s">
        <v>31</v>
      </c>
      <c r="O143" s="109" t="s">
        <v>348</v>
      </c>
      <c r="P143" s="77" t="n">
        <v>25</v>
      </c>
      <c r="Q143" s="75" t="s">
        <v>63</v>
      </c>
      <c r="R143" s="76" t="n">
        <v>24.45</v>
      </c>
      <c r="S143" s="104" t="s">
        <v>349</v>
      </c>
      <c r="T143" s="75" t="s">
        <v>350</v>
      </c>
      <c r="U143" s="77" t="s">
        <v>194</v>
      </c>
      <c r="V143" s="77" t="s">
        <v>194</v>
      </c>
      <c r="W143" s="77" t="s">
        <v>340</v>
      </c>
      <c r="X143" s="77" t="s">
        <v>67</v>
      </c>
      <c r="Y143" s="32" t="n">
        <f aca="false">F143*G143*2</f>
        <v>1200</v>
      </c>
      <c r="Z143" s="26" t="str">
        <f aca="false">IF(X143="N",Y143,"0")</f>
        <v>0</v>
      </c>
      <c r="AA143" s="6" t="n">
        <f aca="false">IF(X143="P",Y143,"0")</f>
        <v>1200</v>
      </c>
      <c r="AC143" s="80"/>
    </row>
    <row r="144" customFormat="false" ht="11.85" hidden="false" customHeight="true" outlineLevel="0" collapsed="false">
      <c r="A144" s="75" t="s">
        <v>351</v>
      </c>
      <c r="B144" s="76" t="n">
        <v>187</v>
      </c>
      <c r="C144" s="75" t="s">
        <v>328</v>
      </c>
      <c r="D144" s="75" t="s">
        <v>57</v>
      </c>
      <c r="E144" s="77" t="s">
        <v>58</v>
      </c>
      <c r="F144" s="77" t="n">
        <v>24</v>
      </c>
      <c r="G144" s="77" t="n">
        <v>25</v>
      </c>
      <c r="H144" s="77"/>
      <c r="I144" s="81"/>
      <c r="J144" s="104" t="s">
        <v>31</v>
      </c>
      <c r="K144" s="78" t="s">
        <v>80</v>
      </c>
      <c r="L144" s="22" t="s">
        <v>33</v>
      </c>
      <c r="M144" s="11" t="s">
        <v>228</v>
      </c>
      <c r="N144" s="12" t="s">
        <v>31</v>
      </c>
      <c r="O144" s="109" t="s">
        <v>80</v>
      </c>
      <c r="P144" s="11" t="n">
        <v>25</v>
      </c>
      <c r="Q144" s="22" t="s">
        <v>352</v>
      </c>
      <c r="R144" s="23" t="n">
        <v>800</v>
      </c>
      <c r="S144" s="104" t="s">
        <v>132</v>
      </c>
      <c r="T144" s="22" t="s">
        <v>353</v>
      </c>
      <c r="U144" s="11" t="s">
        <v>194</v>
      </c>
      <c r="V144" s="77" t="s">
        <v>194</v>
      </c>
      <c r="W144" s="11" t="s">
        <v>340</v>
      </c>
      <c r="X144" s="77" t="s">
        <v>134</v>
      </c>
      <c r="Y144" s="32" t="n">
        <f aca="false">F144*G144*2</f>
        <v>1200</v>
      </c>
      <c r="Z144" s="26" t="n">
        <f aca="false">IF(X144="N",Y144,"0")</f>
        <v>1200</v>
      </c>
      <c r="AA144" s="6" t="str">
        <f aca="false">IF(X144="P",Y144,"0")</f>
        <v>0</v>
      </c>
      <c r="AC144" s="33"/>
    </row>
    <row r="145" customFormat="false" ht="11.85" hidden="false" customHeight="true" outlineLevel="0" collapsed="false">
      <c r="A145" s="75" t="s">
        <v>354</v>
      </c>
      <c r="B145" s="76" t="n">
        <v>189.9</v>
      </c>
      <c r="C145" s="75" t="s">
        <v>328</v>
      </c>
      <c r="D145" s="75" t="s">
        <v>57</v>
      </c>
      <c r="E145" s="77" t="s">
        <v>58</v>
      </c>
      <c r="F145" s="77" t="n">
        <v>24</v>
      </c>
      <c r="G145" s="77" t="n">
        <v>25</v>
      </c>
      <c r="H145" s="77"/>
      <c r="I145" s="81"/>
      <c r="J145" s="104" t="s">
        <v>31</v>
      </c>
      <c r="K145" s="78" t="s">
        <v>80</v>
      </c>
      <c r="L145" s="22" t="s">
        <v>33</v>
      </c>
      <c r="M145" s="11" t="s">
        <v>228</v>
      </c>
      <c r="N145" s="12" t="s">
        <v>31</v>
      </c>
      <c r="O145" s="109" t="s">
        <v>80</v>
      </c>
      <c r="P145" s="11" t="n">
        <v>25</v>
      </c>
      <c r="Q145" s="22" t="s">
        <v>352</v>
      </c>
      <c r="R145" s="23" t="n">
        <v>800</v>
      </c>
      <c r="S145" s="104" t="s">
        <v>132</v>
      </c>
      <c r="T145" s="22" t="s">
        <v>353</v>
      </c>
      <c r="U145" s="11" t="s">
        <v>194</v>
      </c>
      <c r="V145" s="77" t="s">
        <v>194</v>
      </c>
      <c r="W145" s="11" t="s">
        <v>340</v>
      </c>
      <c r="X145" s="77" t="s">
        <v>134</v>
      </c>
      <c r="Y145" s="32" t="n">
        <f aca="false">F145*G145*2</f>
        <v>1200</v>
      </c>
      <c r="Z145" s="26" t="n">
        <f aca="false">IF(X145="N",Y145,"0")</f>
        <v>1200</v>
      </c>
      <c r="AA145" s="6" t="str">
        <f aca="false">IF(X145="P",Y145,"0")</f>
        <v>0</v>
      </c>
      <c r="AC145" s="33"/>
    </row>
    <row r="146" customFormat="false" ht="11.85" hidden="false" customHeight="true" outlineLevel="0" collapsed="false">
      <c r="A146" s="75" t="s">
        <v>355</v>
      </c>
      <c r="B146" s="76" t="n">
        <v>103</v>
      </c>
      <c r="C146" s="75" t="s">
        <v>63</v>
      </c>
      <c r="D146" s="75" t="s">
        <v>57</v>
      </c>
      <c r="E146" s="77" t="s">
        <v>58</v>
      </c>
      <c r="F146" s="77" t="n">
        <v>24</v>
      </c>
      <c r="G146" s="77" t="n">
        <v>25</v>
      </c>
      <c r="H146" s="77"/>
      <c r="I146" s="81"/>
      <c r="J146" s="104" t="s">
        <v>31</v>
      </c>
      <c r="K146" s="78" t="s">
        <v>356</v>
      </c>
      <c r="L146" s="75" t="s">
        <v>33</v>
      </c>
      <c r="M146" s="77" t="s">
        <v>338</v>
      </c>
      <c r="N146" s="104" t="s">
        <v>31</v>
      </c>
      <c r="O146" s="109" t="s">
        <v>357</v>
      </c>
      <c r="P146" s="77" t="n">
        <v>25</v>
      </c>
      <c r="Q146" s="75" t="s">
        <v>124</v>
      </c>
      <c r="R146" s="76" t="n">
        <v>79</v>
      </c>
      <c r="S146" s="104" t="s">
        <v>132</v>
      </c>
      <c r="T146" s="75" t="s">
        <v>358</v>
      </c>
      <c r="U146" s="77" t="s">
        <v>194</v>
      </c>
      <c r="V146" s="77" t="s">
        <v>194</v>
      </c>
      <c r="W146" s="77" t="s">
        <v>340</v>
      </c>
      <c r="X146" s="77" t="s">
        <v>134</v>
      </c>
      <c r="Y146" s="32" t="n">
        <f aca="false">F146*G146*2</f>
        <v>1200</v>
      </c>
      <c r="Z146" s="26" t="n">
        <f aca="false">IF(X146="N",Y146,"0")</f>
        <v>1200</v>
      </c>
      <c r="AA146" s="6" t="str">
        <f aca="false">IF(X146="P",Y146,"0")</f>
        <v>0</v>
      </c>
      <c r="AC146" s="80"/>
    </row>
    <row r="147" customFormat="false" ht="11.85" hidden="false" customHeight="true" outlineLevel="0" collapsed="false">
      <c r="A147" s="75" t="s">
        <v>359</v>
      </c>
      <c r="B147" s="76" t="n">
        <v>64.25</v>
      </c>
      <c r="C147" s="75" t="s">
        <v>63</v>
      </c>
      <c r="D147" s="75" t="s">
        <v>57</v>
      </c>
      <c r="E147" s="77" t="s">
        <v>58</v>
      </c>
      <c r="F147" s="77" t="n">
        <v>24</v>
      </c>
      <c r="G147" s="77" t="n">
        <v>25</v>
      </c>
      <c r="H147" s="77"/>
      <c r="I147" s="78" t="s">
        <v>191</v>
      </c>
      <c r="J147" s="104" t="s">
        <v>31</v>
      </c>
      <c r="K147" s="78" t="s">
        <v>360</v>
      </c>
      <c r="L147" s="75" t="s">
        <v>33</v>
      </c>
      <c r="M147" s="77" t="s">
        <v>191</v>
      </c>
      <c r="N147" s="104" t="s">
        <v>31</v>
      </c>
      <c r="O147" s="118" t="s">
        <v>361</v>
      </c>
      <c r="P147" s="77" t="n">
        <v>25</v>
      </c>
      <c r="Q147" s="75" t="s">
        <v>63</v>
      </c>
      <c r="R147" s="76" t="n">
        <v>87</v>
      </c>
      <c r="S147" s="104" t="s">
        <v>132</v>
      </c>
      <c r="T147" s="75" t="s">
        <v>362</v>
      </c>
      <c r="U147" s="77" t="s">
        <v>194</v>
      </c>
      <c r="V147" s="77" t="s">
        <v>194</v>
      </c>
      <c r="W147" s="77" t="s">
        <v>340</v>
      </c>
      <c r="X147" s="77" t="s">
        <v>134</v>
      </c>
      <c r="Y147" s="32" t="n">
        <f aca="false">F147*G147*2</f>
        <v>1200</v>
      </c>
      <c r="Z147" s="26" t="n">
        <f aca="false">IF(X147="N",Y147,"0")</f>
        <v>1200</v>
      </c>
      <c r="AA147" s="6" t="str">
        <f aca="false">IF(X147="P",Y147,"0")</f>
        <v>0</v>
      </c>
      <c r="AC147" s="80"/>
    </row>
    <row r="148" customFormat="false" ht="11.85" hidden="false" customHeight="true" outlineLevel="0" collapsed="false">
      <c r="A148" s="75" t="s">
        <v>363</v>
      </c>
      <c r="B148" s="76" t="n">
        <v>77</v>
      </c>
      <c r="C148" s="75" t="s">
        <v>124</v>
      </c>
      <c r="D148" s="75" t="s">
        <v>57</v>
      </c>
      <c r="E148" s="77" t="s">
        <v>58</v>
      </c>
      <c r="F148" s="77" t="n">
        <v>24</v>
      </c>
      <c r="G148" s="77" t="n">
        <v>25</v>
      </c>
      <c r="H148" s="77"/>
      <c r="I148" s="78" t="s">
        <v>191</v>
      </c>
      <c r="J148" s="104" t="s">
        <v>31</v>
      </c>
      <c r="K148" s="78" t="s">
        <v>360</v>
      </c>
      <c r="L148" s="75" t="s">
        <v>33</v>
      </c>
      <c r="M148" s="77" t="s">
        <v>191</v>
      </c>
      <c r="N148" s="104" t="s">
        <v>31</v>
      </c>
      <c r="O148" s="118" t="s">
        <v>361</v>
      </c>
      <c r="P148" s="77" t="n">
        <v>25</v>
      </c>
      <c r="Q148" s="75" t="s">
        <v>63</v>
      </c>
      <c r="R148" s="76" t="n">
        <v>86</v>
      </c>
      <c r="S148" s="104" t="s">
        <v>132</v>
      </c>
      <c r="T148" s="75" t="s">
        <v>364</v>
      </c>
      <c r="U148" s="77" t="s">
        <v>194</v>
      </c>
      <c r="V148" s="77" t="s">
        <v>194</v>
      </c>
      <c r="W148" s="77" t="s">
        <v>340</v>
      </c>
      <c r="X148" s="77" t="s">
        <v>134</v>
      </c>
      <c r="Y148" s="32" t="n">
        <f aca="false">F148*G148*2</f>
        <v>1200</v>
      </c>
      <c r="Z148" s="26" t="n">
        <f aca="false">IF(X148="N",Y148,"0")</f>
        <v>1200</v>
      </c>
      <c r="AA148" s="6" t="str">
        <f aca="false">IF(X148="P",Y148,"0")</f>
        <v>0</v>
      </c>
      <c r="AC148" s="80"/>
    </row>
    <row r="149" customFormat="false" ht="11.85" hidden="false" customHeight="true" outlineLevel="0" collapsed="false">
      <c r="L149" s="75" t="s">
        <v>33</v>
      </c>
      <c r="Q149" s="11"/>
      <c r="R149" s="11"/>
      <c r="S149" s="104"/>
      <c r="T149" s="11"/>
    </row>
    <row r="150" customFormat="false" ht="11.85" hidden="false" customHeight="true" outlineLevel="0" collapsed="false">
      <c r="A150" s="120"/>
      <c r="B150" s="120"/>
      <c r="C150" s="120"/>
      <c r="D150" s="120"/>
      <c r="E150" s="120"/>
      <c r="F150" s="120"/>
      <c r="G150" s="121" t="n">
        <f aca="false">SUM(G137:G149)</f>
        <v>244</v>
      </c>
      <c r="H150" s="121"/>
      <c r="I150" s="121"/>
      <c r="J150" s="121"/>
      <c r="K150" s="121"/>
      <c r="L150" s="122"/>
      <c r="M150" s="121" t="n">
        <f aca="false">G150-P150</f>
        <v>0</v>
      </c>
      <c r="N150" s="121"/>
      <c r="O150" s="121"/>
      <c r="P150" s="121" t="n">
        <f aca="false">SUM(P137:P149)</f>
        <v>244</v>
      </c>
      <c r="Q150" s="123"/>
      <c r="R150" s="123"/>
      <c r="S150" s="124"/>
      <c r="T150" s="123"/>
      <c r="U150" s="120"/>
      <c r="V150" s="120"/>
      <c r="W150" s="120"/>
      <c r="X150" s="123"/>
      <c r="Y150" s="123"/>
    </row>
    <row r="152" customFormat="false" ht="12.75" hidden="false" customHeight="false" outlineLevel="0" collapsed="false">
      <c r="Y152" s="12" t="n">
        <f aca="false">SUM(Y4:Y151)</f>
        <v>63146</v>
      </c>
      <c r="Z152" s="12" t="n">
        <f aca="false">SUM(Z4:Z151)</f>
        <v>15504</v>
      </c>
      <c r="AA152" s="12" t="n">
        <f aca="false">SUM(AA4:AA151)</f>
        <v>47642</v>
      </c>
    </row>
    <row r="153" customFormat="false" ht="12.75" hidden="false" customHeight="false" outlineLevel="0" collapsed="false">
      <c r="Y153" s="12"/>
      <c r="Z153" s="3"/>
      <c r="AA153" s="3"/>
    </row>
    <row r="154" customFormat="false" ht="12.75" hidden="false" customHeight="false" outlineLevel="0" collapsed="false">
      <c r="Y154" s="12"/>
      <c r="Z154" s="3"/>
      <c r="AA154" s="3" t="n">
        <f aca="false">Z152+AA152</f>
        <v>63146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790"/>
  <sheetViews>
    <sheetView showFormulas="false" showGridLines="true" showRowColHeaders="true" showZeros="true" rightToLeft="false" tabSelected="false" showOutlineSymbols="true" defaultGridColor="true" view="normal" topLeftCell="D600" colorId="64" zoomScale="75" zoomScaleNormal="75" zoomScalePageLayoutView="100" workbookViewId="0">
      <selection pane="topLeft" activeCell="AA618" activeCellId="0" sqref="AA6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0" width="7.42"/>
    <col collapsed="false" customWidth="true" hidden="false" outlineLevel="0" max="3" min="3" style="0" width="7.85"/>
    <col collapsed="false" customWidth="true" hidden="false" outlineLevel="0" max="5" min="4" style="0" width="4.14"/>
    <col collapsed="false" customWidth="true" hidden="false" outlineLevel="0" max="6" min="6" style="0" width="3.42"/>
    <col collapsed="false" customWidth="true" hidden="false" outlineLevel="0" max="7" min="7" style="0" width="6.56"/>
    <col collapsed="false" customWidth="true" hidden="false" outlineLevel="0" max="8" min="8" style="0" width="2.7"/>
    <col collapsed="false" customWidth="true" hidden="false" outlineLevel="0" max="9" min="9" style="270" width="13.41"/>
    <col collapsed="false" customWidth="true" hidden="false" outlineLevel="0" max="10" min="10" style="0" width="2.56"/>
    <col collapsed="false" customWidth="true" hidden="false" outlineLevel="0" max="11" min="11" style="0" width="12.7"/>
    <col collapsed="false" customWidth="true" hidden="false" outlineLevel="0" max="12" min="12" style="0" width="2.84"/>
    <col collapsed="false" customWidth="true" hidden="false" outlineLevel="0" max="13" min="13" style="0" width="12.42"/>
    <col collapsed="false" customWidth="true" hidden="false" outlineLevel="0" max="14" min="14" style="0" width="2.42"/>
    <col collapsed="false" customWidth="true" hidden="false" outlineLevel="0" max="15" min="15" style="271" width="10.56"/>
    <col collapsed="false" customWidth="true" hidden="false" outlineLevel="0" max="16" min="16" style="0" width="6.7"/>
    <col collapsed="false" customWidth="true" hidden="false" outlineLevel="0" max="17" min="17" style="0" width="6.85"/>
    <col collapsed="false" customWidth="true" hidden="false" outlineLevel="0" max="18" min="18" style="0" width="7.42"/>
    <col collapsed="false" customWidth="true" hidden="false" outlineLevel="0" max="19" min="19" style="0" width="7.99"/>
    <col collapsed="false" customWidth="true" hidden="false" outlineLevel="0" max="21" min="21" style="0" width="4.85"/>
    <col collapsed="false" customWidth="true" hidden="false" outlineLevel="0" max="22" min="22" style="0" width="5.41"/>
    <col collapsed="false" customWidth="true" hidden="false" outlineLevel="0" max="23" min="23" style="0" width="5.28"/>
    <col collapsed="false" customWidth="true" hidden="false" outlineLevel="0" max="24" min="24" style="0" width="2.84"/>
    <col collapsed="false" customWidth="true" hidden="false" outlineLevel="0" max="25" min="25" style="0" width="5.28"/>
  </cols>
  <sheetData>
    <row r="1" customFormat="false" ht="11.25" hidden="false" customHeight="false" outlineLevel="0" collapsed="false">
      <c r="A1" s="272" t="s">
        <v>22</v>
      </c>
      <c r="B1" s="273" t="s">
        <v>861</v>
      </c>
      <c r="C1" s="272" t="s">
        <v>24</v>
      </c>
      <c r="D1" s="272" t="s">
        <v>25</v>
      </c>
      <c r="E1" s="274" t="s">
        <v>26</v>
      </c>
      <c r="F1" s="274" t="s">
        <v>27</v>
      </c>
      <c r="G1" s="274" t="s">
        <v>28</v>
      </c>
      <c r="H1" s="274" t="s">
        <v>29</v>
      </c>
      <c r="I1" s="275" t="s">
        <v>30</v>
      </c>
      <c r="J1" s="274" t="s">
        <v>31</v>
      </c>
      <c r="K1" s="274" t="s">
        <v>32</v>
      </c>
      <c r="L1" s="272" t="s">
        <v>33</v>
      </c>
      <c r="M1" s="274" t="s">
        <v>34</v>
      </c>
      <c r="N1" s="274" t="s">
        <v>31</v>
      </c>
      <c r="O1" s="276" t="s">
        <v>35</v>
      </c>
      <c r="P1" s="274" t="s">
        <v>28</v>
      </c>
      <c r="Q1" s="272" t="s">
        <v>36</v>
      </c>
      <c r="R1" s="273" t="s">
        <v>862</v>
      </c>
      <c r="S1" s="274" t="s">
        <v>863</v>
      </c>
      <c r="T1" s="272" t="s">
        <v>864</v>
      </c>
      <c r="U1" s="274" t="s">
        <v>40</v>
      </c>
      <c r="V1" s="274" t="s">
        <v>41</v>
      </c>
      <c r="W1" s="274" t="s">
        <v>42</v>
      </c>
      <c r="X1" s="274" t="s">
        <v>43</v>
      </c>
      <c r="Y1" s="274" t="s">
        <v>865</v>
      </c>
      <c r="Z1" s="274" t="s">
        <v>47</v>
      </c>
      <c r="AA1" s="274" t="s">
        <v>48</v>
      </c>
      <c r="AB1" s="274"/>
      <c r="AC1" s="274" t="s">
        <v>866</v>
      </c>
      <c r="AD1" s="274"/>
      <c r="AE1" s="274" t="s">
        <v>867</v>
      </c>
      <c r="AF1" s="274" t="s">
        <v>868</v>
      </c>
    </row>
    <row r="2" customFormat="false" ht="11.85" hidden="false" customHeight="true" outlineLevel="0" collapsed="false">
      <c r="A2" s="22" t="s">
        <v>869</v>
      </c>
      <c r="B2" s="23" t="n">
        <v>30.25</v>
      </c>
      <c r="C2" s="22" t="s">
        <v>63</v>
      </c>
      <c r="D2" s="22" t="s">
        <v>179</v>
      </c>
      <c r="E2" s="11" t="s">
        <v>58</v>
      </c>
      <c r="F2" s="11" t="n">
        <v>16</v>
      </c>
      <c r="G2" s="11" t="n">
        <v>25</v>
      </c>
      <c r="H2" s="11"/>
      <c r="I2" s="11"/>
      <c r="J2" s="12" t="s">
        <v>31</v>
      </c>
      <c r="K2" s="78" t="s">
        <v>870</v>
      </c>
      <c r="L2" s="75" t="s">
        <v>33</v>
      </c>
      <c r="M2" s="77" t="s">
        <v>870</v>
      </c>
      <c r="N2" s="12" t="s">
        <v>31</v>
      </c>
      <c r="O2" s="11"/>
      <c r="P2" s="11" t="n">
        <v>25</v>
      </c>
      <c r="Q2" s="22" t="s">
        <v>63</v>
      </c>
      <c r="R2" s="23" t="n">
        <v>32.7</v>
      </c>
      <c r="S2" s="12" t="s">
        <v>132</v>
      </c>
      <c r="T2" s="22" t="s">
        <v>871</v>
      </c>
      <c r="U2" s="11" t="s">
        <v>65</v>
      </c>
      <c r="V2" s="11" t="s">
        <v>65</v>
      </c>
      <c r="W2" s="11" t="s">
        <v>283</v>
      </c>
      <c r="X2" s="11" t="s">
        <v>134</v>
      </c>
      <c r="Y2" s="11" t="str">
        <f aca="false">IF(G2=P2,"OK","FIX THIS FKING LINE!!")</f>
        <v>OK</v>
      </c>
      <c r="Z2" s="11" t="n">
        <f aca="false">F2*G2*2</f>
        <v>800</v>
      </c>
      <c r="AA2" s="11" t="n">
        <f aca="false">Z2*5</f>
        <v>4000</v>
      </c>
      <c r="AB2" s="11"/>
      <c r="AC2" s="33"/>
      <c r="AD2" s="11"/>
      <c r="AE2" s="11"/>
      <c r="AF2" s="11"/>
    </row>
    <row r="3" customFormat="false" ht="11.85" hidden="false" customHeight="true" outlineLevel="0" collapsed="false">
      <c r="A3" s="22" t="s">
        <v>872</v>
      </c>
      <c r="B3" s="23" t="n">
        <v>32.25</v>
      </c>
      <c r="C3" s="22" t="s">
        <v>63</v>
      </c>
      <c r="D3" s="22" t="s">
        <v>179</v>
      </c>
      <c r="E3" s="11" t="s">
        <v>58</v>
      </c>
      <c r="F3" s="11" t="n">
        <v>16</v>
      </c>
      <c r="G3" s="11" t="n">
        <v>25</v>
      </c>
      <c r="H3" s="11"/>
      <c r="I3" s="11"/>
      <c r="J3" s="12" t="s">
        <v>31</v>
      </c>
      <c r="K3" s="78" t="s">
        <v>870</v>
      </c>
      <c r="L3" s="75" t="s">
        <v>33</v>
      </c>
      <c r="M3" s="77" t="s">
        <v>870</v>
      </c>
      <c r="N3" s="12" t="s">
        <v>31</v>
      </c>
      <c r="O3" s="11"/>
      <c r="P3" s="11" t="n">
        <v>25</v>
      </c>
      <c r="Q3" s="22" t="s">
        <v>63</v>
      </c>
      <c r="R3" s="23" t="n">
        <v>97</v>
      </c>
      <c r="S3" s="12" t="s">
        <v>132</v>
      </c>
      <c r="T3" s="22" t="s">
        <v>873</v>
      </c>
      <c r="U3" s="11" t="s">
        <v>65</v>
      </c>
      <c r="V3" s="11" t="s">
        <v>65</v>
      </c>
      <c r="W3" s="11" t="s">
        <v>283</v>
      </c>
      <c r="X3" s="11" t="s">
        <v>134</v>
      </c>
      <c r="Y3" s="11" t="str">
        <f aca="false">IF(G3=P3,"OK","FIX THIS FKING LINE!!")</f>
        <v>OK</v>
      </c>
      <c r="Z3" s="11" t="n">
        <f aca="false">F3*G3*2</f>
        <v>800</v>
      </c>
      <c r="AA3" s="11" t="n">
        <f aca="false">Z3*5</f>
        <v>4000</v>
      </c>
      <c r="AB3" s="11"/>
      <c r="AC3" s="33"/>
      <c r="AD3" s="11"/>
      <c r="AE3" s="11"/>
      <c r="AF3" s="11"/>
    </row>
    <row r="4" customFormat="false" ht="11.85" hidden="false" customHeight="true" outlineLevel="0" collapsed="false">
      <c r="A4" s="22" t="s">
        <v>874</v>
      </c>
      <c r="B4" s="23" t="n">
        <v>39.25</v>
      </c>
      <c r="C4" s="22" t="s">
        <v>63</v>
      </c>
      <c r="D4" s="22" t="s">
        <v>179</v>
      </c>
      <c r="E4" s="11" t="s">
        <v>58</v>
      </c>
      <c r="F4" s="11" t="n">
        <v>16</v>
      </c>
      <c r="G4" s="11" t="n">
        <v>25</v>
      </c>
      <c r="H4" s="11"/>
      <c r="I4" s="11"/>
      <c r="J4" s="12" t="s">
        <v>31</v>
      </c>
      <c r="K4" s="78" t="s">
        <v>870</v>
      </c>
      <c r="L4" s="75" t="s">
        <v>33</v>
      </c>
      <c r="M4" s="77" t="s">
        <v>870</v>
      </c>
      <c r="N4" s="12" t="s">
        <v>31</v>
      </c>
      <c r="O4" s="11"/>
      <c r="P4" s="11" t="n">
        <v>25</v>
      </c>
      <c r="Q4" s="22" t="s">
        <v>63</v>
      </c>
      <c r="R4" s="23" t="n">
        <v>95</v>
      </c>
      <c r="S4" s="12" t="s">
        <v>132</v>
      </c>
      <c r="T4" s="22" t="s">
        <v>875</v>
      </c>
      <c r="U4" s="11" t="s">
        <v>65</v>
      </c>
      <c r="V4" s="11" t="s">
        <v>65</v>
      </c>
      <c r="W4" s="11" t="s">
        <v>283</v>
      </c>
      <c r="X4" s="11" t="s">
        <v>134</v>
      </c>
      <c r="Y4" s="11" t="str">
        <f aca="false">IF(G4=P4,"OK","FIX THIS FKING LINE!!")</f>
        <v>OK</v>
      </c>
      <c r="Z4" s="11" t="n">
        <f aca="false">F4*G4*2</f>
        <v>800</v>
      </c>
      <c r="AA4" s="11" t="n">
        <f aca="false">Z4*5</f>
        <v>4000</v>
      </c>
      <c r="AB4" s="11"/>
      <c r="AC4" s="33"/>
      <c r="AD4" s="11"/>
      <c r="AE4" s="11"/>
      <c r="AF4" s="11"/>
    </row>
    <row r="5" customFormat="false" ht="11.85" hidden="false" customHeight="true" outlineLevel="0" collapsed="false">
      <c r="A5" s="22" t="s">
        <v>876</v>
      </c>
      <c r="B5" s="23" t="n">
        <v>39.85</v>
      </c>
      <c r="C5" s="22" t="s">
        <v>63</v>
      </c>
      <c r="D5" s="22" t="s">
        <v>179</v>
      </c>
      <c r="E5" s="11" t="s">
        <v>58</v>
      </c>
      <c r="F5" s="11" t="n">
        <v>16</v>
      </c>
      <c r="G5" s="11" t="n">
        <v>25</v>
      </c>
      <c r="H5" s="11"/>
      <c r="I5" s="11"/>
      <c r="J5" s="12" t="s">
        <v>31</v>
      </c>
      <c r="K5" s="78" t="s">
        <v>870</v>
      </c>
      <c r="L5" s="75" t="s">
        <v>33</v>
      </c>
      <c r="M5" s="77" t="s">
        <v>870</v>
      </c>
      <c r="N5" s="12" t="s">
        <v>31</v>
      </c>
      <c r="O5" s="11"/>
      <c r="P5" s="11" t="n">
        <v>25</v>
      </c>
      <c r="Q5" s="22" t="s">
        <v>63</v>
      </c>
      <c r="R5" s="23" t="n">
        <v>97</v>
      </c>
      <c r="S5" s="12" t="s">
        <v>132</v>
      </c>
      <c r="T5" s="22" t="s">
        <v>877</v>
      </c>
      <c r="U5" s="11" t="s">
        <v>65</v>
      </c>
      <c r="V5" s="11" t="s">
        <v>65</v>
      </c>
      <c r="W5" s="11" t="s">
        <v>283</v>
      </c>
      <c r="X5" s="11" t="s">
        <v>134</v>
      </c>
      <c r="Y5" s="11" t="str">
        <f aca="false">IF(G5=P5,"OK","FIX THIS FKING LINE!!")</f>
        <v>OK</v>
      </c>
      <c r="Z5" s="11" t="n">
        <f aca="false">F5*G5*2</f>
        <v>800</v>
      </c>
      <c r="AA5" s="11" t="n">
        <f aca="false">Z5*5</f>
        <v>4000</v>
      </c>
      <c r="AB5" s="11"/>
      <c r="AC5" s="33"/>
      <c r="AD5" s="11"/>
      <c r="AE5" s="11"/>
      <c r="AF5" s="11"/>
    </row>
    <row r="6" customFormat="false" ht="11.85" hidden="false" customHeight="true" outlineLevel="0" collapsed="false">
      <c r="A6" s="22" t="s">
        <v>878</v>
      </c>
      <c r="B6" s="23" t="n">
        <v>48.5</v>
      </c>
      <c r="C6" s="22" t="s">
        <v>63</v>
      </c>
      <c r="D6" s="22" t="s">
        <v>179</v>
      </c>
      <c r="E6" s="11" t="s">
        <v>58</v>
      </c>
      <c r="F6" s="11" t="n">
        <v>16</v>
      </c>
      <c r="G6" s="11" t="n">
        <v>25</v>
      </c>
      <c r="H6" s="11"/>
      <c r="I6" s="11"/>
      <c r="J6" s="12" t="s">
        <v>31</v>
      </c>
      <c r="K6" s="78" t="s">
        <v>870</v>
      </c>
      <c r="L6" s="75" t="s">
        <v>33</v>
      </c>
      <c r="M6" s="77" t="s">
        <v>870</v>
      </c>
      <c r="N6" s="12" t="s">
        <v>31</v>
      </c>
      <c r="O6" s="11"/>
      <c r="P6" s="11" t="n">
        <v>25</v>
      </c>
      <c r="Q6" s="22" t="s">
        <v>124</v>
      </c>
      <c r="R6" s="23" t="n">
        <v>93.5</v>
      </c>
      <c r="S6" s="12" t="s">
        <v>132</v>
      </c>
      <c r="T6" s="22" t="s">
        <v>879</v>
      </c>
      <c r="U6" s="11" t="s">
        <v>65</v>
      </c>
      <c r="V6" s="11" t="s">
        <v>65</v>
      </c>
      <c r="W6" s="11" t="s">
        <v>283</v>
      </c>
      <c r="X6" s="11" t="s">
        <v>134</v>
      </c>
      <c r="Y6" s="11" t="str">
        <f aca="false">IF(G6=P6,"OK","FIX THIS FKING LINE!!")</f>
        <v>OK</v>
      </c>
      <c r="Z6" s="11" t="n">
        <f aca="false">F6*G6*2</f>
        <v>800</v>
      </c>
      <c r="AA6" s="11" t="n">
        <f aca="false">Z6*5</f>
        <v>4000</v>
      </c>
      <c r="AB6" s="11"/>
      <c r="AC6" s="33"/>
      <c r="AD6" s="11"/>
      <c r="AE6" s="11"/>
      <c r="AF6" s="11"/>
    </row>
    <row r="7" customFormat="false" ht="11.85" hidden="false" customHeight="true" outlineLevel="0" collapsed="false">
      <c r="A7" s="22" t="s">
        <v>880</v>
      </c>
      <c r="B7" s="23" t="n">
        <v>73</v>
      </c>
      <c r="C7" s="22" t="s">
        <v>63</v>
      </c>
      <c r="D7" s="22" t="s">
        <v>179</v>
      </c>
      <c r="E7" s="11" t="s">
        <v>58</v>
      </c>
      <c r="F7" s="11" t="n">
        <v>16</v>
      </c>
      <c r="G7" s="11" t="n">
        <v>25</v>
      </c>
      <c r="H7" s="11"/>
      <c r="I7" s="11"/>
      <c r="J7" s="12" t="s">
        <v>31</v>
      </c>
      <c r="K7" s="78" t="s">
        <v>870</v>
      </c>
      <c r="L7" s="75" t="s">
        <v>33</v>
      </c>
      <c r="M7" s="77" t="s">
        <v>870</v>
      </c>
      <c r="N7" s="12" t="s">
        <v>31</v>
      </c>
      <c r="O7" s="11"/>
      <c r="P7" s="11" t="n">
        <v>25</v>
      </c>
      <c r="Q7" s="22" t="s">
        <v>124</v>
      </c>
      <c r="R7" s="23" t="n">
        <v>94.5</v>
      </c>
      <c r="S7" s="12" t="s">
        <v>132</v>
      </c>
      <c r="T7" s="22" t="s">
        <v>881</v>
      </c>
      <c r="U7" s="11" t="s">
        <v>65</v>
      </c>
      <c r="V7" s="11" t="s">
        <v>65</v>
      </c>
      <c r="W7" s="11" t="s">
        <v>283</v>
      </c>
      <c r="X7" s="11" t="s">
        <v>134</v>
      </c>
      <c r="Y7" s="11" t="str">
        <f aca="false">IF(G7=P7,"OK","FIX THIS FKING LINE!!")</f>
        <v>OK</v>
      </c>
      <c r="Z7" s="11" t="n">
        <f aca="false">F7*G7*2</f>
        <v>800</v>
      </c>
      <c r="AA7" s="11" t="n">
        <f aca="false">Z7*5</f>
        <v>4000</v>
      </c>
      <c r="AB7" s="11"/>
      <c r="AC7" s="33"/>
      <c r="AD7" s="11"/>
      <c r="AE7" s="11"/>
      <c r="AF7" s="11"/>
    </row>
    <row r="8" customFormat="false" ht="11.85" hidden="false" customHeight="true" outlineLevel="0" collapsed="false">
      <c r="A8" s="22" t="s">
        <v>882</v>
      </c>
      <c r="B8" s="23" t="n">
        <v>88</v>
      </c>
      <c r="C8" s="22" t="s">
        <v>124</v>
      </c>
      <c r="D8" s="22" t="s">
        <v>179</v>
      </c>
      <c r="E8" s="11" t="s">
        <v>58</v>
      </c>
      <c r="F8" s="11" t="n">
        <v>16</v>
      </c>
      <c r="G8" s="11" t="n">
        <v>25</v>
      </c>
      <c r="H8" s="11"/>
      <c r="I8" s="11"/>
      <c r="J8" s="12" t="s">
        <v>31</v>
      </c>
      <c r="K8" s="78" t="s">
        <v>870</v>
      </c>
      <c r="L8" s="75" t="s">
        <v>33</v>
      </c>
      <c r="M8" s="77" t="s">
        <v>870</v>
      </c>
      <c r="N8" s="12" t="s">
        <v>31</v>
      </c>
      <c r="O8" s="11"/>
      <c r="P8" s="11" t="n">
        <v>25</v>
      </c>
      <c r="Q8" s="22" t="s">
        <v>124</v>
      </c>
      <c r="R8" s="23" t="n">
        <v>95</v>
      </c>
      <c r="S8" s="12" t="s">
        <v>132</v>
      </c>
      <c r="T8" s="22" t="s">
        <v>883</v>
      </c>
      <c r="U8" s="11" t="s">
        <v>65</v>
      </c>
      <c r="V8" s="11" t="s">
        <v>65</v>
      </c>
      <c r="W8" s="11" t="s">
        <v>283</v>
      </c>
      <c r="X8" s="11" t="s">
        <v>134</v>
      </c>
      <c r="Y8" s="11" t="str">
        <f aca="false">IF(G8=P8,"OK","FIX THIS FKING LINE!!")</f>
        <v>OK</v>
      </c>
      <c r="Z8" s="11" t="n">
        <f aca="false">F8*G8*2</f>
        <v>800</v>
      </c>
      <c r="AA8" s="11" t="n">
        <f aca="false">Z8*5</f>
        <v>4000</v>
      </c>
      <c r="AB8" s="11"/>
      <c r="AC8" s="33"/>
      <c r="AD8" s="11"/>
      <c r="AE8" s="11"/>
      <c r="AF8" s="11"/>
    </row>
    <row r="9" customFormat="false" ht="11.85" hidden="false" customHeight="true" outlineLevel="0" collapsed="false">
      <c r="A9" s="22" t="s">
        <v>884</v>
      </c>
      <c r="B9" s="23" t="n">
        <v>91.75</v>
      </c>
      <c r="C9" s="22" t="s">
        <v>124</v>
      </c>
      <c r="D9" s="22" t="s">
        <v>179</v>
      </c>
      <c r="E9" s="11" t="s">
        <v>58</v>
      </c>
      <c r="F9" s="11" t="n">
        <v>16</v>
      </c>
      <c r="G9" s="11" t="n">
        <v>25</v>
      </c>
      <c r="H9" s="11"/>
      <c r="I9" s="11"/>
      <c r="J9" s="12" t="s">
        <v>31</v>
      </c>
      <c r="K9" s="78" t="s">
        <v>870</v>
      </c>
      <c r="L9" s="75" t="s">
        <v>33</v>
      </c>
      <c r="M9" s="77" t="s">
        <v>870</v>
      </c>
      <c r="N9" s="12" t="s">
        <v>31</v>
      </c>
      <c r="O9" s="11"/>
      <c r="P9" s="11" t="n">
        <v>25</v>
      </c>
      <c r="Q9" s="22" t="s">
        <v>124</v>
      </c>
      <c r="R9" s="23" t="n">
        <v>92.75</v>
      </c>
      <c r="S9" s="12" t="s">
        <v>132</v>
      </c>
      <c r="T9" s="22" t="s">
        <v>885</v>
      </c>
      <c r="U9" s="11" t="s">
        <v>65</v>
      </c>
      <c r="V9" s="11" t="s">
        <v>65</v>
      </c>
      <c r="W9" s="11" t="s">
        <v>283</v>
      </c>
      <c r="X9" s="11" t="s">
        <v>134</v>
      </c>
      <c r="Y9" s="11" t="str">
        <f aca="false">IF(G9=P9,"OK","FIX THIS FKING LINE!!")</f>
        <v>OK</v>
      </c>
      <c r="Z9" s="11" t="n">
        <f aca="false">F9*G9*2</f>
        <v>800</v>
      </c>
      <c r="AA9" s="11" t="n">
        <f aca="false">Z9*5</f>
        <v>4000</v>
      </c>
      <c r="AB9" s="11"/>
      <c r="AC9" s="33"/>
      <c r="AD9" s="11"/>
      <c r="AE9" s="11"/>
      <c r="AF9" s="11"/>
    </row>
    <row r="10" customFormat="false" ht="11.85" hidden="false" customHeight="true" outlineLevel="0" collapsed="false">
      <c r="A10" s="22" t="s">
        <v>886</v>
      </c>
      <c r="B10" s="23" t="n">
        <v>94.5</v>
      </c>
      <c r="C10" s="22" t="s">
        <v>63</v>
      </c>
      <c r="D10" s="22" t="s">
        <v>179</v>
      </c>
      <c r="E10" s="11" t="s">
        <v>58</v>
      </c>
      <c r="F10" s="11" t="n">
        <v>16</v>
      </c>
      <c r="G10" s="11" t="n">
        <v>25</v>
      </c>
      <c r="H10" s="11"/>
      <c r="I10" s="11"/>
      <c r="J10" s="12" t="s">
        <v>31</v>
      </c>
      <c r="K10" s="78" t="s">
        <v>870</v>
      </c>
      <c r="L10" s="75" t="s">
        <v>33</v>
      </c>
      <c r="M10" s="77" t="s">
        <v>870</v>
      </c>
      <c r="N10" s="12" t="s">
        <v>31</v>
      </c>
      <c r="O10" s="11"/>
      <c r="P10" s="11" t="n">
        <v>25</v>
      </c>
      <c r="Q10" s="22" t="s">
        <v>63</v>
      </c>
      <c r="R10" s="23" t="n">
        <v>35</v>
      </c>
      <c r="S10" s="12" t="s">
        <v>132</v>
      </c>
      <c r="T10" s="22" t="s">
        <v>887</v>
      </c>
      <c r="U10" s="11" t="s">
        <v>65</v>
      </c>
      <c r="V10" s="11" t="s">
        <v>65</v>
      </c>
      <c r="W10" s="11" t="s">
        <v>283</v>
      </c>
      <c r="X10" s="11" t="s">
        <v>134</v>
      </c>
      <c r="Y10" s="11" t="str">
        <f aca="false">IF(G10=P10,"OK","FIX THIS FKING LINE!!")</f>
        <v>OK</v>
      </c>
      <c r="Z10" s="11" t="n">
        <f aca="false">F10*G10*2</f>
        <v>800</v>
      </c>
      <c r="AA10" s="11" t="n">
        <f aca="false">Z10*5</f>
        <v>4000</v>
      </c>
      <c r="AB10" s="11"/>
      <c r="AC10" s="33"/>
      <c r="AD10" s="11"/>
      <c r="AE10" s="11"/>
      <c r="AF10" s="11"/>
    </row>
    <row r="11" customFormat="false" ht="11.85" hidden="false" customHeight="true" outlineLevel="0" collapsed="false">
      <c r="A11" s="22" t="s">
        <v>888</v>
      </c>
      <c r="B11" s="23" t="n">
        <v>93.75</v>
      </c>
      <c r="C11" s="22" t="s">
        <v>63</v>
      </c>
      <c r="D11" s="22" t="s">
        <v>179</v>
      </c>
      <c r="E11" s="11" t="s">
        <v>58</v>
      </c>
      <c r="F11" s="11" t="n">
        <v>16</v>
      </c>
      <c r="G11" s="11" t="n">
        <v>25</v>
      </c>
      <c r="H11" s="11"/>
      <c r="I11" s="11"/>
      <c r="J11" s="12" t="s">
        <v>31</v>
      </c>
      <c r="K11" s="78" t="s">
        <v>870</v>
      </c>
      <c r="L11" s="75" t="s">
        <v>33</v>
      </c>
      <c r="M11" s="77" t="s">
        <v>870</v>
      </c>
      <c r="N11" s="12" t="s">
        <v>31</v>
      </c>
      <c r="O11" s="11"/>
      <c r="P11" s="11" t="n">
        <v>25</v>
      </c>
      <c r="Q11" s="22" t="s">
        <v>63</v>
      </c>
      <c r="R11" s="23" t="n">
        <v>35</v>
      </c>
      <c r="S11" s="12" t="s">
        <v>132</v>
      </c>
      <c r="T11" s="22" t="s">
        <v>887</v>
      </c>
      <c r="U11" s="11" t="s">
        <v>65</v>
      </c>
      <c r="V11" s="11" t="s">
        <v>65</v>
      </c>
      <c r="W11" s="11" t="s">
        <v>283</v>
      </c>
      <c r="X11" s="11" t="s">
        <v>134</v>
      </c>
      <c r="Y11" s="11" t="str">
        <f aca="false">IF(G11=P11,"OK","FIX THIS FKING LINE!!")</f>
        <v>OK</v>
      </c>
      <c r="Z11" s="11" t="n">
        <f aca="false">F11*G11*2</f>
        <v>800</v>
      </c>
      <c r="AA11" s="11" t="n">
        <f aca="false">Z11*5</f>
        <v>4000</v>
      </c>
      <c r="AB11" s="11"/>
      <c r="AC11" s="33"/>
      <c r="AD11" s="11"/>
      <c r="AE11" s="11"/>
      <c r="AF11" s="11"/>
    </row>
    <row r="12" customFormat="false" ht="11.85" hidden="false" customHeight="true" outlineLevel="0" collapsed="false">
      <c r="A12" s="22" t="s">
        <v>889</v>
      </c>
      <c r="B12" s="23" t="n">
        <v>128.5</v>
      </c>
      <c r="C12" s="22" t="s">
        <v>63</v>
      </c>
      <c r="D12" s="22" t="s">
        <v>179</v>
      </c>
      <c r="E12" s="11" t="s">
        <v>58</v>
      </c>
      <c r="F12" s="11" t="n">
        <v>16</v>
      </c>
      <c r="G12" s="11" t="n">
        <v>25</v>
      </c>
      <c r="H12" s="11"/>
      <c r="I12" s="78" t="s">
        <v>71</v>
      </c>
      <c r="J12" s="12" t="s">
        <v>31</v>
      </c>
      <c r="K12" s="78" t="s">
        <v>870</v>
      </c>
      <c r="L12" s="75" t="s">
        <v>33</v>
      </c>
      <c r="M12" s="77" t="s">
        <v>71</v>
      </c>
      <c r="N12" s="12" t="s">
        <v>31</v>
      </c>
      <c r="O12" s="77"/>
      <c r="P12" s="11" t="n">
        <v>25</v>
      </c>
      <c r="Q12" s="22" t="s">
        <v>63</v>
      </c>
      <c r="R12" s="23" t="n">
        <v>24.01</v>
      </c>
      <c r="S12" s="12" t="s">
        <v>132</v>
      </c>
      <c r="T12" s="22" t="s">
        <v>72</v>
      </c>
      <c r="U12" s="11" t="s">
        <v>65</v>
      </c>
      <c r="V12" s="11" t="s">
        <v>65</v>
      </c>
      <c r="W12" s="11" t="s">
        <v>283</v>
      </c>
      <c r="X12" s="11" t="s">
        <v>134</v>
      </c>
      <c r="Y12" s="11" t="str">
        <f aca="false">IF(G12=P12,"OK","FIX THIS FKING LINE!!")</f>
        <v>OK</v>
      </c>
      <c r="Z12" s="11" t="n">
        <f aca="false">F12*G12*2</f>
        <v>800</v>
      </c>
      <c r="AA12" s="11" t="n">
        <f aca="false">Z12*5</f>
        <v>4000</v>
      </c>
      <c r="AB12" s="11"/>
      <c r="AC12" s="33"/>
      <c r="AD12" s="11"/>
      <c r="AE12" s="11"/>
      <c r="AF12" s="11"/>
    </row>
    <row r="13" customFormat="false" ht="11.85" hidden="false" customHeight="true" outlineLevel="0" collapsed="false">
      <c r="A13" s="22" t="s">
        <v>890</v>
      </c>
      <c r="B13" s="23" t="n">
        <v>137</v>
      </c>
      <c r="C13" s="22" t="s">
        <v>63</v>
      </c>
      <c r="D13" s="22" t="s">
        <v>179</v>
      </c>
      <c r="E13" s="11" t="s">
        <v>58</v>
      </c>
      <c r="F13" s="11" t="n">
        <v>16</v>
      </c>
      <c r="G13" s="11" t="n">
        <v>25</v>
      </c>
      <c r="H13" s="11"/>
      <c r="I13" s="78" t="s">
        <v>71</v>
      </c>
      <c r="J13" s="12" t="s">
        <v>31</v>
      </c>
      <c r="K13" s="78" t="s">
        <v>870</v>
      </c>
      <c r="L13" s="75" t="s">
        <v>33</v>
      </c>
      <c r="M13" s="77" t="s">
        <v>71</v>
      </c>
      <c r="N13" s="12" t="s">
        <v>31</v>
      </c>
      <c r="O13" s="77"/>
      <c r="P13" s="11" t="n">
        <v>25</v>
      </c>
      <c r="Q13" s="22" t="s">
        <v>63</v>
      </c>
      <c r="R13" s="23" t="n">
        <v>24.01</v>
      </c>
      <c r="S13" s="12" t="s">
        <v>132</v>
      </c>
      <c r="T13" s="22" t="s">
        <v>72</v>
      </c>
      <c r="U13" s="11" t="s">
        <v>65</v>
      </c>
      <c r="V13" s="11" t="s">
        <v>65</v>
      </c>
      <c r="W13" s="11" t="s">
        <v>283</v>
      </c>
      <c r="X13" s="11" t="s">
        <v>134</v>
      </c>
      <c r="Y13" s="11" t="str">
        <f aca="false">IF(G13=P13,"OK","FIX THIS FKING LINE!!")</f>
        <v>OK</v>
      </c>
      <c r="Z13" s="11" t="n">
        <f aca="false">F13*G13*2</f>
        <v>800</v>
      </c>
      <c r="AA13" s="11" t="n">
        <f aca="false">Z13*5</f>
        <v>4000</v>
      </c>
      <c r="AB13" s="11"/>
      <c r="AC13" s="33"/>
      <c r="AD13" s="11"/>
      <c r="AE13" s="11"/>
      <c r="AF13" s="11"/>
    </row>
    <row r="14" customFormat="false" ht="11.85" hidden="false" customHeight="true" outlineLevel="0" collapsed="false">
      <c r="A14" s="22" t="s">
        <v>891</v>
      </c>
      <c r="B14" s="23" t="n">
        <v>96</v>
      </c>
      <c r="C14" s="22" t="s">
        <v>63</v>
      </c>
      <c r="D14" s="22" t="s">
        <v>179</v>
      </c>
      <c r="E14" s="11" t="s">
        <v>58</v>
      </c>
      <c r="F14" s="11" t="n">
        <v>16</v>
      </c>
      <c r="G14" s="11" t="n">
        <v>25</v>
      </c>
      <c r="H14" s="11"/>
      <c r="I14" s="43" t="s">
        <v>248</v>
      </c>
      <c r="J14" s="12" t="s">
        <v>31</v>
      </c>
      <c r="K14" s="78" t="s">
        <v>870</v>
      </c>
      <c r="L14" s="75" t="s">
        <v>33</v>
      </c>
      <c r="M14" s="11" t="s">
        <v>248</v>
      </c>
      <c r="N14" s="12" t="s">
        <v>31</v>
      </c>
      <c r="O14" s="77"/>
      <c r="P14" s="11" t="n">
        <v>25</v>
      </c>
      <c r="Q14" s="22" t="s">
        <v>124</v>
      </c>
      <c r="R14" s="23" t="n">
        <v>101.25</v>
      </c>
      <c r="S14" s="12" t="s">
        <v>132</v>
      </c>
      <c r="T14" s="22" t="s">
        <v>892</v>
      </c>
      <c r="U14" s="11" t="s">
        <v>65</v>
      </c>
      <c r="V14" s="11" t="s">
        <v>65</v>
      </c>
      <c r="W14" s="11" t="s">
        <v>283</v>
      </c>
      <c r="X14" s="11" t="s">
        <v>134</v>
      </c>
      <c r="Y14" s="11" t="str">
        <f aca="false">IF(G14=P14,"OK","FIX THIS FKING LINE!!")</f>
        <v>OK</v>
      </c>
      <c r="Z14" s="11" t="n">
        <f aca="false">F14*G14*2</f>
        <v>800</v>
      </c>
      <c r="AA14" s="11" t="n">
        <f aca="false">Z14*5</f>
        <v>4000</v>
      </c>
      <c r="AB14" s="11"/>
      <c r="AC14" s="33"/>
      <c r="AD14" s="11"/>
      <c r="AE14" s="11"/>
      <c r="AF14" s="11"/>
    </row>
    <row r="15" customFormat="false" ht="11.85" hidden="false" customHeight="true" outlineLevel="0" collapsed="false">
      <c r="A15" s="22" t="s">
        <v>893</v>
      </c>
      <c r="B15" s="23" t="n">
        <v>85</v>
      </c>
      <c r="C15" s="22" t="s">
        <v>63</v>
      </c>
      <c r="D15" s="22" t="s">
        <v>179</v>
      </c>
      <c r="E15" s="11" t="s">
        <v>58</v>
      </c>
      <c r="F15" s="11" t="n">
        <v>16</v>
      </c>
      <c r="G15" s="11" t="n">
        <v>25</v>
      </c>
      <c r="H15" s="11"/>
      <c r="I15" s="43" t="s">
        <v>248</v>
      </c>
      <c r="J15" s="12" t="s">
        <v>31</v>
      </c>
      <c r="K15" s="78" t="s">
        <v>870</v>
      </c>
      <c r="L15" s="75" t="s">
        <v>33</v>
      </c>
      <c r="M15" s="11" t="s">
        <v>248</v>
      </c>
      <c r="N15" s="12" t="s">
        <v>31</v>
      </c>
      <c r="O15" s="77"/>
      <c r="P15" s="11" t="n">
        <v>25</v>
      </c>
      <c r="Q15" s="22" t="s">
        <v>124</v>
      </c>
      <c r="R15" s="23" t="n">
        <v>101</v>
      </c>
      <c r="S15" s="12" t="s">
        <v>132</v>
      </c>
      <c r="T15" s="22" t="s">
        <v>894</v>
      </c>
      <c r="U15" s="11" t="s">
        <v>65</v>
      </c>
      <c r="V15" s="11" t="s">
        <v>65</v>
      </c>
      <c r="W15" s="11" t="s">
        <v>283</v>
      </c>
      <c r="X15" s="11" t="s">
        <v>134</v>
      </c>
      <c r="Y15" s="11" t="str">
        <f aca="false">IF(G15=P15,"OK","FIX THIS FKING LINE!!")</f>
        <v>OK</v>
      </c>
      <c r="Z15" s="11" t="n">
        <f aca="false">F15*G15*2</f>
        <v>800</v>
      </c>
      <c r="AA15" s="11" t="n">
        <f aca="false">Z15*5</f>
        <v>4000</v>
      </c>
      <c r="AB15" s="11"/>
      <c r="AC15" s="33"/>
      <c r="AD15" s="11"/>
      <c r="AE15" s="11"/>
      <c r="AF15" s="11"/>
    </row>
    <row r="16" customFormat="false" ht="11.85" hidden="false" customHeight="true" outlineLevel="0" collapsed="false">
      <c r="A16" s="22" t="s">
        <v>895</v>
      </c>
      <c r="B16" s="23" t="n">
        <v>40.5</v>
      </c>
      <c r="C16" s="22" t="s">
        <v>63</v>
      </c>
      <c r="D16" s="22" t="s">
        <v>179</v>
      </c>
      <c r="E16" s="11" t="s">
        <v>58</v>
      </c>
      <c r="F16" s="11" t="n">
        <v>16</v>
      </c>
      <c r="G16" s="11" t="n">
        <v>25</v>
      </c>
      <c r="H16" s="11"/>
      <c r="I16" s="11"/>
      <c r="J16" s="12" t="s">
        <v>31</v>
      </c>
      <c r="K16" s="78" t="s">
        <v>896</v>
      </c>
      <c r="L16" s="75" t="s">
        <v>33</v>
      </c>
      <c r="M16" s="77" t="s">
        <v>896</v>
      </c>
      <c r="N16" s="12" t="s">
        <v>31</v>
      </c>
      <c r="O16" s="11"/>
      <c r="P16" s="11" t="n">
        <v>25</v>
      </c>
      <c r="Q16" s="22" t="s">
        <v>63</v>
      </c>
      <c r="R16" s="23" t="n">
        <v>92</v>
      </c>
      <c r="S16" s="12" t="s">
        <v>132</v>
      </c>
      <c r="T16" s="22" t="s">
        <v>897</v>
      </c>
      <c r="U16" s="11" t="s">
        <v>65</v>
      </c>
      <c r="V16" s="11" t="s">
        <v>65</v>
      </c>
      <c r="W16" s="11" t="s">
        <v>283</v>
      </c>
      <c r="X16" s="11" t="s">
        <v>134</v>
      </c>
      <c r="Y16" s="11" t="str">
        <f aca="false">IF(G16=P16,"OK","FIX THIS FKING LINE!!")</f>
        <v>OK</v>
      </c>
      <c r="Z16" s="11" t="n">
        <f aca="false">F16*G16*2</f>
        <v>800</v>
      </c>
      <c r="AA16" s="11" t="n">
        <f aca="false">Z16*5</f>
        <v>4000</v>
      </c>
      <c r="AB16" s="11"/>
      <c r="AC16" s="33"/>
      <c r="AD16" s="11"/>
      <c r="AE16" s="11"/>
      <c r="AF16" s="11"/>
    </row>
    <row r="17" customFormat="false" ht="11.85" hidden="false" customHeight="true" outlineLevel="0" collapsed="false">
      <c r="A17" s="22" t="s">
        <v>898</v>
      </c>
      <c r="B17" s="23" t="n">
        <v>82.5</v>
      </c>
      <c r="C17" s="22" t="s">
        <v>124</v>
      </c>
      <c r="D17" s="22" t="s">
        <v>179</v>
      </c>
      <c r="E17" s="11" t="s">
        <v>58</v>
      </c>
      <c r="F17" s="11" t="n">
        <v>16</v>
      </c>
      <c r="G17" s="11" t="n">
        <v>25</v>
      </c>
      <c r="H17" s="11"/>
      <c r="I17" s="11"/>
      <c r="J17" s="12" t="s">
        <v>31</v>
      </c>
      <c r="K17" s="78" t="s">
        <v>896</v>
      </c>
      <c r="L17" s="75" t="s">
        <v>33</v>
      </c>
      <c r="M17" s="77" t="s">
        <v>896</v>
      </c>
      <c r="N17" s="12" t="s">
        <v>31</v>
      </c>
      <c r="O17" s="11"/>
      <c r="P17" s="11" t="n">
        <v>25</v>
      </c>
      <c r="Q17" s="22" t="s">
        <v>124</v>
      </c>
      <c r="R17" s="23" t="n">
        <v>96.25</v>
      </c>
      <c r="S17" s="12" t="s">
        <v>132</v>
      </c>
      <c r="T17" s="22" t="s">
        <v>899</v>
      </c>
      <c r="U17" s="11" t="s">
        <v>65</v>
      </c>
      <c r="V17" s="11" t="s">
        <v>65</v>
      </c>
      <c r="W17" s="11" t="s">
        <v>283</v>
      </c>
      <c r="X17" s="11" t="s">
        <v>134</v>
      </c>
      <c r="Y17" s="11" t="str">
        <f aca="false">IF(G17=P17,"OK","FIX THIS FKING LINE!!")</f>
        <v>OK</v>
      </c>
      <c r="Z17" s="11" t="n">
        <f aca="false">F17*G17*2</f>
        <v>800</v>
      </c>
      <c r="AA17" s="11" t="n">
        <f aca="false">Z17*5</f>
        <v>4000</v>
      </c>
      <c r="AB17" s="11"/>
      <c r="AC17" s="33"/>
      <c r="AD17" s="11"/>
      <c r="AE17" s="11"/>
      <c r="AF17" s="11"/>
    </row>
    <row r="18" customFormat="false" ht="11.85" hidden="false" customHeight="true" outlineLevel="0" collapsed="false">
      <c r="A18" s="22" t="s">
        <v>900</v>
      </c>
      <c r="B18" s="23" t="n">
        <v>87</v>
      </c>
      <c r="C18" s="22" t="s">
        <v>124</v>
      </c>
      <c r="D18" s="22" t="s">
        <v>179</v>
      </c>
      <c r="E18" s="11" t="s">
        <v>58</v>
      </c>
      <c r="F18" s="11" t="n">
        <v>16</v>
      </c>
      <c r="G18" s="11" t="n">
        <v>25</v>
      </c>
      <c r="H18" s="11"/>
      <c r="I18" s="11"/>
      <c r="J18" s="12" t="s">
        <v>31</v>
      </c>
      <c r="K18" s="78" t="s">
        <v>896</v>
      </c>
      <c r="L18" s="75" t="s">
        <v>33</v>
      </c>
      <c r="M18" s="77" t="s">
        <v>896</v>
      </c>
      <c r="N18" s="12" t="s">
        <v>31</v>
      </c>
      <c r="O18" s="11"/>
      <c r="P18" s="11" t="n">
        <v>25</v>
      </c>
      <c r="Q18" s="22" t="s">
        <v>124</v>
      </c>
      <c r="R18" s="23" t="n">
        <v>120</v>
      </c>
      <c r="S18" s="12" t="s">
        <v>132</v>
      </c>
      <c r="T18" s="22" t="s">
        <v>901</v>
      </c>
      <c r="U18" s="11" t="s">
        <v>65</v>
      </c>
      <c r="V18" s="11" t="s">
        <v>65</v>
      </c>
      <c r="W18" s="11" t="s">
        <v>283</v>
      </c>
      <c r="X18" s="11" t="s">
        <v>134</v>
      </c>
      <c r="Y18" s="11" t="str">
        <f aca="false">IF(G18=P18,"OK","FIX THIS FKING LINE!!")</f>
        <v>OK</v>
      </c>
      <c r="Z18" s="11" t="n">
        <f aca="false">F18*G18*2</f>
        <v>800</v>
      </c>
      <c r="AA18" s="11" t="n">
        <f aca="false">Z18*5</f>
        <v>4000</v>
      </c>
      <c r="AB18" s="11"/>
      <c r="AC18" s="33"/>
      <c r="AD18" s="11"/>
      <c r="AE18" s="11"/>
      <c r="AF18" s="11"/>
    </row>
    <row r="19" customFormat="false" ht="11.85" hidden="false" customHeight="true" outlineLevel="0" collapsed="false">
      <c r="A19" s="22" t="s">
        <v>902</v>
      </c>
      <c r="B19" s="23" t="n">
        <v>89.25</v>
      </c>
      <c r="C19" s="22" t="s">
        <v>63</v>
      </c>
      <c r="D19" s="22" t="s">
        <v>179</v>
      </c>
      <c r="E19" s="11" t="s">
        <v>58</v>
      </c>
      <c r="F19" s="11" t="n">
        <v>16</v>
      </c>
      <c r="G19" s="11" t="n">
        <v>25</v>
      </c>
      <c r="H19" s="11"/>
      <c r="I19" s="11"/>
      <c r="J19" s="12" t="s">
        <v>31</v>
      </c>
      <c r="K19" s="78" t="s">
        <v>896</v>
      </c>
      <c r="L19" s="75" t="s">
        <v>33</v>
      </c>
      <c r="M19" s="77" t="s">
        <v>896</v>
      </c>
      <c r="N19" s="12" t="s">
        <v>31</v>
      </c>
      <c r="O19" s="11"/>
      <c r="P19" s="11" t="n">
        <v>25</v>
      </c>
      <c r="Q19" s="22" t="s">
        <v>63</v>
      </c>
      <c r="R19" s="23" t="n">
        <v>125.5</v>
      </c>
      <c r="S19" s="12" t="s">
        <v>132</v>
      </c>
      <c r="T19" s="22" t="s">
        <v>903</v>
      </c>
      <c r="U19" s="11" t="s">
        <v>65</v>
      </c>
      <c r="V19" s="11" t="s">
        <v>65</v>
      </c>
      <c r="W19" s="11" t="s">
        <v>283</v>
      </c>
      <c r="X19" s="11" t="s">
        <v>134</v>
      </c>
      <c r="Y19" s="11" t="str">
        <f aca="false">IF(G19=P19,"OK","FIX THIS FKING LINE!!")</f>
        <v>OK</v>
      </c>
      <c r="Z19" s="11" t="n">
        <f aca="false">F19*G19*2</f>
        <v>800</v>
      </c>
      <c r="AA19" s="11" t="n">
        <f aca="false">Z19*5</f>
        <v>4000</v>
      </c>
      <c r="AB19" s="11"/>
      <c r="AC19" s="33"/>
      <c r="AD19" s="11"/>
      <c r="AE19" s="11"/>
      <c r="AF19" s="11"/>
    </row>
    <row r="20" customFormat="false" ht="11.85" hidden="false" customHeight="true" outlineLevel="0" collapsed="false">
      <c r="A20" s="22" t="s">
        <v>904</v>
      </c>
      <c r="B20" s="23" t="n">
        <v>91.75</v>
      </c>
      <c r="C20" s="22" t="s">
        <v>63</v>
      </c>
      <c r="D20" s="22" t="s">
        <v>179</v>
      </c>
      <c r="E20" s="11" t="s">
        <v>58</v>
      </c>
      <c r="F20" s="11" t="n">
        <v>16</v>
      </c>
      <c r="G20" s="11" t="n">
        <v>25</v>
      </c>
      <c r="H20" s="11"/>
      <c r="I20" s="11"/>
      <c r="J20" s="12" t="s">
        <v>31</v>
      </c>
      <c r="K20" s="78" t="s">
        <v>896</v>
      </c>
      <c r="L20" s="75" t="s">
        <v>33</v>
      </c>
      <c r="M20" s="77" t="s">
        <v>896</v>
      </c>
      <c r="N20" s="12" t="s">
        <v>31</v>
      </c>
      <c r="O20" s="11"/>
      <c r="P20" s="11" t="n">
        <v>25</v>
      </c>
      <c r="Q20" s="22" t="s">
        <v>63</v>
      </c>
      <c r="R20" s="23" t="n">
        <v>88</v>
      </c>
      <c r="S20" s="12" t="s">
        <v>132</v>
      </c>
      <c r="T20" s="22" t="s">
        <v>905</v>
      </c>
      <c r="U20" s="11" t="s">
        <v>65</v>
      </c>
      <c r="V20" s="11" t="s">
        <v>65</v>
      </c>
      <c r="W20" s="11" t="s">
        <v>283</v>
      </c>
      <c r="X20" s="11" t="s">
        <v>134</v>
      </c>
      <c r="Y20" s="11" t="str">
        <f aca="false">IF(G20=P20,"OK","FIX THIS FKING LINE!!")</f>
        <v>OK</v>
      </c>
      <c r="Z20" s="11" t="n">
        <f aca="false">F20*G20*2</f>
        <v>800</v>
      </c>
      <c r="AA20" s="11" t="n">
        <f aca="false">Z20*5</f>
        <v>4000</v>
      </c>
      <c r="AB20" s="11"/>
      <c r="AC20" s="33"/>
      <c r="AD20" s="11"/>
      <c r="AE20" s="11"/>
      <c r="AF20" s="11"/>
    </row>
    <row r="21" customFormat="false" ht="11.85" hidden="false" customHeight="true" outlineLevel="0" collapsed="false">
      <c r="A21" s="22" t="s">
        <v>906</v>
      </c>
      <c r="B21" s="23" t="n">
        <v>92.25</v>
      </c>
      <c r="C21" s="22" t="s">
        <v>63</v>
      </c>
      <c r="D21" s="22" t="s">
        <v>179</v>
      </c>
      <c r="E21" s="11" t="s">
        <v>58</v>
      </c>
      <c r="F21" s="11" t="n">
        <v>16</v>
      </c>
      <c r="G21" s="11" t="n">
        <v>25</v>
      </c>
      <c r="H21" s="11"/>
      <c r="I21" s="11"/>
      <c r="J21" s="12" t="s">
        <v>31</v>
      </c>
      <c r="K21" s="78" t="s">
        <v>896</v>
      </c>
      <c r="L21" s="75" t="s">
        <v>33</v>
      </c>
      <c r="M21" s="77" t="s">
        <v>896</v>
      </c>
      <c r="N21" s="12" t="s">
        <v>31</v>
      </c>
      <c r="O21" s="11"/>
      <c r="P21" s="11" t="n">
        <v>25</v>
      </c>
      <c r="Q21" s="22" t="s">
        <v>63</v>
      </c>
      <c r="R21" s="23" t="n">
        <v>94</v>
      </c>
      <c r="S21" s="12" t="s">
        <v>132</v>
      </c>
      <c r="T21" s="22" t="s">
        <v>907</v>
      </c>
      <c r="U21" s="11" t="s">
        <v>65</v>
      </c>
      <c r="V21" s="11" t="s">
        <v>65</v>
      </c>
      <c r="W21" s="11" t="s">
        <v>283</v>
      </c>
      <c r="X21" s="11" t="s">
        <v>134</v>
      </c>
      <c r="Y21" s="11" t="str">
        <f aca="false">IF(G21=P21,"OK","FIX THIS FKING LINE!!")</f>
        <v>OK</v>
      </c>
      <c r="Z21" s="11" t="n">
        <f aca="false">F21*G21*2</f>
        <v>800</v>
      </c>
      <c r="AA21" s="11" t="n">
        <f aca="false">Z21*5</f>
        <v>4000</v>
      </c>
      <c r="AB21" s="11"/>
      <c r="AC21" s="33"/>
      <c r="AD21" s="11"/>
      <c r="AE21" s="11"/>
      <c r="AF21" s="11"/>
    </row>
    <row r="22" customFormat="false" ht="11.85" hidden="false" customHeight="true" outlineLevel="0" collapsed="false">
      <c r="A22" s="22" t="s">
        <v>908</v>
      </c>
      <c r="B22" s="23" t="n">
        <v>95</v>
      </c>
      <c r="C22" s="22" t="s">
        <v>124</v>
      </c>
      <c r="D22" s="22" t="s">
        <v>179</v>
      </c>
      <c r="E22" s="11" t="s">
        <v>58</v>
      </c>
      <c r="F22" s="11" t="n">
        <v>16</v>
      </c>
      <c r="G22" s="11" t="n">
        <v>50</v>
      </c>
      <c r="H22" s="11"/>
      <c r="I22" s="11"/>
      <c r="J22" s="12" t="s">
        <v>31</v>
      </c>
      <c r="K22" s="78" t="s">
        <v>896</v>
      </c>
      <c r="L22" s="75" t="s">
        <v>33</v>
      </c>
      <c r="M22" s="77" t="s">
        <v>896</v>
      </c>
      <c r="N22" s="12" t="s">
        <v>31</v>
      </c>
      <c r="O22" s="11"/>
      <c r="P22" s="11" t="n">
        <v>50</v>
      </c>
      <c r="Q22" s="22" t="s">
        <v>124</v>
      </c>
      <c r="R22" s="23" t="n">
        <v>94.75</v>
      </c>
      <c r="S22" s="12" t="s">
        <v>132</v>
      </c>
      <c r="T22" s="22" t="s">
        <v>909</v>
      </c>
      <c r="U22" s="11" t="s">
        <v>65</v>
      </c>
      <c r="V22" s="11" t="s">
        <v>65</v>
      </c>
      <c r="W22" s="11" t="s">
        <v>283</v>
      </c>
      <c r="X22" s="11" t="s">
        <v>134</v>
      </c>
      <c r="Y22" s="11" t="str">
        <f aca="false">IF(G22=P22,"OK","FIX THIS FKING LINE!!")</f>
        <v>OK</v>
      </c>
      <c r="Z22" s="11" t="n">
        <f aca="false">F22*G22*2</f>
        <v>1600</v>
      </c>
      <c r="AA22" s="11" t="n">
        <f aca="false">Z22*5</f>
        <v>8000</v>
      </c>
      <c r="AB22" s="11"/>
      <c r="AC22" s="33"/>
      <c r="AD22" s="11"/>
      <c r="AE22" s="11"/>
      <c r="AF22" s="11"/>
    </row>
    <row r="23" customFormat="false" ht="11.85" hidden="false" customHeight="true" outlineLevel="0" collapsed="false">
      <c r="A23" s="22" t="s">
        <v>910</v>
      </c>
      <c r="B23" s="23" t="n">
        <v>96.75</v>
      </c>
      <c r="C23" s="22" t="s">
        <v>63</v>
      </c>
      <c r="D23" s="22" t="s">
        <v>179</v>
      </c>
      <c r="E23" s="11" t="s">
        <v>58</v>
      </c>
      <c r="F23" s="11" t="n">
        <v>16</v>
      </c>
      <c r="G23" s="11" t="n">
        <v>25</v>
      </c>
      <c r="H23" s="11"/>
      <c r="I23" s="11"/>
      <c r="J23" s="12" t="s">
        <v>31</v>
      </c>
      <c r="K23" s="78" t="s">
        <v>896</v>
      </c>
      <c r="L23" s="75" t="s">
        <v>33</v>
      </c>
      <c r="M23" s="77" t="s">
        <v>896</v>
      </c>
      <c r="N23" s="12" t="s">
        <v>31</v>
      </c>
      <c r="O23" s="11"/>
      <c r="P23" s="11" t="n">
        <v>25</v>
      </c>
      <c r="Q23" s="22" t="s">
        <v>63</v>
      </c>
      <c r="R23" s="23" t="n">
        <v>90</v>
      </c>
      <c r="S23" s="12" t="s">
        <v>132</v>
      </c>
      <c r="T23" s="22" t="s">
        <v>911</v>
      </c>
      <c r="U23" s="11" t="s">
        <v>65</v>
      </c>
      <c r="V23" s="11" t="s">
        <v>65</v>
      </c>
      <c r="W23" s="11" t="s">
        <v>283</v>
      </c>
      <c r="X23" s="11" t="s">
        <v>134</v>
      </c>
      <c r="Y23" s="11" t="str">
        <f aca="false">IF(G23=P23,"OK","FIX THIS FKING LINE!!")</f>
        <v>OK</v>
      </c>
      <c r="Z23" s="11" t="n">
        <f aca="false">F23*G23*2</f>
        <v>800</v>
      </c>
      <c r="AA23" s="11" t="n">
        <f aca="false">Z23*5</f>
        <v>4000</v>
      </c>
      <c r="AB23" s="11"/>
      <c r="AC23" s="33"/>
      <c r="AD23" s="11"/>
      <c r="AE23" s="11"/>
      <c r="AF23" s="11"/>
    </row>
    <row r="24" customFormat="false" ht="11.85" hidden="false" customHeight="true" outlineLevel="0" collapsed="false">
      <c r="A24" s="22" t="s">
        <v>912</v>
      </c>
      <c r="B24" s="23" t="n">
        <v>124.5</v>
      </c>
      <c r="C24" s="22" t="s">
        <v>63</v>
      </c>
      <c r="D24" s="22" t="s">
        <v>179</v>
      </c>
      <c r="E24" s="11" t="s">
        <v>58</v>
      </c>
      <c r="F24" s="11" t="n">
        <v>16</v>
      </c>
      <c r="G24" s="11" t="n">
        <v>25</v>
      </c>
      <c r="H24" s="11"/>
      <c r="I24" s="11"/>
      <c r="J24" s="12" t="s">
        <v>31</v>
      </c>
      <c r="K24" s="78" t="s">
        <v>896</v>
      </c>
      <c r="L24" s="75" t="s">
        <v>33</v>
      </c>
      <c r="M24" s="77" t="s">
        <v>896</v>
      </c>
      <c r="N24" s="12" t="s">
        <v>31</v>
      </c>
      <c r="O24" s="11"/>
      <c r="P24" s="11" t="n">
        <v>25</v>
      </c>
      <c r="Q24" s="22" t="s">
        <v>63</v>
      </c>
      <c r="R24" s="23" t="n">
        <v>90</v>
      </c>
      <c r="S24" s="12" t="s">
        <v>132</v>
      </c>
      <c r="T24" s="22" t="s">
        <v>913</v>
      </c>
      <c r="U24" s="11" t="s">
        <v>65</v>
      </c>
      <c r="V24" s="11" t="s">
        <v>65</v>
      </c>
      <c r="W24" s="11" t="s">
        <v>283</v>
      </c>
      <c r="X24" s="11" t="s">
        <v>134</v>
      </c>
      <c r="Y24" s="11" t="str">
        <f aca="false">IF(G24=P24,"OK","FIX THIS FKING LINE!!")</f>
        <v>OK</v>
      </c>
      <c r="Z24" s="11" t="n">
        <f aca="false">F24*G24*2</f>
        <v>800</v>
      </c>
      <c r="AA24" s="11" t="n">
        <f aca="false">Z24*5</f>
        <v>4000</v>
      </c>
      <c r="AB24" s="11"/>
      <c r="AC24" s="33"/>
      <c r="AD24" s="11"/>
      <c r="AE24" s="11"/>
      <c r="AF24" s="11"/>
    </row>
    <row r="25" customFormat="false" ht="11.85" hidden="false" customHeight="true" outlineLevel="0" collapsed="false">
      <c r="A25" s="22" t="s">
        <v>914</v>
      </c>
      <c r="B25" s="23" t="n">
        <v>130</v>
      </c>
      <c r="C25" s="22" t="s">
        <v>63</v>
      </c>
      <c r="D25" s="22" t="s">
        <v>179</v>
      </c>
      <c r="E25" s="11" t="s">
        <v>58</v>
      </c>
      <c r="F25" s="11" t="n">
        <v>16</v>
      </c>
      <c r="G25" s="11" t="n">
        <v>25</v>
      </c>
      <c r="H25" s="11"/>
      <c r="I25" s="11"/>
      <c r="J25" s="12" t="s">
        <v>31</v>
      </c>
      <c r="K25" s="78" t="s">
        <v>896</v>
      </c>
      <c r="L25" s="75" t="s">
        <v>33</v>
      </c>
      <c r="M25" s="77" t="s">
        <v>896</v>
      </c>
      <c r="N25" s="12" t="s">
        <v>31</v>
      </c>
      <c r="O25" s="11"/>
      <c r="P25" s="11" t="n">
        <v>25</v>
      </c>
      <c r="Q25" s="22" t="s">
        <v>915</v>
      </c>
      <c r="R25" s="23" t="n">
        <v>40.5</v>
      </c>
      <c r="S25" s="12" t="s">
        <v>132</v>
      </c>
      <c r="T25" s="22" t="s">
        <v>916</v>
      </c>
      <c r="U25" s="11" t="s">
        <v>65</v>
      </c>
      <c r="V25" s="11" t="s">
        <v>65</v>
      </c>
      <c r="W25" s="11" t="s">
        <v>283</v>
      </c>
      <c r="X25" s="11" t="s">
        <v>134</v>
      </c>
      <c r="Y25" s="11" t="str">
        <f aca="false">IF(G25=P25,"OK","FIX THIS FKING LINE!!")</f>
        <v>OK</v>
      </c>
      <c r="Z25" s="11" t="n">
        <f aca="false">F25*G25*2</f>
        <v>800</v>
      </c>
      <c r="AA25" s="11" t="n">
        <f aca="false">Z25*5</f>
        <v>4000</v>
      </c>
      <c r="AB25" s="11"/>
      <c r="AC25" s="33"/>
      <c r="AD25" s="11"/>
      <c r="AE25" s="11"/>
      <c r="AF25" s="11"/>
    </row>
    <row r="26" customFormat="false" ht="11.85" hidden="false" customHeight="true" outlineLevel="0" collapsed="false">
      <c r="A26" s="22" t="s">
        <v>917</v>
      </c>
      <c r="B26" s="23" t="n">
        <v>121</v>
      </c>
      <c r="C26" s="22" t="s">
        <v>63</v>
      </c>
      <c r="D26" s="22" t="s">
        <v>179</v>
      </c>
      <c r="E26" s="11" t="s">
        <v>58</v>
      </c>
      <c r="F26" s="11" t="n">
        <v>16</v>
      </c>
      <c r="G26" s="11" t="n">
        <v>25</v>
      </c>
      <c r="H26" s="11"/>
      <c r="I26" s="11"/>
      <c r="J26" s="12" t="s">
        <v>31</v>
      </c>
      <c r="K26" s="78" t="s">
        <v>896</v>
      </c>
      <c r="L26" s="75" t="s">
        <v>33</v>
      </c>
      <c r="M26" s="77" t="s">
        <v>896</v>
      </c>
      <c r="N26" s="12" t="s">
        <v>31</v>
      </c>
      <c r="O26" s="11"/>
      <c r="P26" s="11" t="n">
        <v>25</v>
      </c>
      <c r="Q26" s="22" t="s">
        <v>124</v>
      </c>
      <c r="R26" s="23" t="n">
        <v>96.25</v>
      </c>
      <c r="S26" s="12" t="s">
        <v>132</v>
      </c>
      <c r="T26" s="22" t="s">
        <v>918</v>
      </c>
      <c r="U26" s="11" t="s">
        <v>65</v>
      </c>
      <c r="V26" s="11" t="s">
        <v>65</v>
      </c>
      <c r="W26" s="11" t="s">
        <v>283</v>
      </c>
      <c r="X26" s="11" t="s">
        <v>134</v>
      </c>
      <c r="Y26" s="11" t="str">
        <f aca="false">IF(G26=P26,"OK","FIX THIS FKING LINE!!")</f>
        <v>OK</v>
      </c>
      <c r="Z26" s="11" t="n">
        <f aca="false">F26*G26*2</f>
        <v>800</v>
      </c>
      <c r="AA26" s="11" t="n">
        <f aca="false">Z26*5</f>
        <v>4000</v>
      </c>
      <c r="AB26" s="11"/>
      <c r="AC26" s="33"/>
      <c r="AD26" s="11"/>
      <c r="AE26" s="11"/>
      <c r="AF26" s="11"/>
    </row>
    <row r="27" customFormat="false" ht="11.85" hidden="false" customHeight="true" outlineLevel="0" collapsed="false">
      <c r="A27" s="22" t="s">
        <v>919</v>
      </c>
      <c r="B27" s="23" t="n">
        <v>93.75</v>
      </c>
      <c r="C27" s="22" t="s">
        <v>63</v>
      </c>
      <c r="D27" s="22" t="s">
        <v>179</v>
      </c>
      <c r="E27" s="11" t="s">
        <v>58</v>
      </c>
      <c r="F27" s="11" t="n">
        <v>16</v>
      </c>
      <c r="G27" s="11" t="n">
        <v>25</v>
      </c>
      <c r="H27" s="11"/>
      <c r="I27" s="11"/>
      <c r="J27" s="12" t="s">
        <v>31</v>
      </c>
      <c r="K27" s="78" t="s">
        <v>896</v>
      </c>
      <c r="L27" s="75" t="s">
        <v>33</v>
      </c>
      <c r="M27" s="77" t="s">
        <v>896</v>
      </c>
      <c r="N27" s="12" t="s">
        <v>31</v>
      </c>
      <c r="O27" s="11"/>
      <c r="P27" s="11" t="n">
        <v>25</v>
      </c>
      <c r="Q27" s="22" t="s">
        <v>124</v>
      </c>
      <c r="R27" s="23" t="n">
        <v>115.75</v>
      </c>
      <c r="S27" s="12" t="s">
        <v>132</v>
      </c>
      <c r="T27" s="22" t="s">
        <v>920</v>
      </c>
      <c r="U27" s="11" t="s">
        <v>65</v>
      </c>
      <c r="V27" s="11" t="s">
        <v>65</v>
      </c>
      <c r="W27" s="11" t="s">
        <v>283</v>
      </c>
      <c r="X27" s="11" t="s">
        <v>134</v>
      </c>
      <c r="Y27" s="11" t="str">
        <f aca="false">IF(G27=P27,"OK","FIX THIS FKING LINE!!")</f>
        <v>OK</v>
      </c>
      <c r="Z27" s="11" t="n">
        <f aca="false">F27*G27*2</f>
        <v>800</v>
      </c>
      <c r="AA27" s="11" t="n">
        <f aca="false">Z27*5</f>
        <v>4000</v>
      </c>
      <c r="AB27" s="11"/>
      <c r="AC27" s="33"/>
      <c r="AD27" s="11"/>
      <c r="AE27" s="11"/>
      <c r="AF27" s="11"/>
    </row>
    <row r="28" customFormat="false" ht="11.85" hidden="false" customHeight="true" outlineLevel="0" collapsed="false">
      <c r="A28" s="22" t="s">
        <v>921</v>
      </c>
      <c r="B28" s="23" t="n">
        <v>95</v>
      </c>
      <c r="C28" s="22" t="s">
        <v>63</v>
      </c>
      <c r="D28" s="22" t="s">
        <v>179</v>
      </c>
      <c r="E28" s="11" t="s">
        <v>58</v>
      </c>
      <c r="F28" s="11" t="n">
        <v>16</v>
      </c>
      <c r="G28" s="11" t="n">
        <v>25</v>
      </c>
      <c r="H28" s="11"/>
      <c r="I28" s="11"/>
      <c r="J28" s="12" t="s">
        <v>31</v>
      </c>
      <c r="K28" s="78" t="s">
        <v>896</v>
      </c>
      <c r="L28" s="75" t="s">
        <v>33</v>
      </c>
      <c r="M28" s="77" t="s">
        <v>896</v>
      </c>
      <c r="N28" s="12" t="s">
        <v>31</v>
      </c>
      <c r="O28" s="11"/>
      <c r="P28" s="11" t="n">
        <v>25</v>
      </c>
      <c r="Q28" s="22" t="s">
        <v>124</v>
      </c>
      <c r="R28" s="23" t="n">
        <v>137.5</v>
      </c>
      <c r="S28" s="12" t="s">
        <v>132</v>
      </c>
      <c r="T28" s="22" t="s">
        <v>922</v>
      </c>
      <c r="U28" s="11" t="s">
        <v>65</v>
      </c>
      <c r="V28" s="11" t="s">
        <v>65</v>
      </c>
      <c r="W28" s="11" t="s">
        <v>283</v>
      </c>
      <c r="X28" s="11" t="s">
        <v>134</v>
      </c>
      <c r="Y28" s="11" t="str">
        <f aca="false">IF(G28=P28,"OK","FIX THIS FKING LINE!!")</f>
        <v>OK</v>
      </c>
      <c r="Z28" s="11" t="n">
        <f aca="false">F28*G28*2</f>
        <v>800</v>
      </c>
      <c r="AA28" s="11" t="n">
        <f aca="false">Z28*5</f>
        <v>4000</v>
      </c>
      <c r="AB28" s="11"/>
      <c r="AC28" s="33"/>
      <c r="AD28" s="11"/>
      <c r="AE28" s="11"/>
      <c r="AF28" s="11"/>
    </row>
    <row r="29" customFormat="false" ht="11.85" hidden="false" customHeight="true" outlineLevel="0" collapsed="false">
      <c r="A29" s="22" t="s">
        <v>923</v>
      </c>
      <c r="B29" s="23" t="n">
        <v>122</v>
      </c>
      <c r="C29" s="22" t="s">
        <v>124</v>
      </c>
      <c r="D29" s="22" t="s">
        <v>179</v>
      </c>
      <c r="E29" s="11" t="s">
        <v>58</v>
      </c>
      <c r="F29" s="11" t="n">
        <v>16</v>
      </c>
      <c r="G29" s="11" t="n">
        <v>25</v>
      </c>
      <c r="H29" s="11"/>
      <c r="I29" s="11"/>
      <c r="J29" s="12" t="s">
        <v>31</v>
      </c>
      <c r="K29" s="78" t="s">
        <v>896</v>
      </c>
      <c r="L29" s="75" t="s">
        <v>33</v>
      </c>
      <c r="M29" s="77" t="s">
        <v>896</v>
      </c>
      <c r="N29" s="12" t="s">
        <v>31</v>
      </c>
      <c r="O29" s="11"/>
      <c r="P29" s="11" t="n">
        <v>25</v>
      </c>
      <c r="Q29" s="22" t="s">
        <v>124</v>
      </c>
      <c r="R29" s="23" t="n">
        <v>120</v>
      </c>
      <c r="S29" s="12" t="s">
        <v>132</v>
      </c>
      <c r="T29" s="22" t="s">
        <v>924</v>
      </c>
      <c r="U29" s="11" t="s">
        <v>65</v>
      </c>
      <c r="V29" s="11" t="s">
        <v>65</v>
      </c>
      <c r="W29" s="11" t="s">
        <v>283</v>
      </c>
      <c r="X29" s="11" t="s">
        <v>134</v>
      </c>
      <c r="Y29" s="11" t="str">
        <f aca="false">IF(G29=P29,"OK","FIX THIS FKING LINE!!")</f>
        <v>OK</v>
      </c>
      <c r="Z29" s="11" t="n">
        <f aca="false">F29*G29*2</f>
        <v>800</v>
      </c>
      <c r="AA29" s="11" t="n">
        <f aca="false">Z29*5</f>
        <v>4000</v>
      </c>
      <c r="AB29" s="11"/>
      <c r="AC29" s="33"/>
      <c r="AD29" s="11"/>
      <c r="AE29" s="11"/>
      <c r="AF29" s="11"/>
    </row>
    <row r="30" customFormat="false" ht="11.85" hidden="false" customHeight="true" outlineLevel="0" collapsed="false">
      <c r="A30" s="22" t="s">
        <v>925</v>
      </c>
      <c r="B30" s="23" t="n">
        <v>105.25</v>
      </c>
      <c r="C30" s="22" t="s">
        <v>124</v>
      </c>
      <c r="D30" s="22" t="s">
        <v>179</v>
      </c>
      <c r="E30" s="11" t="s">
        <v>58</v>
      </c>
      <c r="F30" s="11" t="n">
        <v>16</v>
      </c>
      <c r="G30" s="11" t="n">
        <v>25</v>
      </c>
      <c r="H30" s="11"/>
      <c r="I30" s="11"/>
      <c r="J30" s="12" t="s">
        <v>31</v>
      </c>
      <c r="K30" s="78" t="s">
        <v>896</v>
      </c>
      <c r="L30" s="75" t="s">
        <v>33</v>
      </c>
      <c r="M30" s="77" t="s">
        <v>896</v>
      </c>
      <c r="N30" s="12" t="s">
        <v>31</v>
      </c>
      <c r="O30" s="11"/>
      <c r="P30" s="11" t="n">
        <v>25</v>
      </c>
      <c r="Q30" s="22" t="s">
        <v>124</v>
      </c>
      <c r="R30" s="23" t="n">
        <v>120</v>
      </c>
      <c r="S30" s="12" t="s">
        <v>132</v>
      </c>
      <c r="T30" s="22" t="s">
        <v>926</v>
      </c>
      <c r="U30" s="11" t="s">
        <v>65</v>
      </c>
      <c r="V30" s="11" t="s">
        <v>65</v>
      </c>
      <c r="W30" s="11" t="s">
        <v>283</v>
      </c>
      <c r="X30" s="11" t="s">
        <v>134</v>
      </c>
      <c r="Y30" s="11" t="str">
        <f aca="false">IF(G30=P30,"OK","FIX THIS FKING LINE!!")</f>
        <v>OK</v>
      </c>
      <c r="Z30" s="11" t="n">
        <f aca="false">F30*G30*2</f>
        <v>800</v>
      </c>
      <c r="AA30" s="11" t="n">
        <f aca="false">Z30*5</f>
        <v>4000</v>
      </c>
      <c r="AB30" s="11"/>
      <c r="AC30" s="33"/>
      <c r="AD30" s="11"/>
      <c r="AE30" s="11"/>
      <c r="AF30" s="11"/>
    </row>
    <row r="31" customFormat="false" ht="11.85" hidden="false" customHeight="true" outlineLevel="0" collapsed="false">
      <c r="A31" s="22" t="s">
        <v>927</v>
      </c>
      <c r="B31" s="23" t="n">
        <v>103</v>
      </c>
      <c r="C31" s="22" t="s">
        <v>124</v>
      </c>
      <c r="D31" s="22" t="s">
        <v>179</v>
      </c>
      <c r="E31" s="11" t="s">
        <v>58</v>
      </c>
      <c r="F31" s="11" t="n">
        <v>16</v>
      </c>
      <c r="G31" s="11" t="n">
        <v>25</v>
      </c>
      <c r="H31" s="11"/>
      <c r="I31" s="11"/>
      <c r="J31" s="12" t="s">
        <v>31</v>
      </c>
      <c r="K31" s="78" t="s">
        <v>896</v>
      </c>
      <c r="L31" s="75" t="s">
        <v>33</v>
      </c>
      <c r="M31" s="77" t="s">
        <v>896</v>
      </c>
      <c r="N31" s="12" t="s">
        <v>31</v>
      </c>
      <c r="O31" s="11"/>
      <c r="P31" s="11" t="n">
        <v>25</v>
      </c>
      <c r="Q31" s="22" t="s">
        <v>124</v>
      </c>
      <c r="R31" s="23" t="n">
        <v>122</v>
      </c>
      <c r="S31" s="12" t="s">
        <v>132</v>
      </c>
      <c r="T31" s="22" t="s">
        <v>928</v>
      </c>
      <c r="U31" s="11" t="s">
        <v>65</v>
      </c>
      <c r="V31" s="11" t="s">
        <v>65</v>
      </c>
      <c r="W31" s="11" t="s">
        <v>283</v>
      </c>
      <c r="X31" s="11" t="s">
        <v>134</v>
      </c>
      <c r="Y31" s="11" t="str">
        <f aca="false">IF(G31=P31,"OK","FIX THIS FKING LINE!!")</f>
        <v>OK</v>
      </c>
      <c r="Z31" s="11" t="n">
        <f aca="false">F31*G31*2</f>
        <v>800</v>
      </c>
      <c r="AA31" s="11" t="n">
        <f aca="false">Z31*5</f>
        <v>4000</v>
      </c>
      <c r="AB31" s="11"/>
      <c r="AC31" s="33"/>
      <c r="AD31" s="11"/>
      <c r="AE31" s="11"/>
      <c r="AF31" s="11"/>
    </row>
    <row r="32" customFormat="false" ht="11.85" hidden="false" customHeight="true" outlineLevel="0" collapsed="false">
      <c r="A32" s="22" t="s">
        <v>929</v>
      </c>
      <c r="B32" s="23" t="n">
        <v>100.75</v>
      </c>
      <c r="C32" s="22" t="s">
        <v>124</v>
      </c>
      <c r="D32" s="22" t="s">
        <v>179</v>
      </c>
      <c r="E32" s="11" t="s">
        <v>58</v>
      </c>
      <c r="F32" s="11" t="n">
        <v>16</v>
      </c>
      <c r="G32" s="11" t="n">
        <v>25</v>
      </c>
      <c r="H32" s="11"/>
      <c r="I32" s="11"/>
      <c r="J32" s="12" t="s">
        <v>31</v>
      </c>
      <c r="K32" s="78" t="s">
        <v>896</v>
      </c>
      <c r="L32" s="75" t="s">
        <v>33</v>
      </c>
      <c r="M32" s="77" t="s">
        <v>896</v>
      </c>
      <c r="N32" s="12" t="s">
        <v>31</v>
      </c>
      <c r="O32" s="11"/>
      <c r="P32" s="11" t="n">
        <v>25</v>
      </c>
      <c r="Q32" s="22" t="s">
        <v>124</v>
      </c>
      <c r="R32" s="23" t="n">
        <v>112</v>
      </c>
      <c r="S32" s="12" t="s">
        <v>132</v>
      </c>
      <c r="T32" s="22" t="s">
        <v>930</v>
      </c>
      <c r="U32" s="11" t="s">
        <v>65</v>
      </c>
      <c r="V32" s="11" t="s">
        <v>65</v>
      </c>
      <c r="W32" s="11" t="s">
        <v>283</v>
      </c>
      <c r="X32" s="11" t="s">
        <v>134</v>
      </c>
      <c r="Y32" s="11" t="str">
        <f aca="false">IF(G32=P32,"OK","FIX THIS FKING LINE!!")</f>
        <v>OK</v>
      </c>
      <c r="Z32" s="11" t="n">
        <f aca="false">F32*G32*2</f>
        <v>800</v>
      </c>
      <c r="AA32" s="11" t="n">
        <f aca="false">Z32*5</f>
        <v>4000</v>
      </c>
      <c r="AB32" s="11"/>
      <c r="AC32" s="33"/>
      <c r="AD32" s="11"/>
      <c r="AE32" s="11"/>
      <c r="AF32" s="11"/>
    </row>
    <row r="33" customFormat="false" ht="11.85" hidden="false" customHeight="true" outlineLevel="0" collapsed="false">
      <c r="A33" s="22" t="s">
        <v>931</v>
      </c>
      <c r="B33" s="23" t="n">
        <v>112</v>
      </c>
      <c r="C33" s="22" t="s">
        <v>124</v>
      </c>
      <c r="D33" s="22" t="s">
        <v>179</v>
      </c>
      <c r="E33" s="11" t="s">
        <v>58</v>
      </c>
      <c r="F33" s="11" t="n">
        <v>16</v>
      </c>
      <c r="G33" s="11" t="n">
        <v>25</v>
      </c>
      <c r="H33" s="11"/>
      <c r="I33" s="11"/>
      <c r="J33" s="12" t="s">
        <v>31</v>
      </c>
      <c r="K33" s="78" t="s">
        <v>896</v>
      </c>
      <c r="L33" s="75" t="s">
        <v>33</v>
      </c>
      <c r="M33" s="77" t="s">
        <v>896</v>
      </c>
      <c r="N33" s="12" t="s">
        <v>31</v>
      </c>
      <c r="O33" s="11"/>
      <c r="P33" s="11" t="n">
        <v>25</v>
      </c>
      <c r="Q33" s="22" t="s">
        <v>124</v>
      </c>
      <c r="R33" s="23" t="n">
        <v>107.5</v>
      </c>
      <c r="S33" s="12" t="s">
        <v>132</v>
      </c>
      <c r="T33" s="22" t="s">
        <v>932</v>
      </c>
      <c r="U33" s="11" t="s">
        <v>65</v>
      </c>
      <c r="V33" s="11" t="s">
        <v>65</v>
      </c>
      <c r="W33" s="11" t="s">
        <v>283</v>
      </c>
      <c r="X33" s="11" t="s">
        <v>134</v>
      </c>
      <c r="Y33" s="11" t="str">
        <f aca="false">IF(G33=P33,"OK","FIX THIS FKING LINE!!")</f>
        <v>OK</v>
      </c>
      <c r="Z33" s="11" t="n">
        <f aca="false">F33*G33*2</f>
        <v>800</v>
      </c>
      <c r="AA33" s="11" t="n">
        <f aca="false">Z33*5</f>
        <v>4000</v>
      </c>
      <c r="AB33" s="11"/>
      <c r="AC33" s="33"/>
      <c r="AD33" s="11"/>
      <c r="AE33" s="11"/>
      <c r="AF33" s="11"/>
    </row>
    <row r="34" customFormat="false" ht="11.85" hidden="false" customHeight="true" outlineLevel="0" collapsed="false">
      <c r="A34" s="22" t="s">
        <v>933</v>
      </c>
      <c r="B34" s="23" t="n">
        <v>110</v>
      </c>
      <c r="C34" s="22" t="s">
        <v>124</v>
      </c>
      <c r="D34" s="22" t="s">
        <v>179</v>
      </c>
      <c r="E34" s="11" t="s">
        <v>58</v>
      </c>
      <c r="F34" s="11" t="n">
        <v>16</v>
      </c>
      <c r="G34" s="11" t="n">
        <v>25</v>
      </c>
      <c r="H34" s="11"/>
      <c r="I34" s="11"/>
      <c r="J34" s="12" t="s">
        <v>31</v>
      </c>
      <c r="K34" s="78" t="s">
        <v>896</v>
      </c>
      <c r="L34" s="75" t="s">
        <v>33</v>
      </c>
      <c r="M34" s="77" t="s">
        <v>896</v>
      </c>
      <c r="N34" s="12" t="s">
        <v>31</v>
      </c>
      <c r="O34" s="11"/>
      <c r="P34" s="11" t="n">
        <v>25</v>
      </c>
      <c r="Q34" s="22" t="s">
        <v>124</v>
      </c>
      <c r="R34" s="23" t="n">
        <v>110.5</v>
      </c>
      <c r="S34" s="12" t="s">
        <v>132</v>
      </c>
      <c r="T34" s="22" t="s">
        <v>934</v>
      </c>
      <c r="U34" s="11" t="s">
        <v>65</v>
      </c>
      <c r="V34" s="11" t="s">
        <v>65</v>
      </c>
      <c r="W34" s="11" t="s">
        <v>283</v>
      </c>
      <c r="X34" s="11" t="s">
        <v>134</v>
      </c>
      <c r="Y34" s="11" t="str">
        <f aca="false">IF(G34=P34,"OK","FIX THIS FKING LINE!!")</f>
        <v>OK</v>
      </c>
      <c r="Z34" s="11" t="n">
        <f aca="false">F34*G34*2</f>
        <v>800</v>
      </c>
      <c r="AA34" s="11" t="n">
        <f aca="false">Z34*5</f>
        <v>4000</v>
      </c>
      <c r="AB34" s="11"/>
      <c r="AC34" s="33"/>
      <c r="AD34" s="11"/>
      <c r="AE34" s="11"/>
      <c r="AF34" s="11"/>
    </row>
    <row r="35" customFormat="false" ht="11.85" hidden="false" customHeight="true" outlineLevel="0" collapsed="false">
      <c r="A35" s="22" t="s">
        <v>935</v>
      </c>
      <c r="B35" s="23" t="n">
        <v>109</v>
      </c>
      <c r="C35" s="22" t="s">
        <v>124</v>
      </c>
      <c r="D35" s="22" t="s">
        <v>179</v>
      </c>
      <c r="E35" s="11" t="s">
        <v>58</v>
      </c>
      <c r="F35" s="11" t="n">
        <v>16</v>
      </c>
      <c r="G35" s="11" t="n">
        <v>25</v>
      </c>
      <c r="H35" s="11"/>
      <c r="I35" s="11"/>
      <c r="J35" s="12" t="s">
        <v>31</v>
      </c>
      <c r="K35" s="78" t="s">
        <v>896</v>
      </c>
      <c r="L35" s="75" t="s">
        <v>33</v>
      </c>
      <c r="M35" s="77" t="s">
        <v>896</v>
      </c>
      <c r="N35" s="12" t="s">
        <v>31</v>
      </c>
      <c r="O35" s="11"/>
      <c r="P35" s="11" t="n">
        <v>25</v>
      </c>
      <c r="Q35" s="22" t="s">
        <v>124</v>
      </c>
      <c r="R35" s="23" t="n">
        <v>94</v>
      </c>
      <c r="S35" s="12" t="s">
        <v>132</v>
      </c>
      <c r="T35" s="22" t="s">
        <v>936</v>
      </c>
      <c r="U35" s="11" t="s">
        <v>65</v>
      </c>
      <c r="V35" s="11" t="s">
        <v>65</v>
      </c>
      <c r="W35" s="11" t="s">
        <v>283</v>
      </c>
      <c r="X35" s="11" t="s">
        <v>134</v>
      </c>
      <c r="Y35" s="11" t="str">
        <f aca="false">IF(G35=P35,"OK","FIX THIS FKING LINE!!")</f>
        <v>OK</v>
      </c>
      <c r="Z35" s="11" t="n">
        <f aca="false">F35*G35*2</f>
        <v>800</v>
      </c>
      <c r="AA35" s="11" t="n">
        <f aca="false">Z35*5</f>
        <v>4000</v>
      </c>
      <c r="AB35" s="11"/>
      <c r="AC35" s="33"/>
      <c r="AD35" s="11"/>
      <c r="AE35" s="11"/>
      <c r="AF35" s="11"/>
    </row>
    <row r="36" customFormat="false" ht="11.85" hidden="false" customHeight="true" outlineLevel="0" collapsed="false">
      <c r="A36" s="22" t="s">
        <v>937</v>
      </c>
      <c r="B36" s="23" t="n">
        <v>88</v>
      </c>
      <c r="C36" s="22" t="s">
        <v>124</v>
      </c>
      <c r="D36" s="22" t="s">
        <v>179</v>
      </c>
      <c r="E36" s="11" t="s">
        <v>58</v>
      </c>
      <c r="F36" s="11" t="n">
        <v>16</v>
      </c>
      <c r="G36" s="11" t="n">
        <v>25</v>
      </c>
      <c r="H36" s="11"/>
      <c r="I36" s="11"/>
      <c r="J36" s="12" t="s">
        <v>31</v>
      </c>
      <c r="K36" s="78" t="s">
        <v>896</v>
      </c>
      <c r="L36" s="75" t="s">
        <v>33</v>
      </c>
      <c r="M36" s="77" t="s">
        <v>896</v>
      </c>
      <c r="N36" s="12" t="s">
        <v>31</v>
      </c>
      <c r="O36" s="11"/>
      <c r="P36" s="11" t="n">
        <v>25</v>
      </c>
      <c r="Q36" s="22" t="s">
        <v>124</v>
      </c>
      <c r="R36" s="23" t="n">
        <v>94.5</v>
      </c>
      <c r="S36" s="12" t="s">
        <v>132</v>
      </c>
      <c r="T36" s="22" t="s">
        <v>938</v>
      </c>
      <c r="U36" s="11" t="s">
        <v>65</v>
      </c>
      <c r="V36" s="11" t="s">
        <v>65</v>
      </c>
      <c r="W36" s="11" t="s">
        <v>283</v>
      </c>
      <c r="X36" s="11" t="s">
        <v>134</v>
      </c>
      <c r="Y36" s="11" t="str">
        <f aca="false">IF(G36=P36,"OK","FIX THIS FKING LINE!!")</f>
        <v>OK</v>
      </c>
      <c r="Z36" s="11" t="n">
        <f aca="false">F36*G36*2</f>
        <v>800</v>
      </c>
      <c r="AA36" s="11" t="n">
        <f aca="false">Z36*5</f>
        <v>4000</v>
      </c>
      <c r="AB36" s="11"/>
      <c r="AC36" s="33"/>
      <c r="AD36" s="11"/>
      <c r="AE36" s="11"/>
      <c r="AF36" s="11"/>
    </row>
    <row r="37" customFormat="false" ht="11.85" hidden="false" customHeight="true" outlineLevel="0" collapsed="false">
      <c r="A37" s="22" t="s">
        <v>939</v>
      </c>
      <c r="B37" s="23" t="n">
        <v>85.25</v>
      </c>
      <c r="C37" s="22" t="s">
        <v>124</v>
      </c>
      <c r="D37" s="22" t="s">
        <v>179</v>
      </c>
      <c r="E37" s="11" t="s">
        <v>58</v>
      </c>
      <c r="F37" s="11" t="n">
        <v>16</v>
      </c>
      <c r="G37" s="11" t="n">
        <v>25</v>
      </c>
      <c r="H37" s="11"/>
      <c r="I37" s="11"/>
      <c r="J37" s="12" t="s">
        <v>31</v>
      </c>
      <c r="K37" s="78" t="s">
        <v>896</v>
      </c>
      <c r="L37" s="75" t="s">
        <v>33</v>
      </c>
      <c r="M37" s="77" t="s">
        <v>896</v>
      </c>
      <c r="N37" s="12" t="s">
        <v>31</v>
      </c>
      <c r="O37" s="11"/>
      <c r="P37" s="11" t="n">
        <v>25</v>
      </c>
      <c r="Q37" s="22" t="s">
        <v>124</v>
      </c>
      <c r="R37" s="23" t="n">
        <v>94.5</v>
      </c>
      <c r="S37" s="12" t="s">
        <v>132</v>
      </c>
      <c r="T37" s="22" t="s">
        <v>940</v>
      </c>
      <c r="U37" s="11" t="s">
        <v>65</v>
      </c>
      <c r="V37" s="11" t="s">
        <v>65</v>
      </c>
      <c r="W37" s="11" t="s">
        <v>283</v>
      </c>
      <c r="X37" s="11" t="s">
        <v>134</v>
      </c>
      <c r="Y37" s="11" t="str">
        <f aca="false">IF(G37=P37,"OK","FIX THIS FKING LINE!!")</f>
        <v>OK</v>
      </c>
      <c r="Z37" s="11" t="n">
        <f aca="false">F37*G37*2</f>
        <v>800</v>
      </c>
      <c r="AA37" s="11" t="n">
        <f aca="false">Z37*5</f>
        <v>4000</v>
      </c>
      <c r="AB37" s="11"/>
      <c r="AC37" s="33"/>
      <c r="AD37" s="11"/>
      <c r="AE37" s="11"/>
      <c r="AF37" s="11"/>
    </row>
    <row r="38" customFormat="false" ht="11.85" hidden="false" customHeight="true" outlineLevel="0" collapsed="false">
      <c r="A38" s="22" t="s">
        <v>941</v>
      </c>
      <c r="B38" s="23" t="n">
        <v>92.25</v>
      </c>
      <c r="C38" s="22" t="s">
        <v>124</v>
      </c>
      <c r="D38" s="22" t="s">
        <v>179</v>
      </c>
      <c r="E38" s="11" t="s">
        <v>58</v>
      </c>
      <c r="F38" s="11" t="n">
        <v>16</v>
      </c>
      <c r="G38" s="11" t="n">
        <v>25</v>
      </c>
      <c r="H38" s="11"/>
      <c r="I38" s="11"/>
      <c r="J38" s="12" t="s">
        <v>31</v>
      </c>
      <c r="K38" s="78" t="s">
        <v>896</v>
      </c>
      <c r="L38" s="75" t="s">
        <v>33</v>
      </c>
      <c r="M38" s="77" t="s">
        <v>896</v>
      </c>
      <c r="N38" s="12" t="s">
        <v>31</v>
      </c>
      <c r="O38" s="11"/>
      <c r="P38" s="11" t="n">
        <v>25</v>
      </c>
      <c r="Q38" s="22" t="s">
        <v>124</v>
      </c>
      <c r="R38" s="23" t="n">
        <v>101</v>
      </c>
      <c r="S38" s="12" t="s">
        <v>132</v>
      </c>
      <c r="T38" s="22" t="s">
        <v>942</v>
      </c>
      <c r="U38" s="11" t="s">
        <v>65</v>
      </c>
      <c r="V38" s="11" t="s">
        <v>65</v>
      </c>
      <c r="W38" s="11" t="s">
        <v>283</v>
      </c>
      <c r="X38" s="11" t="s">
        <v>134</v>
      </c>
      <c r="Y38" s="11" t="str">
        <f aca="false">IF(G38=P38,"OK","FIX THIS FKING LINE!!")</f>
        <v>OK</v>
      </c>
      <c r="Z38" s="11" t="n">
        <f aca="false">F38*G38*2</f>
        <v>800</v>
      </c>
      <c r="AA38" s="11" t="n">
        <f aca="false">Z38*5</f>
        <v>4000</v>
      </c>
      <c r="AB38" s="11"/>
      <c r="AC38" s="33"/>
      <c r="AD38" s="11"/>
      <c r="AE38" s="11"/>
      <c r="AF38" s="11"/>
    </row>
    <row r="39" customFormat="false" ht="11.85" hidden="false" customHeight="true" outlineLevel="0" collapsed="false">
      <c r="A39" s="22" t="s">
        <v>943</v>
      </c>
      <c r="B39" s="23" t="n">
        <v>102</v>
      </c>
      <c r="C39" s="22" t="s">
        <v>124</v>
      </c>
      <c r="D39" s="22" t="s">
        <v>179</v>
      </c>
      <c r="E39" s="11" t="s">
        <v>58</v>
      </c>
      <c r="F39" s="11" t="n">
        <v>16</v>
      </c>
      <c r="G39" s="11" t="n">
        <v>25</v>
      </c>
      <c r="H39" s="11"/>
      <c r="I39" s="11"/>
      <c r="J39" s="12" t="s">
        <v>31</v>
      </c>
      <c r="K39" s="78" t="s">
        <v>896</v>
      </c>
      <c r="L39" s="75" t="s">
        <v>33</v>
      </c>
      <c r="M39" s="77" t="s">
        <v>896</v>
      </c>
      <c r="N39" s="12" t="s">
        <v>31</v>
      </c>
      <c r="O39" s="11"/>
      <c r="P39" s="11" t="n">
        <v>25</v>
      </c>
      <c r="Q39" s="22" t="s">
        <v>124</v>
      </c>
      <c r="R39" s="23" t="n">
        <v>93</v>
      </c>
      <c r="S39" s="12" t="s">
        <v>132</v>
      </c>
      <c r="T39" s="22" t="s">
        <v>944</v>
      </c>
      <c r="U39" s="11" t="s">
        <v>65</v>
      </c>
      <c r="V39" s="11" t="s">
        <v>65</v>
      </c>
      <c r="W39" s="11" t="s">
        <v>283</v>
      </c>
      <c r="X39" s="11" t="s">
        <v>134</v>
      </c>
      <c r="Y39" s="11" t="str">
        <f aca="false">IF(G39=P39,"OK","FIX THIS FKING LINE!!")</f>
        <v>OK</v>
      </c>
      <c r="Z39" s="11" t="n">
        <f aca="false">F39*G39*2</f>
        <v>800</v>
      </c>
      <c r="AA39" s="11" t="n">
        <f aca="false">Z39*5</f>
        <v>4000</v>
      </c>
      <c r="AB39" s="11"/>
      <c r="AC39" s="33"/>
      <c r="AD39" s="11"/>
      <c r="AE39" s="11"/>
      <c r="AF39" s="11"/>
    </row>
    <row r="40" customFormat="false" ht="11.85" hidden="false" customHeight="true" outlineLevel="0" collapsed="false">
      <c r="A40" s="22" t="s">
        <v>945</v>
      </c>
      <c r="B40" s="23" t="n">
        <v>107.25</v>
      </c>
      <c r="C40" s="22" t="s">
        <v>124</v>
      </c>
      <c r="D40" s="22" t="s">
        <v>179</v>
      </c>
      <c r="E40" s="11" t="s">
        <v>58</v>
      </c>
      <c r="F40" s="11" t="n">
        <v>16</v>
      </c>
      <c r="G40" s="11" t="n">
        <v>25</v>
      </c>
      <c r="H40" s="11"/>
      <c r="I40" s="11"/>
      <c r="J40" s="12" t="s">
        <v>31</v>
      </c>
      <c r="K40" s="78" t="s">
        <v>896</v>
      </c>
      <c r="L40" s="75" t="s">
        <v>33</v>
      </c>
      <c r="M40" s="77" t="s">
        <v>896</v>
      </c>
      <c r="N40" s="12" t="s">
        <v>31</v>
      </c>
      <c r="O40" s="11"/>
      <c r="P40" s="11" t="n">
        <v>25</v>
      </c>
      <c r="Q40" s="22" t="s">
        <v>124</v>
      </c>
      <c r="R40" s="23" t="n">
        <v>89</v>
      </c>
      <c r="S40" s="12" t="s">
        <v>132</v>
      </c>
      <c r="T40" s="22" t="s">
        <v>946</v>
      </c>
      <c r="U40" s="11" t="s">
        <v>65</v>
      </c>
      <c r="V40" s="11" t="s">
        <v>65</v>
      </c>
      <c r="W40" s="11" t="s">
        <v>283</v>
      </c>
      <c r="X40" s="11" t="s">
        <v>134</v>
      </c>
      <c r="Y40" s="11" t="str">
        <f aca="false">IF(G40=P40,"OK","FIX THIS FKING LINE!!")</f>
        <v>OK</v>
      </c>
      <c r="Z40" s="11" t="n">
        <f aca="false">F40*G40*2</f>
        <v>800</v>
      </c>
      <c r="AA40" s="11" t="n">
        <f aca="false">Z40*5</f>
        <v>4000</v>
      </c>
      <c r="AB40" s="11"/>
      <c r="AC40" s="33"/>
      <c r="AD40" s="11"/>
      <c r="AE40" s="11"/>
      <c r="AF40" s="11"/>
    </row>
    <row r="41" customFormat="false" ht="11.85" hidden="false" customHeight="true" outlineLevel="0" collapsed="false">
      <c r="A41" s="22" t="s">
        <v>947</v>
      </c>
      <c r="B41" s="23" t="n">
        <v>210</v>
      </c>
      <c r="C41" s="22" t="s">
        <v>124</v>
      </c>
      <c r="D41" s="22" t="s">
        <v>179</v>
      </c>
      <c r="E41" s="11" t="s">
        <v>58</v>
      </c>
      <c r="F41" s="11" t="n">
        <v>16</v>
      </c>
      <c r="G41" s="11" t="n">
        <v>25</v>
      </c>
      <c r="H41" s="11"/>
      <c r="I41" s="11"/>
      <c r="J41" s="12" t="s">
        <v>31</v>
      </c>
      <c r="K41" s="78" t="s">
        <v>896</v>
      </c>
      <c r="L41" s="75" t="s">
        <v>33</v>
      </c>
      <c r="M41" s="77" t="s">
        <v>896</v>
      </c>
      <c r="N41" s="12" t="s">
        <v>31</v>
      </c>
      <c r="O41" s="11"/>
      <c r="P41" s="11" t="n">
        <v>25</v>
      </c>
      <c r="Q41" s="22" t="s">
        <v>124</v>
      </c>
      <c r="R41" s="23" t="n">
        <v>93.5</v>
      </c>
      <c r="S41" s="12" t="s">
        <v>132</v>
      </c>
      <c r="T41" s="22" t="s">
        <v>948</v>
      </c>
      <c r="U41" s="11" t="s">
        <v>65</v>
      </c>
      <c r="V41" s="11" t="s">
        <v>65</v>
      </c>
      <c r="W41" s="11" t="s">
        <v>283</v>
      </c>
      <c r="X41" s="11" t="s">
        <v>134</v>
      </c>
      <c r="Y41" s="11" t="str">
        <f aca="false">IF(G41=P41,"OK","FIX THIS FKING LINE!!")</f>
        <v>OK</v>
      </c>
      <c r="Z41" s="11" t="n">
        <f aca="false">F41*G41*2</f>
        <v>800</v>
      </c>
      <c r="AA41" s="11" t="n">
        <f aca="false">Z41*5</f>
        <v>4000</v>
      </c>
      <c r="AB41" s="11"/>
      <c r="AC41" s="33"/>
      <c r="AD41" s="11"/>
      <c r="AE41" s="11"/>
      <c r="AF41" s="11"/>
    </row>
    <row r="42" customFormat="false" ht="11.85" hidden="false" customHeight="true" outlineLevel="0" collapsed="false">
      <c r="A42" s="22" t="s">
        <v>949</v>
      </c>
      <c r="B42" s="23" t="n">
        <v>120</v>
      </c>
      <c r="C42" s="22" t="s">
        <v>63</v>
      </c>
      <c r="D42" s="22" t="s">
        <v>179</v>
      </c>
      <c r="E42" s="11" t="s">
        <v>58</v>
      </c>
      <c r="F42" s="11" t="n">
        <v>16</v>
      </c>
      <c r="G42" s="11" t="n">
        <v>25</v>
      </c>
      <c r="H42" s="11"/>
      <c r="I42" s="11"/>
      <c r="J42" s="12" t="s">
        <v>31</v>
      </c>
      <c r="K42" s="78" t="s">
        <v>896</v>
      </c>
      <c r="L42" s="75" t="s">
        <v>33</v>
      </c>
      <c r="M42" s="77" t="s">
        <v>896</v>
      </c>
      <c r="N42" s="12" t="s">
        <v>31</v>
      </c>
      <c r="O42" s="11"/>
      <c r="P42" s="11" t="n">
        <v>25</v>
      </c>
      <c r="Q42" s="22" t="s">
        <v>124</v>
      </c>
      <c r="R42" s="23" t="n">
        <v>103</v>
      </c>
      <c r="S42" s="12" t="s">
        <v>132</v>
      </c>
      <c r="T42" s="22" t="s">
        <v>950</v>
      </c>
      <c r="U42" s="11" t="s">
        <v>65</v>
      </c>
      <c r="V42" s="11" t="s">
        <v>65</v>
      </c>
      <c r="W42" s="11" t="s">
        <v>283</v>
      </c>
      <c r="X42" s="11" t="s">
        <v>134</v>
      </c>
      <c r="Y42" s="11" t="str">
        <f aca="false">IF(G42=P42,"OK","FIX THIS FKING LINE!!")</f>
        <v>OK</v>
      </c>
      <c r="Z42" s="11" t="n">
        <f aca="false">F42*G42*2</f>
        <v>800</v>
      </c>
      <c r="AA42" s="11" t="n">
        <f aca="false">Z42*5</f>
        <v>4000</v>
      </c>
      <c r="AB42" s="11"/>
      <c r="AC42" s="33"/>
      <c r="AD42" s="11"/>
      <c r="AE42" s="11"/>
      <c r="AF42" s="11"/>
    </row>
    <row r="43" customFormat="false" ht="11.85" hidden="false" customHeight="true" outlineLevel="0" collapsed="false">
      <c r="A43" s="22" t="s">
        <v>951</v>
      </c>
      <c r="B43" s="23" t="n">
        <v>104.75</v>
      </c>
      <c r="C43" s="22" t="s">
        <v>63</v>
      </c>
      <c r="D43" s="22" t="s">
        <v>179</v>
      </c>
      <c r="E43" s="11" t="s">
        <v>58</v>
      </c>
      <c r="F43" s="11" t="n">
        <v>16</v>
      </c>
      <c r="G43" s="11" t="n">
        <v>25</v>
      </c>
      <c r="H43" s="11"/>
      <c r="I43" s="11"/>
      <c r="J43" s="12" t="s">
        <v>31</v>
      </c>
      <c r="K43" s="78" t="s">
        <v>896</v>
      </c>
      <c r="L43" s="75" t="s">
        <v>33</v>
      </c>
      <c r="M43" s="77" t="s">
        <v>896</v>
      </c>
      <c r="N43" s="12" t="s">
        <v>31</v>
      </c>
      <c r="O43" s="11"/>
      <c r="P43" s="11" t="n">
        <v>25</v>
      </c>
      <c r="Q43" s="22" t="s">
        <v>124</v>
      </c>
      <c r="R43" s="23" t="n">
        <v>103</v>
      </c>
      <c r="S43" s="12" t="s">
        <v>132</v>
      </c>
      <c r="T43" s="22" t="s">
        <v>950</v>
      </c>
      <c r="U43" s="11" t="s">
        <v>65</v>
      </c>
      <c r="V43" s="11" t="s">
        <v>65</v>
      </c>
      <c r="W43" s="11" t="s">
        <v>283</v>
      </c>
      <c r="X43" s="11" t="s">
        <v>134</v>
      </c>
      <c r="Y43" s="11" t="str">
        <f aca="false">IF(G43=P43,"OK","FIX THIS FKING LINE!!")</f>
        <v>OK</v>
      </c>
      <c r="Z43" s="11" t="n">
        <f aca="false">F43*G43*2</f>
        <v>800</v>
      </c>
      <c r="AA43" s="11" t="n">
        <f aca="false">Z43*5</f>
        <v>4000</v>
      </c>
      <c r="AB43" s="11"/>
      <c r="AC43" s="33"/>
      <c r="AD43" s="11"/>
      <c r="AE43" s="11"/>
      <c r="AF43" s="11"/>
    </row>
    <row r="44" customFormat="false" ht="11.85" hidden="false" customHeight="true" outlineLevel="0" collapsed="false">
      <c r="A44" s="22" t="s">
        <v>952</v>
      </c>
      <c r="B44" s="23" t="n">
        <v>113</v>
      </c>
      <c r="C44" s="22" t="s">
        <v>151</v>
      </c>
      <c r="D44" s="22" t="s">
        <v>179</v>
      </c>
      <c r="E44" s="11" t="s">
        <v>58</v>
      </c>
      <c r="F44" s="11" t="n">
        <v>16</v>
      </c>
      <c r="G44" s="11" t="n">
        <v>25</v>
      </c>
      <c r="H44" s="11"/>
      <c r="I44" s="11"/>
      <c r="J44" s="12" t="s">
        <v>31</v>
      </c>
      <c r="K44" s="78" t="s">
        <v>896</v>
      </c>
      <c r="L44" s="75" t="s">
        <v>33</v>
      </c>
      <c r="M44" s="77" t="s">
        <v>896</v>
      </c>
      <c r="N44" s="12" t="s">
        <v>31</v>
      </c>
      <c r="O44" s="11"/>
      <c r="P44" s="11" t="n">
        <v>25</v>
      </c>
      <c r="Q44" s="22" t="s">
        <v>124</v>
      </c>
      <c r="R44" s="23" t="n">
        <v>103</v>
      </c>
      <c r="S44" s="12" t="s">
        <v>132</v>
      </c>
      <c r="T44" s="22" t="s">
        <v>950</v>
      </c>
      <c r="U44" s="11" t="s">
        <v>65</v>
      </c>
      <c r="V44" s="11" t="s">
        <v>65</v>
      </c>
      <c r="W44" s="11" t="s">
        <v>283</v>
      </c>
      <c r="X44" s="11" t="s">
        <v>134</v>
      </c>
      <c r="Y44" s="11" t="str">
        <f aca="false">IF(G44=P44,"OK","FIX THIS FKING LINE!!")</f>
        <v>OK</v>
      </c>
      <c r="Z44" s="11" t="n">
        <f aca="false">F44*G44*2</f>
        <v>800</v>
      </c>
      <c r="AA44" s="11" t="n">
        <f aca="false">Z44*5</f>
        <v>4000</v>
      </c>
      <c r="AB44" s="11"/>
      <c r="AC44" s="33"/>
      <c r="AD44" s="11"/>
      <c r="AE44" s="11"/>
      <c r="AF44" s="11"/>
    </row>
    <row r="45" customFormat="false" ht="11.85" hidden="false" customHeight="true" outlineLevel="0" collapsed="false">
      <c r="A45" s="22" t="s">
        <v>374</v>
      </c>
      <c r="B45" s="23" t="n">
        <v>198</v>
      </c>
      <c r="C45" s="22" t="s">
        <v>124</v>
      </c>
      <c r="D45" s="22" t="s">
        <v>179</v>
      </c>
      <c r="E45" s="11" t="s">
        <v>58</v>
      </c>
      <c r="F45" s="11" t="n">
        <v>16</v>
      </c>
      <c r="G45" s="11" t="n">
        <v>25</v>
      </c>
      <c r="H45" s="11"/>
      <c r="I45" s="43" t="s">
        <v>248</v>
      </c>
      <c r="J45" s="12" t="s">
        <v>31</v>
      </c>
      <c r="K45" s="43" t="s">
        <v>953</v>
      </c>
      <c r="L45" s="75" t="s">
        <v>33</v>
      </c>
      <c r="M45" s="77" t="s">
        <v>896</v>
      </c>
      <c r="N45" s="12" t="s">
        <v>31</v>
      </c>
      <c r="O45" s="11" t="s">
        <v>248</v>
      </c>
      <c r="P45" s="11" t="n">
        <v>25</v>
      </c>
      <c r="Q45" s="22" t="s">
        <v>63</v>
      </c>
      <c r="R45" s="23" t="n">
        <v>107</v>
      </c>
      <c r="S45" s="12" t="s">
        <v>132</v>
      </c>
      <c r="T45" s="22" t="s">
        <v>954</v>
      </c>
      <c r="U45" s="11" t="s">
        <v>65</v>
      </c>
      <c r="V45" s="11" t="s">
        <v>65</v>
      </c>
      <c r="W45" s="11" t="s">
        <v>283</v>
      </c>
      <c r="X45" s="11" t="s">
        <v>134</v>
      </c>
      <c r="Y45" s="11" t="str">
        <f aca="false">IF(G45=P45,"OK","FIX THIS FKING LINE!!")</f>
        <v>OK</v>
      </c>
      <c r="Z45" s="11" t="n">
        <f aca="false">F45*G45*2</f>
        <v>800</v>
      </c>
      <c r="AA45" s="11" t="n">
        <f aca="false">Z45*5</f>
        <v>4000</v>
      </c>
      <c r="AB45" s="11"/>
      <c r="AC45" s="33"/>
      <c r="AD45" s="11"/>
      <c r="AE45" s="11"/>
      <c r="AF45" s="11"/>
    </row>
    <row r="46" customFormat="false" ht="12.75" hidden="false" customHeight="false" outlineLevel="0" collapsed="false">
      <c r="A46" s="22" t="s">
        <v>955</v>
      </c>
      <c r="B46" s="23" t="n">
        <v>270</v>
      </c>
      <c r="C46" s="22" t="s">
        <v>124</v>
      </c>
      <c r="D46" s="22" t="s">
        <v>179</v>
      </c>
      <c r="E46" s="11" t="s">
        <v>58</v>
      </c>
      <c r="F46" s="11" t="n">
        <v>16</v>
      </c>
      <c r="G46" s="11" t="n">
        <v>25</v>
      </c>
      <c r="H46" s="11"/>
      <c r="I46" s="11"/>
      <c r="J46" s="12" t="s">
        <v>31</v>
      </c>
      <c r="K46" s="43" t="s">
        <v>896</v>
      </c>
      <c r="L46" s="22" t="s">
        <v>33</v>
      </c>
      <c r="M46" s="11" t="s">
        <v>896</v>
      </c>
      <c r="N46" s="12" t="s">
        <v>31</v>
      </c>
      <c r="O46" s="11"/>
      <c r="P46" s="11" t="n">
        <v>25</v>
      </c>
      <c r="Q46" s="22" t="s">
        <v>124</v>
      </c>
      <c r="R46" s="23" t="n">
        <v>275</v>
      </c>
      <c r="S46" s="12" t="s">
        <v>132</v>
      </c>
      <c r="T46" s="22" t="s">
        <v>956</v>
      </c>
      <c r="U46" s="11" t="s">
        <v>65</v>
      </c>
      <c r="V46" s="11" t="s">
        <v>65</v>
      </c>
      <c r="W46" s="11" t="s">
        <v>283</v>
      </c>
      <c r="X46" s="11" t="s">
        <v>134</v>
      </c>
      <c r="Y46" s="11" t="str">
        <f aca="false">IF(G46=P46,"OK","FIX THIS FKING LINE!!")</f>
        <v>OK</v>
      </c>
      <c r="Z46" s="11" t="n">
        <f aca="false">F46*G46*2</f>
        <v>800</v>
      </c>
      <c r="AA46" s="11" t="n">
        <f aca="false">Z46*5</f>
        <v>4000</v>
      </c>
    </row>
    <row r="47" customFormat="false" ht="12.75" hidden="false" customHeight="false" outlineLevel="0" collapsed="false">
      <c r="A47" s="22" t="s">
        <v>957</v>
      </c>
      <c r="B47" s="23" t="n">
        <v>260</v>
      </c>
      <c r="C47" s="22" t="s">
        <v>124</v>
      </c>
      <c r="D47" s="22" t="s">
        <v>179</v>
      </c>
      <c r="E47" s="11" t="s">
        <v>58</v>
      </c>
      <c r="F47" s="11" t="n">
        <v>16</v>
      </c>
      <c r="G47" s="11" t="n">
        <v>25</v>
      </c>
      <c r="H47" s="11"/>
      <c r="I47" s="11"/>
      <c r="J47" s="12" t="s">
        <v>31</v>
      </c>
      <c r="K47" s="43" t="s">
        <v>896</v>
      </c>
      <c r="L47" s="22" t="s">
        <v>33</v>
      </c>
      <c r="M47" s="77" t="s">
        <v>896</v>
      </c>
      <c r="N47" s="12" t="s">
        <v>31</v>
      </c>
      <c r="O47" s="77"/>
      <c r="P47" s="11" t="n">
        <v>25</v>
      </c>
      <c r="Q47" s="22" t="s">
        <v>63</v>
      </c>
      <c r="R47" s="23" t="n">
        <v>107</v>
      </c>
      <c r="S47" s="12" t="s">
        <v>132</v>
      </c>
      <c r="T47" s="22" t="s">
        <v>954</v>
      </c>
      <c r="U47" s="11" t="s">
        <v>65</v>
      </c>
      <c r="V47" s="11" t="s">
        <v>65</v>
      </c>
      <c r="W47" s="11" t="s">
        <v>283</v>
      </c>
      <c r="X47" s="11" t="s">
        <v>134</v>
      </c>
      <c r="Y47" s="11" t="str">
        <f aca="false">IF(G47=P47,"OK","FIX THIS FKING LINE!!")</f>
        <v>OK</v>
      </c>
      <c r="Z47" s="11" t="n">
        <f aca="false">F47*G47*2</f>
        <v>800</v>
      </c>
      <c r="AA47" s="11" t="n">
        <f aca="false">Z47*5</f>
        <v>4000</v>
      </c>
    </row>
    <row r="48" customFormat="false" ht="11.85" hidden="false" customHeight="true" outlineLevel="0" collapsed="false">
      <c r="A48" s="22" t="s">
        <v>957</v>
      </c>
      <c r="B48" s="23" t="n">
        <v>260</v>
      </c>
      <c r="C48" s="22" t="s">
        <v>124</v>
      </c>
      <c r="D48" s="22" t="s">
        <v>179</v>
      </c>
      <c r="E48" s="11" t="s">
        <v>58</v>
      </c>
      <c r="F48" s="11" t="n">
        <v>16</v>
      </c>
      <c r="G48" s="11" t="n">
        <v>25</v>
      </c>
      <c r="H48" s="11"/>
      <c r="I48" s="11"/>
      <c r="J48" s="12" t="s">
        <v>31</v>
      </c>
      <c r="K48" s="43" t="s">
        <v>896</v>
      </c>
      <c r="L48" s="75" t="s">
        <v>33</v>
      </c>
      <c r="M48" s="11" t="s">
        <v>896</v>
      </c>
      <c r="N48" s="12" t="s">
        <v>31</v>
      </c>
      <c r="O48" s="11"/>
      <c r="P48" s="11" t="n">
        <v>25</v>
      </c>
      <c r="Q48" s="22" t="s">
        <v>124</v>
      </c>
      <c r="R48" s="23" t="n">
        <v>175.05</v>
      </c>
      <c r="S48" s="12" t="s">
        <v>132</v>
      </c>
      <c r="T48" s="22" t="s">
        <v>958</v>
      </c>
      <c r="U48" s="11" t="s">
        <v>65</v>
      </c>
      <c r="V48" s="11" t="s">
        <v>65</v>
      </c>
      <c r="W48" s="11" t="s">
        <v>283</v>
      </c>
      <c r="X48" s="11" t="s">
        <v>134</v>
      </c>
      <c r="Y48" s="11" t="str">
        <f aca="false">IF(G48=P48,"OK","FIX THIS FKING LINE!!")</f>
        <v>OK</v>
      </c>
      <c r="Z48" s="11" t="n">
        <f aca="false">F48*G48*2</f>
        <v>800</v>
      </c>
      <c r="AA48" s="11" t="n">
        <f aca="false">Z48*5</f>
        <v>4000</v>
      </c>
      <c r="AB48" s="11"/>
      <c r="AC48" s="33"/>
      <c r="AD48" s="11"/>
      <c r="AE48" s="11"/>
      <c r="AF48" s="11"/>
    </row>
    <row r="49" customFormat="false" ht="11.85" hidden="false" customHeight="true" outlineLevel="0" collapsed="false">
      <c r="A49" s="22" t="s">
        <v>959</v>
      </c>
      <c r="B49" s="23" t="n">
        <v>23.75</v>
      </c>
      <c r="C49" s="22" t="s">
        <v>63</v>
      </c>
      <c r="D49" s="22" t="s">
        <v>179</v>
      </c>
      <c r="E49" s="11" t="s">
        <v>58</v>
      </c>
      <c r="F49" s="11" t="n">
        <v>16</v>
      </c>
      <c r="G49" s="11" t="n">
        <v>25</v>
      </c>
      <c r="H49" s="11"/>
      <c r="I49" s="11"/>
      <c r="J49" s="12" t="s">
        <v>31</v>
      </c>
      <c r="K49" s="78" t="s">
        <v>211</v>
      </c>
      <c r="L49" s="75" t="s">
        <v>33</v>
      </c>
      <c r="M49" s="77" t="s">
        <v>211</v>
      </c>
      <c r="N49" s="12" t="s">
        <v>31</v>
      </c>
      <c r="O49" s="11"/>
      <c r="P49" s="11" t="n">
        <v>25</v>
      </c>
      <c r="Q49" s="22" t="s">
        <v>63</v>
      </c>
      <c r="R49" s="23" t="n">
        <v>24.75</v>
      </c>
      <c r="S49" s="12" t="s">
        <v>132</v>
      </c>
      <c r="T49" s="22" t="s">
        <v>960</v>
      </c>
      <c r="U49" s="11" t="s">
        <v>65</v>
      </c>
      <c r="V49" s="11" t="s">
        <v>65</v>
      </c>
      <c r="W49" s="11" t="s">
        <v>283</v>
      </c>
      <c r="X49" s="11" t="s">
        <v>134</v>
      </c>
      <c r="Y49" s="11" t="str">
        <f aca="false">IF(G49=P49,"OK","FIX THIS FKING LINE!!")</f>
        <v>OK</v>
      </c>
      <c r="Z49" s="11" t="n">
        <f aca="false">F49*G49*2</f>
        <v>800</v>
      </c>
      <c r="AA49" s="11" t="n">
        <f aca="false">Z49*5</f>
        <v>4000</v>
      </c>
      <c r="AB49" s="11"/>
      <c r="AC49" s="33"/>
      <c r="AD49" s="11"/>
      <c r="AE49" s="11"/>
      <c r="AF49" s="11"/>
    </row>
    <row r="50" customFormat="false" ht="11.85" hidden="false" customHeight="true" outlineLevel="0" collapsed="false">
      <c r="A50" s="22" t="s">
        <v>961</v>
      </c>
      <c r="B50" s="23" t="n">
        <v>25.75</v>
      </c>
      <c r="C50" s="22" t="s">
        <v>63</v>
      </c>
      <c r="D50" s="22" t="s">
        <v>179</v>
      </c>
      <c r="E50" s="11" t="s">
        <v>58</v>
      </c>
      <c r="F50" s="11" t="n">
        <v>16</v>
      </c>
      <c r="G50" s="11" t="n">
        <v>25</v>
      </c>
      <c r="H50" s="11"/>
      <c r="I50" s="11"/>
      <c r="J50" s="12" t="s">
        <v>31</v>
      </c>
      <c r="K50" s="78" t="s">
        <v>211</v>
      </c>
      <c r="L50" s="75" t="s">
        <v>33</v>
      </c>
      <c r="M50" s="77" t="s">
        <v>211</v>
      </c>
      <c r="N50" s="12" t="s">
        <v>31</v>
      </c>
      <c r="O50" s="11"/>
      <c r="P50" s="11" t="n">
        <v>25</v>
      </c>
      <c r="Q50" s="22" t="s">
        <v>63</v>
      </c>
      <c r="R50" s="23" t="n">
        <v>23.05</v>
      </c>
      <c r="S50" s="12" t="s">
        <v>132</v>
      </c>
      <c r="T50" s="22" t="s">
        <v>962</v>
      </c>
      <c r="U50" s="11" t="s">
        <v>65</v>
      </c>
      <c r="V50" s="11" t="s">
        <v>65</v>
      </c>
      <c r="W50" s="11" t="s">
        <v>283</v>
      </c>
      <c r="X50" s="11" t="s">
        <v>134</v>
      </c>
      <c r="Y50" s="11" t="str">
        <f aca="false">IF(G50=P50,"OK","FIX THIS FKING LINE!!")</f>
        <v>OK</v>
      </c>
      <c r="Z50" s="11" t="n">
        <f aca="false">F50*G50*2</f>
        <v>800</v>
      </c>
      <c r="AA50" s="11" t="n">
        <f aca="false">Z50*5</f>
        <v>4000</v>
      </c>
      <c r="AB50" s="11"/>
      <c r="AC50" s="33"/>
      <c r="AD50" s="11"/>
      <c r="AE50" s="11"/>
      <c r="AF50" s="11"/>
    </row>
    <row r="51" customFormat="false" ht="11.85" hidden="false" customHeight="true" outlineLevel="0" collapsed="false">
      <c r="A51" s="22" t="s">
        <v>963</v>
      </c>
      <c r="B51" s="23" t="n">
        <v>27.75</v>
      </c>
      <c r="C51" s="22" t="s">
        <v>63</v>
      </c>
      <c r="D51" s="22" t="s">
        <v>179</v>
      </c>
      <c r="E51" s="11" t="s">
        <v>58</v>
      </c>
      <c r="F51" s="11" t="n">
        <v>16</v>
      </c>
      <c r="G51" s="11" t="n">
        <v>25</v>
      </c>
      <c r="H51" s="11"/>
      <c r="I51" s="11"/>
      <c r="J51" s="12" t="s">
        <v>31</v>
      </c>
      <c r="K51" s="78" t="s">
        <v>211</v>
      </c>
      <c r="L51" s="75" t="s">
        <v>33</v>
      </c>
      <c r="M51" s="77" t="s">
        <v>211</v>
      </c>
      <c r="N51" s="12" t="s">
        <v>31</v>
      </c>
      <c r="O51" s="11"/>
      <c r="P51" s="11" t="n">
        <v>25</v>
      </c>
      <c r="Q51" s="22" t="s">
        <v>63</v>
      </c>
      <c r="R51" s="23" t="n">
        <v>30.25</v>
      </c>
      <c r="S51" s="12" t="s">
        <v>132</v>
      </c>
      <c r="T51" s="22" t="s">
        <v>964</v>
      </c>
      <c r="U51" s="11" t="s">
        <v>65</v>
      </c>
      <c r="V51" s="11" t="s">
        <v>65</v>
      </c>
      <c r="W51" s="11" t="s">
        <v>283</v>
      </c>
      <c r="X51" s="11" t="s">
        <v>134</v>
      </c>
      <c r="Y51" s="11" t="str">
        <f aca="false">IF(G51=P51,"OK","FIX THIS FKING LINE!!")</f>
        <v>OK</v>
      </c>
      <c r="Z51" s="11" t="n">
        <f aca="false">F51*G51*2</f>
        <v>800</v>
      </c>
      <c r="AA51" s="11" t="n">
        <f aca="false">Z51*5</f>
        <v>4000</v>
      </c>
      <c r="AB51" s="11"/>
      <c r="AC51" s="33"/>
      <c r="AD51" s="11"/>
      <c r="AE51" s="11"/>
      <c r="AF51" s="11"/>
    </row>
    <row r="52" customFormat="false" ht="11.85" hidden="false" customHeight="true" outlineLevel="0" collapsed="false">
      <c r="A52" s="22" t="s">
        <v>965</v>
      </c>
      <c r="B52" s="23" t="n">
        <v>29.5</v>
      </c>
      <c r="C52" s="22" t="s">
        <v>63</v>
      </c>
      <c r="D52" s="22" t="s">
        <v>179</v>
      </c>
      <c r="E52" s="11" t="s">
        <v>58</v>
      </c>
      <c r="F52" s="11" t="n">
        <v>16</v>
      </c>
      <c r="G52" s="11" t="n">
        <v>25</v>
      </c>
      <c r="H52" s="11"/>
      <c r="I52" s="11"/>
      <c r="J52" s="12" t="s">
        <v>31</v>
      </c>
      <c r="K52" s="78" t="s">
        <v>211</v>
      </c>
      <c r="L52" s="75" t="s">
        <v>33</v>
      </c>
      <c r="M52" s="77" t="s">
        <v>211</v>
      </c>
      <c r="N52" s="12" t="s">
        <v>31</v>
      </c>
      <c r="O52" s="11"/>
      <c r="P52" s="11" t="n">
        <v>25</v>
      </c>
      <c r="Q52" s="22" t="s">
        <v>63</v>
      </c>
      <c r="R52" s="23" t="n">
        <v>29.75</v>
      </c>
      <c r="S52" s="12" t="s">
        <v>132</v>
      </c>
      <c r="T52" s="22" t="s">
        <v>966</v>
      </c>
      <c r="U52" s="11" t="s">
        <v>65</v>
      </c>
      <c r="V52" s="11" t="s">
        <v>65</v>
      </c>
      <c r="W52" s="11" t="s">
        <v>283</v>
      </c>
      <c r="X52" s="11" t="s">
        <v>134</v>
      </c>
      <c r="Y52" s="11" t="str">
        <f aca="false">IF(G52=P52,"OK","FIX THIS FKING LINE!!")</f>
        <v>OK</v>
      </c>
      <c r="Z52" s="11" t="n">
        <f aca="false">F52*G52*2</f>
        <v>800</v>
      </c>
      <c r="AA52" s="11" t="n">
        <f aca="false">Z52*5</f>
        <v>4000</v>
      </c>
      <c r="AB52" s="11"/>
      <c r="AC52" s="33"/>
      <c r="AD52" s="11"/>
      <c r="AE52" s="11"/>
      <c r="AF52" s="11"/>
    </row>
    <row r="53" customFormat="false" ht="11.85" hidden="false" customHeight="true" outlineLevel="0" collapsed="false">
      <c r="A53" s="22" t="s">
        <v>967</v>
      </c>
      <c r="B53" s="23" t="n">
        <v>29</v>
      </c>
      <c r="C53" s="22" t="s">
        <v>63</v>
      </c>
      <c r="D53" s="22" t="s">
        <v>179</v>
      </c>
      <c r="E53" s="11" t="s">
        <v>58</v>
      </c>
      <c r="F53" s="11" t="n">
        <v>16</v>
      </c>
      <c r="G53" s="11" t="n">
        <v>25</v>
      </c>
      <c r="H53" s="11"/>
      <c r="I53" s="11"/>
      <c r="J53" s="12" t="s">
        <v>31</v>
      </c>
      <c r="K53" s="78" t="s">
        <v>211</v>
      </c>
      <c r="L53" s="75" t="s">
        <v>33</v>
      </c>
      <c r="M53" s="77" t="s">
        <v>211</v>
      </c>
      <c r="N53" s="12" t="s">
        <v>31</v>
      </c>
      <c r="O53" s="11"/>
      <c r="P53" s="11" t="n">
        <v>25</v>
      </c>
      <c r="Q53" s="22" t="s">
        <v>63</v>
      </c>
      <c r="R53" s="23" t="n">
        <v>29.75</v>
      </c>
      <c r="S53" s="12" t="s">
        <v>132</v>
      </c>
      <c r="T53" s="22" t="s">
        <v>968</v>
      </c>
      <c r="U53" s="11" t="s">
        <v>65</v>
      </c>
      <c r="V53" s="11" t="s">
        <v>65</v>
      </c>
      <c r="W53" s="11" t="s">
        <v>283</v>
      </c>
      <c r="X53" s="11" t="s">
        <v>134</v>
      </c>
      <c r="Y53" s="11" t="str">
        <f aca="false">IF(G53=P53,"OK","FIX THIS FKING LINE!!")</f>
        <v>OK</v>
      </c>
      <c r="Z53" s="11" t="n">
        <f aca="false">F53*G53*2</f>
        <v>800</v>
      </c>
      <c r="AA53" s="11" t="n">
        <f aca="false">Z53*5</f>
        <v>4000</v>
      </c>
      <c r="AB53" s="11"/>
      <c r="AC53" s="33"/>
      <c r="AD53" s="11"/>
      <c r="AE53" s="11"/>
      <c r="AF53" s="11"/>
    </row>
    <row r="54" customFormat="false" ht="11.85" hidden="false" customHeight="true" outlineLevel="0" collapsed="false">
      <c r="A54" s="22" t="s">
        <v>969</v>
      </c>
      <c r="B54" s="23" t="n">
        <v>28.5</v>
      </c>
      <c r="C54" s="22" t="s">
        <v>63</v>
      </c>
      <c r="D54" s="22" t="s">
        <v>179</v>
      </c>
      <c r="E54" s="11" t="s">
        <v>58</v>
      </c>
      <c r="F54" s="11" t="n">
        <v>16</v>
      </c>
      <c r="G54" s="11" t="n">
        <v>50</v>
      </c>
      <c r="H54" s="11"/>
      <c r="I54" s="11"/>
      <c r="J54" s="12" t="s">
        <v>31</v>
      </c>
      <c r="K54" s="78" t="s">
        <v>211</v>
      </c>
      <c r="L54" s="75" t="s">
        <v>33</v>
      </c>
      <c r="M54" s="77" t="s">
        <v>211</v>
      </c>
      <c r="N54" s="12" t="s">
        <v>31</v>
      </c>
      <c r="O54" s="11"/>
      <c r="P54" s="11" t="n">
        <v>50</v>
      </c>
      <c r="Q54" s="22" t="s">
        <v>63</v>
      </c>
      <c r="R54" s="23" t="n">
        <v>29.55</v>
      </c>
      <c r="S54" s="12" t="s">
        <v>132</v>
      </c>
      <c r="T54" s="22" t="s">
        <v>970</v>
      </c>
      <c r="U54" s="11" t="s">
        <v>65</v>
      </c>
      <c r="V54" s="11" t="s">
        <v>65</v>
      </c>
      <c r="W54" s="11" t="s">
        <v>283</v>
      </c>
      <c r="X54" s="11" t="s">
        <v>134</v>
      </c>
      <c r="Y54" s="11" t="str">
        <f aca="false">IF(G54=P54,"OK","FIX THIS FKING LINE!!")</f>
        <v>OK</v>
      </c>
      <c r="Z54" s="11" t="n">
        <f aca="false">F54*G54*2</f>
        <v>1600</v>
      </c>
      <c r="AA54" s="11" t="n">
        <f aca="false">Z54*5</f>
        <v>8000</v>
      </c>
      <c r="AB54" s="11"/>
      <c r="AC54" s="33"/>
      <c r="AD54" s="11"/>
      <c r="AE54" s="11"/>
      <c r="AF54" s="11"/>
    </row>
    <row r="55" customFormat="false" ht="11.85" hidden="false" customHeight="true" outlineLevel="0" collapsed="false">
      <c r="A55" s="22" t="s">
        <v>971</v>
      </c>
      <c r="B55" s="23" t="n">
        <v>28.8</v>
      </c>
      <c r="C55" s="22" t="s">
        <v>63</v>
      </c>
      <c r="D55" s="22" t="s">
        <v>179</v>
      </c>
      <c r="E55" s="11" t="s">
        <v>58</v>
      </c>
      <c r="F55" s="11" t="n">
        <v>16</v>
      </c>
      <c r="G55" s="11" t="n">
        <v>25</v>
      </c>
      <c r="H55" s="11"/>
      <c r="I55" s="11"/>
      <c r="J55" s="12" t="s">
        <v>31</v>
      </c>
      <c r="K55" s="78" t="s">
        <v>211</v>
      </c>
      <c r="L55" s="75" t="s">
        <v>33</v>
      </c>
      <c r="M55" s="77" t="s">
        <v>211</v>
      </c>
      <c r="N55" s="12" t="s">
        <v>31</v>
      </c>
      <c r="O55" s="11"/>
      <c r="P55" s="11" t="n">
        <v>25</v>
      </c>
      <c r="Q55" s="22" t="s">
        <v>63</v>
      </c>
      <c r="R55" s="23" t="n">
        <v>30.25</v>
      </c>
      <c r="S55" s="12" t="s">
        <v>132</v>
      </c>
      <c r="T55" s="22" t="s">
        <v>972</v>
      </c>
      <c r="U55" s="11" t="s">
        <v>65</v>
      </c>
      <c r="V55" s="11" t="s">
        <v>65</v>
      </c>
      <c r="W55" s="11" t="s">
        <v>283</v>
      </c>
      <c r="X55" s="11" t="s">
        <v>134</v>
      </c>
      <c r="Y55" s="11" t="str">
        <f aca="false">IF(G55=P55,"OK","FIX THIS FKING LINE!!")</f>
        <v>OK</v>
      </c>
      <c r="Z55" s="11" t="n">
        <f aca="false">F55*G55*2</f>
        <v>800</v>
      </c>
      <c r="AA55" s="11" t="n">
        <f aca="false">Z55*5</f>
        <v>4000</v>
      </c>
      <c r="AB55" s="11"/>
      <c r="AC55" s="33"/>
      <c r="AD55" s="11"/>
      <c r="AE55" s="11"/>
      <c r="AF55" s="11"/>
    </row>
    <row r="56" customFormat="false" ht="11.85" hidden="false" customHeight="true" outlineLevel="0" collapsed="false">
      <c r="A56" s="22" t="s">
        <v>973</v>
      </c>
      <c r="B56" s="23" t="n">
        <v>30.3</v>
      </c>
      <c r="C56" s="22" t="s">
        <v>63</v>
      </c>
      <c r="D56" s="22" t="s">
        <v>179</v>
      </c>
      <c r="E56" s="11" t="s">
        <v>58</v>
      </c>
      <c r="F56" s="11" t="n">
        <v>16</v>
      </c>
      <c r="G56" s="11" t="n">
        <v>50</v>
      </c>
      <c r="H56" s="11"/>
      <c r="I56" s="11"/>
      <c r="J56" s="12" t="s">
        <v>31</v>
      </c>
      <c r="K56" s="78" t="s">
        <v>211</v>
      </c>
      <c r="L56" s="75" t="s">
        <v>33</v>
      </c>
      <c r="M56" s="77" t="s">
        <v>211</v>
      </c>
      <c r="N56" s="12" t="s">
        <v>31</v>
      </c>
      <c r="O56" s="11"/>
      <c r="P56" s="11" t="n">
        <v>50</v>
      </c>
      <c r="Q56" s="22" t="s">
        <v>63</v>
      </c>
      <c r="R56" s="23" t="n">
        <v>32.75</v>
      </c>
      <c r="S56" s="12" t="s">
        <v>132</v>
      </c>
      <c r="T56" s="22" t="s">
        <v>974</v>
      </c>
      <c r="U56" s="11" t="s">
        <v>65</v>
      </c>
      <c r="V56" s="11" t="s">
        <v>65</v>
      </c>
      <c r="W56" s="11" t="s">
        <v>283</v>
      </c>
      <c r="X56" s="11" t="s">
        <v>134</v>
      </c>
      <c r="Y56" s="11" t="str">
        <f aca="false">IF(G56=P56,"OK","FIX THIS FKING LINE!!")</f>
        <v>OK</v>
      </c>
      <c r="Z56" s="11" t="n">
        <f aca="false">F56*G56*2</f>
        <v>1600</v>
      </c>
      <c r="AA56" s="11" t="n">
        <f aca="false">Z56*5</f>
        <v>8000</v>
      </c>
      <c r="AB56" s="11"/>
      <c r="AC56" s="33"/>
      <c r="AD56" s="11"/>
      <c r="AE56" s="11"/>
      <c r="AF56" s="11"/>
    </row>
    <row r="57" customFormat="false" ht="11.85" hidden="false" customHeight="true" outlineLevel="0" collapsed="false">
      <c r="A57" s="22" t="s">
        <v>975</v>
      </c>
      <c r="B57" s="23" t="n">
        <v>32</v>
      </c>
      <c r="C57" s="22" t="s">
        <v>63</v>
      </c>
      <c r="D57" s="22" t="s">
        <v>179</v>
      </c>
      <c r="E57" s="11" t="s">
        <v>58</v>
      </c>
      <c r="F57" s="11" t="n">
        <v>16</v>
      </c>
      <c r="G57" s="11" t="n">
        <v>25</v>
      </c>
      <c r="H57" s="11"/>
      <c r="I57" s="11"/>
      <c r="J57" s="12" t="s">
        <v>31</v>
      </c>
      <c r="K57" s="78" t="s">
        <v>211</v>
      </c>
      <c r="L57" s="75" t="s">
        <v>33</v>
      </c>
      <c r="M57" s="77" t="s">
        <v>211</v>
      </c>
      <c r="N57" s="12" t="s">
        <v>31</v>
      </c>
      <c r="O57" s="11"/>
      <c r="P57" s="11" t="n">
        <v>25</v>
      </c>
      <c r="Q57" s="22" t="s">
        <v>63</v>
      </c>
      <c r="R57" s="23" t="n">
        <v>30.75</v>
      </c>
      <c r="S57" s="12" t="s">
        <v>132</v>
      </c>
      <c r="T57" s="22" t="s">
        <v>976</v>
      </c>
      <c r="U57" s="11" t="s">
        <v>65</v>
      </c>
      <c r="V57" s="11" t="s">
        <v>65</v>
      </c>
      <c r="W57" s="11" t="s">
        <v>283</v>
      </c>
      <c r="X57" s="11" t="s">
        <v>134</v>
      </c>
      <c r="Y57" s="11" t="str">
        <f aca="false">IF(G57=P57,"OK","FIX THIS FKING LINE!!")</f>
        <v>OK</v>
      </c>
      <c r="Z57" s="11" t="n">
        <f aca="false">F57*G57*2</f>
        <v>800</v>
      </c>
      <c r="AA57" s="11" t="n">
        <f aca="false">Z57*5</f>
        <v>4000</v>
      </c>
      <c r="AB57" s="11"/>
      <c r="AC57" s="33"/>
      <c r="AD57" s="11"/>
      <c r="AE57" s="11"/>
      <c r="AF57" s="11"/>
    </row>
    <row r="58" customFormat="false" ht="11.85" hidden="false" customHeight="true" outlineLevel="0" collapsed="false">
      <c r="A58" s="22" t="s">
        <v>977</v>
      </c>
      <c r="B58" s="23" t="n">
        <v>32.8</v>
      </c>
      <c r="C58" s="22" t="s">
        <v>63</v>
      </c>
      <c r="D58" s="22" t="s">
        <v>179</v>
      </c>
      <c r="E58" s="11" t="s">
        <v>58</v>
      </c>
      <c r="F58" s="11" t="n">
        <v>16</v>
      </c>
      <c r="G58" s="11" t="n">
        <v>25</v>
      </c>
      <c r="H58" s="11"/>
      <c r="I58" s="11"/>
      <c r="J58" s="12" t="s">
        <v>31</v>
      </c>
      <c r="K58" s="78" t="s">
        <v>211</v>
      </c>
      <c r="L58" s="75" t="s">
        <v>33</v>
      </c>
      <c r="M58" s="77" t="s">
        <v>211</v>
      </c>
      <c r="N58" s="12" t="s">
        <v>31</v>
      </c>
      <c r="O58" s="11"/>
      <c r="P58" s="11" t="n">
        <v>25</v>
      </c>
      <c r="Q58" s="22" t="s">
        <v>63</v>
      </c>
      <c r="R58" s="23" t="n">
        <v>30.5</v>
      </c>
      <c r="S58" s="12" t="s">
        <v>132</v>
      </c>
      <c r="T58" s="22" t="s">
        <v>978</v>
      </c>
      <c r="U58" s="11" t="s">
        <v>65</v>
      </c>
      <c r="V58" s="11" t="s">
        <v>65</v>
      </c>
      <c r="W58" s="11" t="s">
        <v>283</v>
      </c>
      <c r="X58" s="11" t="s">
        <v>134</v>
      </c>
      <c r="Y58" s="11" t="str">
        <f aca="false">IF(G58=P58,"OK","FIX THIS FKING LINE!!")</f>
        <v>OK</v>
      </c>
      <c r="Z58" s="11" t="n">
        <f aca="false">F58*G58*2</f>
        <v>800</v>
      </c>
      <c r="AA58" s="11" t="n">
        <f aca="false">Z58*5</f>
        <v>4000</v>
      </c>
      <c r="AB58" s="11"/>
      <c r="AC58" s="33"/>
      <c r="AD58" s="11"/>
      <c r="AE58" s="11"/>
      <c r="AF58" s="11"/>
    </row>
    <row r="59" customFormat="false" ht="11.85" hidden="false" customHeight="true" outlineLevel="0" collapsed="false">
      <c r="A59" s="22" t="s">
        <v>979</v>
      </c>
      <c r="B59" s="23" t="n">
        <v>33</v>
      </c>
      <c r="C59" s="22" t="s">
        <v>63</v>
      </c>
      <c r="D59" s="22" t="s">
        <v>179</v>
      </c>
      <c r="E59" s="11" t="s">
        <v>58</v>
      </c>
      <c r="F59" s="11" t="n">
        <v>16</v>
      </c>
      <c r="G59" s="11" t="n">
        <v>25</v>
      </c>
      <c r="H59" s="11"/>
      <c r="I59" s="11"/>
      <c r="J59" s="12" t="s">
        <v>31</v>
      </c>
      <c r="K59" s="78" t="s">
        <v>211</v>
      </c>
      <c r="L59" s="75" t="s">
        <v>33</v>
      </c>
      <c r="M59" s="77" t="s">
        <v>211</v>
      </c>
      <c r="N59" s="12" t="s">
        <v>31</v>
      </c>
      <c r="O59" s="11"/>
      <c r="P59" s="11" t="n">
        <v>25</v>
      </c>
      <c r="Q59" s="22" t="s">
        <v>63</v>
      </c>
      <c r="R59" s="23" t="n">
        <v>31.75</v>
      </c>
      <c r="S59" s="12" t="s">
        <v>132</v>
      </c>
      <c r="T59" s="22" t="s">
        <v>980</v>
      </c>
      <c r="U59" s="11" t="s">
        <v>65</v>
      </c>
      <c r="V59" s="11" t="s">
        <v>65</v>
      </c>
      <c r="W59" s="11" t="s">
        <v>283</v>
      </c>
      <c r="X59" s="11" t="s">
        <v>134</v>
      </c>
      <c r="Y59" s="11" t="str">
        <f aca="false">IF(G59=P59,"OK","FIX THIS FKING LINE!!")</f>
        <v>OK</v>
      </c>
      <c r="Z59" s="11" t="n">
        <f aca="false">F59*G59*2</f>
        <v>800</v>
      </c>
      <c r="AA59" s="11" t="n">
        <f aca="false">Z59*5</f>
        <v>4000</v>
      </c>
      <c r="AB59" s="11"/>
      <c r="AC59" s="33"/>
      <c r="AD59" s="11"/>
      <c r="AE59" s="11"/>
      <c r="AF59" s="11"/>
    </row>
    <row r="60" customFormat="false" ht="11.85" hidden="false" customHeight="true" outlineLevel="0" collapsed="false">
      <c r="A60" s="22" t="s">
        <v>981</v>
      </c>
      <c r="B60" s="23" t="n">
        <v>32.25</v>
      </c>
      <c r="C60" s="22" t="s">
        <v>63</v>
      </c>
      <c r="D60" s="22" t="s">
        <v>179</v>
      </c>
      <c r="E60" s="11" t="s">
        <v>58</v>
      </c>
      <c r="F60" s="11" t="n">
        <v>16</v>
      </c>
      <c r="G60" s="11" t="n">
        <v>25</v>
      </c>
      <c r="H60" s="11"/>
      <c r="I60" s="11"/>
      <c r="J60" s="12" t="s">
        <v>31</v>
      </c>
      <c r="K60" s="78" t="s">
        <v>211</v>
      </c>
      <c r="L60" s="75" t="s">
        <v>33</v>
      </c>
      <c r="M60" s="77" t="s">
        <v>211</v>
      </c>
      <c r="N60" s="12" t="s">
        <v>31</v>
      </c>
      <c r="O60" s="11"/>
      <c r="P60" s="11" t="n">
        <v>25</v>
      </c>
      <c r="Q60" s="22" t="s">
        <v>63</v>
      </c>
      <c r="R60" s="23" t="n">
        <v>32.7</v>
      </c>
      <c r="S60" s="12" t="s">
        <v>132</v>
      </c>
      <c r="T60" s="22" t="s">
        <v>982</v>
      </c>
      <c r="U60" s="11" t="s">
        <v>65</v>
      </c>
      <c r="V60" s="11" t="s">
        <v>65</v>
      </c>
      <c r="W60" s="11" t="s">
        <v>283</v>
      </c>
      <c r="X60" s="11" t="s">
        <v>134</v>
      </c>
      <c r="Y60" s="11" t="str">
        <f aca="false">IF(G60=P60,"OK","FIX THIS FKING LINE!!")</f>
        <v>OK</v>
      </c>
      <c r="Z60" s="11" t="n">
        <f aca="false">F60*G60*2</f>
        <v>800</v>
      </c>
      <c r="AA60" s="11" t="n">
        <f aca="false">Z60*5</f>
        <v>4000</v>
      </c>
      <c r="AB60" s="11"/>
      <c r="AC60" s="33"/>
      <c r="AD60" s="11"/>
      <c r="AE60" s="11"/>
      <c r="AF60" s="11"/>
    </row>
    <row r="61" customFormat="false" ht="11.85" hidden="false" customHeight="true" outlineLevel="0" collapsed="false">
      <c r="A61" s="22" t="s">
        <v>983</v>
      </c>
      <c r="B61" s="23" t="n">
        <v>33.7</v>
      </c>
      <c r="C61" s="22" t="s">
        <v>63</v>
      </c>
      <c r="D61" s="22" t="s">
        <v>179</v>
      </c>
      <c r="E61" s="11" t="s">
        <v>58</v>
      </c>
      <c r="F61" s="11" t="n">
        <v>16</v>
      </c>
      <c r="G61" s="11" t="n">
        <v>50</v>
      </c>
      <c r="H61" s="11"/>
      <c r="I61" s="11"/>
      <c r="J61" s="12" t="s">
        <v>31</v>
      </c>
      <c r="K61" s="78" t="s">
        <v>211</v>
      </c>
      <c r="L61" s="75" t="s">
        <v>33</v>
      </c>
      <c r="M61" s="77" t="s">
        <v>211</v>
      </c>
      <c r="N61" s="12" t="s">
        <v>31</v>
      </c>
      <c r="O61" s="11"/>
      <c r="P61" s="11" t="n">
        <v>50</v>
      </c>
      <c r="Q61" s="22" t="s">
        <v>63</v>
      </c>
      <c r="R61" s="23" t="n">
        <v>33.5</v>
      </c>
      <c r="S61" s="12" t="s">
        <v>132</v>
      </c>
      <c r="T61" s="22" t="s">
        <v>984</v>
      </c>
      <c r="U61" s="11" t="s">
        <v>65</v>
      </c>
      <c r="V61" s="11" t="s">
        <v>65</v>
      </c>
      <c r="W61" s="11" t="s">
        <v>283</v>
      </c>
      <c r="X61" s="11" t="s">
        <v>134</v>
      </c>
      <c r="Y61" s="11" t="str">
        <f aca="false">IF(G61=P61,"OK","FIX THIS FKING LINE!!")</f>
        <v>OK</v>
      </c>
      <c r="Z61" s="11" t="n">
        <f aca="false">F61*G61*2</f>
        <v>1600</v>
      </c>
      <c r="AA61" s="11" t="n">
        <f aca="false">Z61*5</f>
        <v>8000</v>
      </c>
      <c r="AB61" s="11"/>
      <c r="AC61" s="33"/>
      <c r="AD61" s="11"/>
      <c r="AE61" s="11"/>
      <c r="AF61" s="11"/>
    </row>
    <row r="62" customFormat="false" ht="11.85" hidden="false" customHeight="true" outlineLevel="0" collapsed="false">
      <c r="A62" s="22" t="s">
        <v>985</v>
      </c>
      <c r="B62" s="23" t="n">
        <v>34.25</v>
      </c>
      <c r="C62" s="22" t="s">
        <v>63</v>
      </c>
      <c r="D62" s="22" t="s">
        <v>179</v>
      </c>
      <c r="E62" s="11" t="s">
        <v>58</v>
      </c>
      <c r="F62" s="11" t="n">
        <v>16</v>
      </c>
      <c r="G62" s="11" t="n">
        <v>25</v>
      </c>
      <c r="H62" s="11"/>
      <c r="I62" s="11"/>
      <c r="J62" s="12" t="s">
        <v>31</v>
      </c>
      <c r="K62" s="78" t="s">
        <v>211</v>
      </c>
      <c r="L62" s="75" t="s">
        <v>33</v>
      </c>
      <c r="M62" s="77" t="s">
        <v>211</v>
      </c>
      <c r="N62" s="12" t="s">
        <v>31</v>
      </c>
      <c r="O62" s="11"/>
      <c r="P62" s="11" t="n">
        <v>25</v>
      </c>
      <c r="Q62" s="22" t="s">
        <v>63</v>
      </c>
      <c r="R62" s="23" t="n">
        <v>33.4</v>
      </c>
      <c r="S62" s="12" t="s">
        <v>132</v>
      </c>
      <c r="T62" s="22" t="s">
        <v>986</v>
      </c>
      <c r="U62" s="11" t="s">
        <v>65</v>
      </c>
      <c r="V62" s="11" t="s">
        <v>65</v>
      </c>
      <c r="W62" s="11" t="s">
        <v>283</v>
      </c>
      <c r="X62" s="11" t="s">
        <v>134</v>
      </c>
      <c r="Y62" s="11" t="str">
        <f aca="false">IF(G62=P62,"OK","FIX THIS FKING LINE!!")</f>
        <v>OK</v>
      </c>
      <c r="Z62" s="11" t="n">
        <f aca="false">F62*G62*2</f>
        <v>800</v>
      </c>
      <c r="AA62" s="11" t="n">
        <f aca="false">Z62*5</f>
        <v>4000</v>
      </c>
      <c r="AB62" s="11"/>
      <c r="AC62" s="33"/>
      <c r="AD62" s="11"/>
      <c r="AE62" s="11"/>
      <c r="AF62" s="11"/>
    </row>
    <row r="63" customFormat="false" ht="11.85" hidden="false" customHeight="true" outlineLevel="0" collapsed="false">
      <c r="A63" s="22" t="s">
        <v>987</v>
      </c>
      <c r="B63" s="23" t="n">
        <v>40.2</v>
      </c>
      <c r="C63" s="22" t="s">
        <v>63</v>
      </c>
      <c r="D63" s="22" t="s">
        <v>179</v>
      </c>
      <c r="E63" s="11" t="s">
        <v>58</v>
      </c>
      <c r="F63" s="11" t="n">
        <v>16</v>
      </c>
      <c r="G63" s="11" t="n">
        <v>25</v>
      </c>
      <c r="H63" s="11"/>
      <c r="I63" s="11"/>
      <c r="J63" s="12" t="s">
        <v>31</v>
      </c>
      <c r="K63" s="78" t="s">
        <v>211</v>
      </c>
      <c r="L63" s="75" t="s">
        <v>33</v>
      </c>
      <c r="M63" s="77" t="s">
        <v>211</v>
      </c>
      <c r="N63" s="12" t="s">
        <v>31</v>
      </c>
      <c r="O63" s="11"/>
      <c r="P63" s="11" t="n">
        <v>25</v>
      </c>
      <c r="Q63" s="22" t="s">
        <v>63</v>
      </c>
      <c r="R63" s="23" t="n">
        <v>32.7</v>
      </c>
      <c r="S63" s="12" t="s">
        <v>132</v>
      </c>
      <c r="T63" s="22" t="s">
        <v>988</v>
      </c>
      <c r="U63" s="11" t="s">
        <v>65</v>
      </c>
      <c r="V63" s="11" t="s">
        <v>65</v>
      </c>
      <c r="W63" s="11" t="s">
        <v>283</v>
      </c>
      <c r="X63" s="11" t="s">
        <v>134</v>
      </c>
      <c r="Y63" s="11" t="str">
        <f aca="false">IF(G63=P63,"OK","FIX THIS FKING LINE!!")</f>
        <v>OK</v>
      </c>
      <c r="Z63" s="11" t="n">
        <f aca="false">F63*G63*2</f>
        <v>800</v>
      </c>
      <c r="AA63" s="11" t="n">
        <f aca="false">Z63*5</f>
        <v>4000</v>
      </c>
      <c r="AB63" s="11"/>
      <c r="AC63" s="33"/>
      <c r="AD63" s="11"/>
      <c r="AE63" s="11"/>
      <c r="AF63" s="11"/>
    </row>
    <row r="64" customFormat="false" ht="11.85" hidden="false" customHeight="true" outlineLevel="0" collapsed="false">
      <c r="A64" s="22" t="s">
        <v>989</v>
      </c>
      <c r="B64" s="23" t="n">
        <v>42.75</v>
      </c>
      <c r="C64" s="22" t="s">
        <v>63</v>
      </c>
      <c r="D64" s="22" t="s">
        <v>179</v>
      </c>
      <c r="E64" s="11" t="s">
        <v>58</v>
      </c>
      <c r="F64" s="11" t="n">
        <v>16</v>
      </c>
      <c r="G64" s="11" t="n">
        <v>25</v>
      </c>
      <c r="H64" s="11"/>
      <c r="I64" s="11"/>
      <c r="J64" s="12" t="s">
        <v>31</v>
      </c>
      <c r="K64" s="78" t="s">
        <v>211</v>
      </c>
      <c r="L64" s="75" t="s">
        <v>33</v>
      </c>
      <c r="M64" s="77" t="s">
        <v>211</v>
      </c>
      <c r="N64" s="12" t="s">
        <v>31</v>
      </c>
      <c r="O64" s="11"/>
      <c r="P64" s="11" t="n">
        <v>25</v>
      </c>
      <c r="Q64" s="22" t="s">
        <v>63</v>
      </c>
      <c r="R64" s="23" t="n">
        <v>34.5</v>
      </c>
      <c r="S64" s="12" t="s">
        <v>132</v>
      </c>
      <c r="T64" s="22" t="s">
        <v>990</v>
      </c>
      <c r="U64" s="11" t="s">
        <v>65</v>
      </c>
      <c r="V64" s="11" t="s">
        <v>65</v>
      </c>
      <c r="W64" s="11" t="s">
        <v>283</v>
      </c>
      <c r="X64" s="11" t="s">
        <v>134</v>
      </c>
      <c r="Y64" s="11" t="str">
        <f aca="false">IF(G64=P64,"OK","FIX THIS FKING LINE!!")</f>
        <v>OK</v>
      </c>
      <c r="Z64" s="11" t="n">
        <f aca="false">F64*G64*2</f>
        <v>800</v>
      </c>
      <c r="AA64" s="11" t="n">
        <f aca="false">Z64*5</f>
        <v>4000</v>
      </c>
      <c r="AB64" s="11"/>
      <c r="AC64" s="33"/>
      <c r="AD64" s="11"/>
      <c r="AE64" s="11"/>
      <c r="AF64" s="11"/>
    </row>
    <row r="65" customFormat="false" ht="11.85" hidden="false" customHeight="true" outlineLevel="0" collapsed="false">
      <c r="A65" s="22" t="s">
        <v>991</v>
      </c>
      <c r="B65" s="23" t="n">
        <v>46.5</v>
      </c>
      <c r="C65" s="22" t="s">
        <v>63</v>
      </c>
      <c r="D65" s="22" t="s">
        <v>179</v>
      </c>
      <c r="E65" s="11" t="s">
        <v>58</v>
      </c>
      <c r="F65" s="11" t="n">
        <v>16</v>
      </c>
      <c r="G65" s="11" t="n">
        <v>25</v>
      </c>
      <c r="H65" s="11"/>
      <c r="I65" s="11"/>
      <c r="J65" s="12" t="s">
        <v>31</v>
      </c>
      <c r="K65" s="78" t="s">
        <v>211</v>
      </c>
      <c r="L65" s="75" t="s">
        <v>33</v>
      </c>
      <c r="M65" s="77" t="s">
        <v>211</v>
      </c>
      <c r="N65" s="12" t="s">
        <v>31</v>
      </c>
      <c r="O65" s="11"/>
      <c r="P65" s="11" t="n">
        <v>25</v>
      </c>
      <c r="Q65" s="22" t="s">
        <v>63</v>
      </c>
      <c r="R65" s="23" t="n">
        <v>34.45</v>
      </c>
      <c r="S65" s="12" t="s">
        <v>132</v>
      </c>
      <c r="T65" s="22" t="s">
        <v>992</v>
      </c>
      <c r="U65" s="11" t="s">
        <v>65</v>
      </c>
      <c r="V65" s="11" t="s">
        <v>65</v>
      </c>
      <c r="W65" s="11" t="s">
        <v>283</v>
      </c>
      <c r="X65" s="11" t="s">
        <v>134</v>
      </c>
      <c r="Y65" s="11" t="str">
        <f aca="false">IF(G65=P65,"OK","FIX THIS FKING LINE!!")</f>
        <v>OK</v>
      </c>
      <c r="Z65" s="11" t="n">
        <f aca="false">F65*G65*2</f>
        <v>800</v>
      </c>
      <c r="AA65" s="11" t="n">
        <f aca="false">Z65*5</f>
        <v>4000</v>
      </c>
      <c r="AB65" s="11"/>
      <c r="AC65" s="33"/>
      <c r="AD65" s="11"/>
      <c r="AE65" s="11"/>
      <c r="AF65" s="11"/>
    </row>
    <row r="66" customFormat="false" ht="11.85" hidden="false" customHeight="true" outlineLevel="0" collapsed="false">
      <c r="A66" s="22" t="s">
        <v>993</v>
      </c>
      <c r="B66" s="23" t="n">
        <v>60</v>
      </c>
      <c r="C66" s="22" t="s">
        <v>63</v>
      </c>
      <c r="D66" s="22" t="s">
        <v>179</v>
      </c>
      <c r="E66" s="11" t="s">
        <v>58</v>
      </c>
      <c r="F66" s="11" t="n">
        <v>16</v>
      </c>
      <c r="G66" s="11" t="n">
        <v>25</v>
      </c>
      <c r="H66" s="11"/>
      <c r="I66" s="11"/>
      <c r="J66" s="12" t="s">
        <v>31</v>
      </c>
      <c r="K66" s="78" t="s">
        <v>211</v>
      </c>
      <c r="L66" s="75" t="s">
        <v>33</v>
      </c>
      <c r="M66" s="77" t="s">
        <v>211</v>
      </c>
      <c r="N66" s="12" t="s">
        <v>31</v>
      </c>
      <c r="O66" s="11"/>
      <c r="P66" s="11" t="n">
        <v>25</v>
      </c>
      <c r="Q66" s="22" t="s">
        <v>63</v>
      </c>
      <c r="R66" s="23" t="n">
        <v>36.75</v>
      </c>
      <c r="S66" s="12" t="s">
        <v>132</v>
      </c>
      <c r="T66" s="22" t="s">
        <v>994</v>
      </c>
      <c r="U66" s="11" t="s">
        <v>65</v>
      </c>
      <c r="V66" s="11" t="s">
        <v>65</v>
      </c>
      <c r="W66" s="11" t="s">
        <v>283</v>
      </c>
      <c r="X66" s="11" t="s">
        <v>134</v>
      </c>
      <c r="Y66" s="11" t="str">
        <f aca="false">IF(G66=P66,"OK","FIX THIS FKING LINE!!")</f>
        <v>OK</v>
      </c>
      <c r="Z66" s="11" t="n">
        <f aca="false">F66*G66*2</f>
        <v>800</v>
      </c>
      <c r="AA66" s="11" t="n">
        <f aca="false">Z66*5</f>
        <v>4000</v>
      </c>
      <c r="AB66" s="11"/>
      <c r="AC66" s="33"/>
      <c r="AD66" s="11"/>
      <c r="AE66" s="11"/>
      <c r="AF66" s="11"/>
    </row>
    <row r="67" customFormat="false" ht="11.85" hidden="false" customHeight="true" outlineLevel="0" collapsed="false">
      <c r="A67" s="22" t="s">
        <v>995</v>
      </c>
      <c r="B67" s="23" t="n">
        <v>30.2</v>
      </c>
      <c r="C67" s="22" t="s">
        <v>63</v>
      </c>
      <c r="D67" s="22" t="s">
        <v>179</v>
      </c>
      <c r="E67" s="11" t="s">
        <v>58</v>
      </c>
      <c r="F67" s="11" t="n">
        <v>16</v>
      </c>
      <c r="G67" s="11" t="n">
        <v>75</v>
      </c>
      <c r="H67" s="11"/>
      <c r="I67" s="11"/>
      <c r="J67" s="12" t="s">
        <v>31</v>
      </c>
      <c r="K67" s="78" t="s">
        <v>211</v>
      </c>
      <c r="L67" s="75" t="s">
        <v>33</v>
      </c>
      <c r="M67" s="77" t="s">
        <v>211</v>
      </c>
      <c r="N67" s="12" t="s">
        <v>31</v>
      </c>
      <c r="O67" s="11"/>
      <c r="P67" s="11" t="n">
        <v>75</v>
      </c>
      <c r="Q67" s="22" t="s">
        <v>63</v>
      </c>
      <c r="R67" s="23" t="n">
        <v>30.25</v>
      </c>
      <c r="S67" s="12" t="s">
        <v>132</v>
      </c>
      <c r="T67" s="22" t="s">
        <v>996</v>
      </c>
      <c r="U67" s="11" t="s">
        <v>65</v>
      </c>
      <c r="V67" s="11" t="s">
        <v>65</v>
      </c>
      <c r="W67" s="11" t="s">
        <v>283</v>
      </c>
      <c r="X67" s="11" t="s">
        <v>134</v>
      </c>
      <c r="Y67" s="11" t="str">
        <f aca="false">IF(G67=P67,"OK","FIX THIS FKING LINE!!")</f>
        <v>OK</v>
      </c>
      <c r="Z67" s="11" t="n">
        <f aca="false">F67*G67*2</f>
        <v>2400</v>
      </c>
      <c r="AA67" s="11" t="n">
        <f aca="false">Z67*5</f>
        <v>12000</v>
      </c>
      <c r="AB67" s="11"/>
      <c r="AC67" s="33"/>
      <c r="AD67" s="11"/>
      <c r="AE67" s="11"/>
      <c r="AF67" s="11"/>
    </row>
    <row r="68" customFormat="false" ht="11.85" hidden="false" customHeight="true" outlineLevel="0" collapsed="false">
      <c r="A68" s="22" t="s">
        <v>997</v>
      </c>
      <c r="B68" s="23" t="n">
        <v>118</v>
      </c>
      <c r="C68" s="22" t="s">
        <v>63</v>
      </c>
      <c r="D68" s="22" t="s">
        <v>179</v>
      </c>
      <c r="E68" s="11" t="s">
        <v>58</v>
      </c>
      <c r="F68" s="11" t="n">
        <v>16</v>
      </c>
      <c r="G68" s="11" t="n">
        <v>25</v>
      </c>
      <c r="H68" s="11"/>
      <c r="I68" s="11"/>
      <c r="J68" s="12" t="s">
        <v>31</v>
      </c>
      <c r="K68" s="78" t="s">
        <v>211</v>
      </c>
      <c r="L68" s="75" t="s">
        <v>33</v>
      </c>
      <c r="M68" s="77" t="s">
        <v>211</v>
      </c>
      <c r="N68" s="12" t="s">
        <v>31</v>
      </c>
      <c r="O68" s="11"/>
      <c r="P68" s="11" t="n">
        <v>25</v>
      </c>
      <c r="Q68" s="22" t="s">
        <v>63</v>
      </c>
      <c r="R68" s="23" t="n">
        <v>40.3</v>
      </c>
      <c r="S68" s="12" t="s">
        <v>132</v>
      </c>
      <c r="T68" s="22" t="s">
        <v>998</v>
      </c>
      <c r="U68" s="11" t="s">
        <v>65</v>
      </c>
      <c r="V68" s="11" t="s">
        <v>65</v>
      </c>
      <c r="W68" s="11" t="s">
        <v>283</v>
      </c>
      <c r="X68" s="11" t="s">
        <v>134</v>
      </c>
      <c r="Y68" s="11" t="str">
        <f aca="false">IF(G68=P68,"OK","FIX THIS FKING LINE!!")</f>
        <v>OK</v>
      </c>
      <c r="Z68" s="11" t="n">
        <f aca="false">F68*G68*2</f>
        <v>800</v>
      </c>
      <c r="AA68" s="11" t="n">
        <f aca="false">Z68*5</f>
        <v>4000</v>
      </c>
      <c r="AB68" s="11"/>
      <c r="AC68" s="33"/>
      <c r="AD68" s="11"/>
      <c r="AE68" s="11"/>
      <c r="AF68" s="11"/>
    </row>
    <row r="69" customFormat="false" ht="11.85" hidden="false" customHeight="true" outlineLevel="0" collapsed="false">
      <c r="A69" s="22" t="s">
        <v>999</v>
      </c>
      <c r="B69" s="23" t="n">
        <v>115</v>
      </c>
      <c r="C69" s="22" t="s">
        <v>151</v>
      </c>
      <c r="D69" s="22" t="s">
        <v>179</v>
      </c>
      <c r="E69" s="11" t="s">
        <v>58</v>
      </c>
      <c r="F69" s="11" t="n">
        <v>16</v>
      </c>
      <c r="G69" s="11" t="n">
        <v>25</v>
      </c>
      <c r="H69" s="11"/>
      <c r="I69" s="11"/>
      <c r="J69" s="12" t="s">
        <v>31</v>
      </c>
      <c r="K69" s="78" t="s">
        <v>211</v>
      </c>
      <c r="L69" s="75" t="s">
        <v>33</v>
      </c>
      <c r="M69" s="77" t="s">
        <v>211</v>
      </c>
      <c r="N69" s="12" t="s">
        <v>31</v>
      </c>
      <c r="O69" s="11"/>
      <c r="P69" s="11" t="n">
        <v>25</v>
      </c>
      <c r="Q69" s="22" t="s">
        <v>151</v>
      </c>
      <c r="R69" s="23" t="n">
        <v>104</v>
      </c>
      <c r="S69" s="12" t="s">
        <v>132</v>
      </c>
      <c r="T69" s="22" t="s">
        <v>1000</v>
      </c>
      <c r="U69" s="11" t="s">
        <v>65</v>
      </c>
      <c r="V69" s="11" t="s">
        <v>65</v>
      </c>
      <c r="W69" s="11" t="s">
        <v>283</v>
      </c>
      <c r="X69" s="11" t="s">
        <v>134</v>
      </c>
      <c r="Y69" s="11" t="str">
        <f aca="false">IF(G69=P69,"OK","FIX THIS FKING LINE!!")</f>
        <v>OK</v>
      </c>
      <c r="Z69" s="11" t="n">
        <f aca="false">F69*G69*2</f>
        <v>800</v>
      </c>
      <c r="AA69" s="11" t="n">
        <f aca="false">Z69*5</f>
        <v>4000</v>
      </c>
      <c r="AB69" s="11"/>
      <c r="AC69" s="33"/>
      <c r="AD69" s="11"/>
      <c r="AE69" s="11"/>
      <c r="AF69" s="11"/>
    </row>
    <row r="70" customFormat="false" ht="11.85" hidden="false" customHeight="true" outlineLevel="0" collapsed="false">
      <c r="A70" s="22" t="s">
        <v>1001</v>
      </c>
      <c r="B70" s="23" t="n">
        <v>100</v>
      </c>
      <c r="C70" s="22" t="s">
        <v>151</v>
      </c>
      <c r="D70" s="22" t="s">
        <v>179</v>
      </c>
      <c r="E70" s="11" t="s">
        <v>58</v>
      </c>
      <c r="F70" s="11" t="n">
        <v>16</v>
      </c>
      <c r="G70" s="11" t="n">
        <v>25</v>
      </c>
      <c r="H70" s="11"/>
      <c r="I70" s="11"/>
      <c r="J70" s="12" t="s">
        <v>31</v>
      </c>
      <c r="K70" s="78" t="s">
        <v>211</v>
      </c>
      <c r="L70" s="75" t="s">
        <v>33</v>
      </c>
      <c r="M70" s="77" t="s">
        <v>211</v>
      </c>
      <c r="N70" s="12" t="s">
        <v>31</v>
      </c>
      <c r="O70" s="11"/>
      <c r="P70" s="11" t="n">
        <v>25</v>
      </c>
      <c r="Q70" s="22" t="s">
        <v>915</v>
      </c>
      <c r="R70" s="23" t="n">
        <v>44.15</v>
      </c>
      <c r="S70" s="12" t="s">
        <v>132</v>
      </c>
      <c r="T70" s="22" t="s">
        <v>1002</v>
      </c>
      <c r="U70" s="11" t="s">
        <v>65</v>
      </c>
      <c r="V70" s="11" t="s">
        <v>65</v>
      </c>
      <c r="W70" s="11" t="s">
        <v>283</v>
      </c>
      <c r="X70" s="11" t="s">
        <v>134</v>
      </c>
      <c r="Y70" s="11" t="str">
        <f aca="false">IF(G70=P70,"OK","FIX THIS FKING LINE!!")</f>
        <v>OK</v>
      </c>
      <c r="Z70" s="11" t="n">
        <f aca="false">F70*G70*2</f>
        <v>800</v>
      </c>
      <c r="AA70" s="11" t="n">
        <f aca="false">Z70*5</f>
        <v>4000</v>
      </c>
      <c r="AB70" s="11"/>
      <c r="AC70" s="33"/>
      <c r="AD70" s="11"/>
      <c r="AE70" s="11"/>
      <c r="AF70" s="11"/>
    </row>
    <row r="71" customFormat="false" ht="11.85" hidden="false" customHeight="true" outlineLevel="0" collapsed="false">
      <c r="A71" s="22" t="s">
        <v>1003</v>
      </c>
      <c r="B71" s="23" t="n">
        <v>95.5</v>
      </c>
      <c r="C71" s="22" t="s">
        <v>124</v>
      </c>
      <c r="D71" s="22" t="s">
        <v>179</v>
      </c>
      <c r="E71" s="11" t="s">
        <v>58</v>
      </c>
      <c r="F71" s="11" t="n">
        <v>16</v>
      </c>
      <c r="G71" s="11" t="n">
        <v>25</v>
      </c>
      <c r="H71" s="11"/>
      <c r="I71" s="11"/>
      <c r="J71" s="12" t="s">
        <v>31</v>
      </c>
      <c r="K71" s="78" t="s">
        <v>211</v>
      </c>
      <c r="L71" s="75" t="s">
        <v>33</v>
      </c>
      <c r="M71" s="77" t="s">
        <v>211</v>
      </c>
      <c r="N71" s="12" t="s">
        <v>31</v>
      </c>
      <c r="O71" s="11"/>
      <c r="P71" s="11" t="n">
        <v>25</v>
      </c>
      <c r="Q71" s="22" t="s">
        <v>124</v>
      </c>
      <c r="R71" s="23" t="n">
        <v>93</v>
      </c>
      <c r="S71" s="12" t="s">
        <v>132</v>
      </c>
      <c r="T71" s="22" t="s">
        <v>1004</v>
      </c>
      <c r="U71" s="11" t="s">
        <v>65</v>
      </c>
      <c r="V71" s="11" t="s">
        <v>65</v>
      </c>
      <c r="W71" s="11" t="s">
        <v>283</v>
      </c>
      <c r="X71" s="11" t="s">
        <v>134</v>
      </c>
      <c r="Y71" s="11" t="str">
        <f aca="false">IF(G71=P71,"OK","FIX THIS FKING LINE!!")</f>
        <v>OK</v>
      </c>
      <c r="Z71" s="11" t="n">
        <f aca="false">F71*G71*2</f>
        <v>800</v>
      </c>
      <c r="AA71" s="11" t="n">
        <f aca="false">Z71*5</f>
        <v>4000</v>
      </c>
      <c r="AB71" s="11"/>
      <c r="AC71" s="33"/>
      <c r="AD71" s="11"/>
      <c r="AE71" s="11"/>
      <c r="AF71" s="11"/>
    </row>
    <row r="72" customFormat="false" ht="11.85" hidden="false" customHeight="true" outlineLevel="0" collapsed="false">
      <c r="A72" s="22" t="s">
        <v>1005</v>
      </c>
      <c r="B72" s="23" t="n">
        <v>130</v>
      </c>
      <c r="C72" s="22" t="s">
        <v>124</v>
      </c>
      <c r="D72" s="22" t="s">
        <v>179</v>
      </c>
      <c r="E72" s="11" t="s">
        <v>58</v>
      </c>
      <c r="F72" s="11" t="n">
        <v>16</v>
      </c>
      <c r="G72" s="11" t="n">
        <v>25</v>
      </c>
      <c r="H72" s="11"/>
      <c r="I72" s="11"/>
      <c r="J72" s="12" t="s">
        <v>31</v>
      </c>
      <c r="K72" s="78" t="s">
        <v>211</v>
      </c>
      <c r="L72" s="75" t="s">
        <v>33</v>
      </c>
      <c r="M72" s="77" t="s">
        <v>211</v>
      </c>
      <c r="N72" s="12" t="s">
        <v>31</v>
      </c>
      <c r="O72" s="11"/>
      <c r="P72" s="11" t="n">
        <v>25</v>
      </c>
      <c r="Q72" s="22" t="s">
        <v>124</v>
      </c>
      <c r="R72" s="23" t="n">
        <v>91.5</v>
      </c>
      <c r="S72" s="12" t="s">
        <v>132</v>
      </c>
      <c r="T72" s="22" t="s">
        <v>1006</v>
      </c>
      <c r="U72" s="11" t="s">
        <v>65</v>
      </c>
      <c r="V72" s="11" t="s">
        <v>65</v>
      </c>
      <c r="W72" s="11" t="s">
        <v>283</v>
      </c>
      <c r="X72" s="11" t="s">
        <v>134</v>
      </c>
      <c r="Y72" s="11" t="str">
        <f aca="false">IF(G72=P72,"OK","FIX THIS FKING LINE!!")</f>
        <v>OK</v>
      </c>
      <c r="Z72" s="11" t="n">
        <f aca="false">F72*G72*2</f>
        <v>800</v>
      </c>
      <c r="AA72" s="11" t="n">
        <f aca="false">Z72*5</f>
        <v>4000</v>
      </c>
      <c r="AB72" s="11"/>
      <c r="AC72" s="33"/>
      <c r="AD72" s="11"/>
      <c r="AE72" s="11"/>
      <c r="AF72" s="11"/>
    </row>
    <row r="73" customFormat="false" ht="11.85" hidden="false" customHeight="true" outlineLevel="0" collapsed="false">
      <c r="A73" s="22" t="s">
        <v>1007</v>
      </c>
      <c r="B73" s="23" t="n">
        <v>131</v>
      </c>
      <c r="C73" s="22" t="s">
        <v>124</v>
      </c>
      <c r="D73" s="22" t="s">
        <v>179</v>
      </c>
      <c r="E73" s="11" t="s">
        <v>58</v>
      </c>
      <c r="F73" s="11" t="n">
        <v>16</v>
      </c>
      <c r="G73" s="11" t="n">
        <v>25</v>
      </c>
      <c r="H73" s="11"/>
      <c r="I73" s="11"/>
      <c r="J73" s="12" t="s">
        <v>31</v>
      </c>
      <c r="K73" s="78" t="s">
        <v>211</v>
      </c>
      <c r="L73" s="75" t="s">
        <v>33</v>
      </c>
      <c r="M73" s="77" t="s">
        <v>211</v>
      </c>
      <c r="N73" s="12" t="s">
        <v>31</v>
      </c>
      <c r="O73" s="11"/>
      <c r="P73" s="11" t="n">
        <v>25</v>
      </c>
      <c r="Q73" s="22" t="s">
        <v>170</v>
      </c>
      <c r="R73" s="23" t="n">
        <v>33.6</v>
      </c>
      <c r="S73" s="12" t="s">
        <v>132</v>
      </c>
      <c r="T73" s="22" t="s">
        <v>1008</v>
      </c>
      <c r="U73" s="11" t="s">
        <v>65</v>
      </c>
      <c r="V73" s="11" t="s">
        <v>65</v>
      </c>
      <c r="W73" s="11" t="s">
        <v>283</v>
      </c>
      <c r="X73" s="11" t="s">
        <v>134</v>
      </c>
      <c r="Y73" s="11" t="str">
        <f aca="false">IF(G73=P73,"OK","FIX THIS FKING LINE!!")</f>
        <v>OK</v>
      </c>
      <c r="Z73" s="11" t="n">
        <f aca="false">F73*G73*2</f>
        <v>800</v>
      </c>
      <c r="AA73" s="11" t="n">
        <f aca="false">Z73*5</f>
        <v>4000</v>
      </c>
      <c r="AB73" s="11"/>
      <c r="AC73" s="33"/>
      <c r="AD73" s="11"/>
      <c r="AE73" s="11"/>
      <c r="AF73" s="11"/>
    </row>
    <row r="74" customFormat="false" ht="11.85" hidden="false" customHeight="true" outlineLevel="0" collapsed="false">
      <c r="A74" s="22" t="s">
        <v>1009</v>
      </c>
      <c r="B74" s="23" t="n">
        <v>0</v>
      </c>
      <c r="C74" s="22" t="s">
        <v>63</v>
      </c>
      <c r="D74" s="22" t="s">
        <v>179</v>
      </c>
      <c r="E74" s="11" t="s">
        <v>58</v>
      </c>
      <c r="F74" s="11" t="n">
        <v>16</v>
      </c>
      <c r="G74" s="11" t="n">
        <v>25</v>
      </c>
      <c r="H74" s="11"/>
      <c r="I74" s="78"/>
      <c r="J74" s="12" t="s">
        <v>31</v>
      </c>
      <c r="K74" s="78" t="s">
        <v>1010</v>
      </c>
      <c r="L74" s="75" t="s">
        <v>33</v>
      </c>
      <c r="M74" s="77" t="s">
        <v>211</v>
      </c>
      <c r="N74" s="12" t="s">
        <v>31</v>
      </c>
      <c r="O74" s="11" t="s">
        <v>1010</v>
      </c>
      <c r="P74" s="11" t="n">
        <v>25</v>
      </c>
      <c r="Q74" s="22" t="s">
        <v>170</v>
      </c>
      <c r="R74" s="23" t="n">
        <v>33.6</v>
      </c>
      <c r="S74" s="12" t="s">
        <v>132</v>
      </c>
      <c r="T74" s="22" t="s">
        <v>1008</v>
      </c>
      <c r="U74" s="11" t="s">
        <v>65</v>
      </c>
      <c r="V74" s="11" t="s">
        <v>65</v>
      </c>
      <c r="W74" s="11" t="s">
        <v>283</v>
      </c>
      <c r="X74" s="11" t="s">
        <v>134</v>
      </c>
      <c r="Y74" s="11" t="str">
        <f aca="false">IF(G74=P74,"OK","FIX THIS FKING LINE!!")</f>
        <v>OK</v>
      </c>
      <c r="Z74" s="11" t="n">
        <f aca="false">F74*G74*2</f>
        <v>800</v>
      </c>
      <c r="AA74" s="11" t="n">
        <f aca="false">Z74*5</f>
        <v>4000</v>
      </c>
      <c r="AB74" s="11"/>
      <c r="AC74" s="33"/>
      <c r="AD74" s="11"/>
      <c r="AE74" s="11"/>
      <c r="AF74" s="11"/>
    </row>
    <row r="75" customFormat="false" ht="11.85" hidden="false" customHeight="true" outlineLevel="0" collapsed="false">
      <c r="A75" s="22" t="s">
        <v>1011</v>
      </c>
      <c r="B75" s="23" t="n">
        <v>106</v>
      </c>
      <c r="C75" s="22" t="s">
        <v>124</v>
      </c>
      <c r="D75" s="22" t="s">
        <v>179</v>
      </c>
      <c r="E75" s="11" t="s">
        <v>58</v>
      </c>
      <c r="F75" s="11" t="n">
        <v>16</v>
      </c>
      <c r="G75" s="11" t="n">
        <v>25</v>
      </c>
      <c r="H75" s="11"/>
      <c r="I75" s="78"/>
      <c r="J75" s="12" t="s">
        <v>31</v>
      </c>
      <c r="K75" s="78" t="s">
        <v>228</v>
      </c>
      <c r="L75" s="75" t="s">
        <v>33</v>
      </c>
      <c r="M75" s="77" t="s">
        <v>211</v>
      </c>
      <c r="N75" s="12" t="s">
        <v>31</v>
      </c>
      <c r="O75" s="11" t="s">
        <v>1012</v>
      </c>
      <c r="P75" s="11" t="n">
        <v>25</v>
      </c>
      <c r="Q75" s="22" t="s">
        <v>63</v>
      </c>
      <c r="R75" s="23" t="n">
        <v>33.25</v>
      </c>
      <c r="S75" s="12" t="s">
        <v>132</v>
      </c>
      <c r="T75" s="22" t="s">
        <v>1013</v>
      </c>
      <c r="U75" s="11" t="s">
        <v>65</v>
      </c>
      <c r="V75" s="11" t="s">
        <v>65</v>
      </c>
      <c r="W75" s="11" t="s">
        <v>283</v>
      </c>
      <c r="X75" s="11" t="s">
        <v>134</v>
      </c>
      <c r="Y75" s="11" t="str">
        <f aca="false">IF(G75=P75,"OK","FIX THIS FKING LINE!!")</f>
        <v>OK</v>
      </c>
      <c r="Z75" s="11" t="n">
        <f aca="false">F75*G75*2</f>
        <v>800</v>
      </c>
      <c r="AA75" s="11" t="n">
        <f aca="false">Z75*5</f>
        <v>4000</v>
      </c>
      <c r="AB75" s="11"/>
      <c r="AC75" s="33"/>
      <c r="AD75" s="11"/>
      <c r="AE75" s="11"/>
      <c r="AF75" s="11"/>
    </row>
    <row r="76" customFormat="false" ht="11.85" hidden="false" customHeight="true" outlineLevel="0" collapsed="false">
      <c r="A76" s="22" t="s">
        <v>1014</v>
      </c>
      <c r="B76" s="23" t="n">
        <v>38.85</v>
      </c>
      <c r="C76" s="22" t="s">
        <v>63</v>
      </c>
      <c r="D76" s="22" t="s">
        <v>179</v>
      </c>
      <c r="E76" s="11" t="s">
        <v>58</v>
      </c>
      <c r="F76" s="11" t="n">
        <v>16</v>
      </c>
      <c r="G76" s="11" t="n">
        <v>25</v>
      </c>
      <c r="H76" s="11"/>
      <c r="I76" s="78"/>
      <c r="J76" s="12" t="s">
        <v>31</v>
      </c>
      <c r="K76" s="78" t="s">
        <v>571</v>
      </c>
      <c r="L76" s="75" t="s">
        <v>33</v>
      </c>
      <c r="M76" s="77" t="s">
        <v>211</v>
      </c>
      <c r="N76" s="12" t="s">
        <v>31</v>
      </c>
      <c r="O76" s="109" t="s">
        <v>571</v>
      </c>
      <c r="P76" s="11" t="n">
        <v>25</v>
      </c>
      <c r="Q76" s="22" t="s">
        <v>63</v>
      </c>
      <c r="R76" s="23" t="n">
        <v>33.25</v>
      </c>
      <c r="S76" s="12" t="s">
        <v>132</v>
      </c>
      <c r="T76" s="22" t="s">
        <v>1013</v>
      </c>
      <c r="U76" s="11" t="s">
        <v>65</v>
      </c>
      <c r="V76" s="11" t="s">
        <v>65</v>
      </c>
      <c r="W76" s="11" t="s">
        <v>283</v>
      </c>
      <c r="X76" s="11" t="s">
        <v>134</v>
      </c>
      <c r="Y76" s="11" t="str">
        <f aca="false">IF(G76=P76,"OK","FIX THIS FKING LINE!!")</f>
        <v>OK</v>
      </c>
      <c r="Z76" s="11" t="n">
        <f aca="false">F76*G76*2</f>
        <v>800</v>
      </c>
      <c r="AA76" s="11" t="n">
        <f aca="false">Z76*5</f>
        <v>4000</v>
      </c>
      <c r="AB76" s="11"/>
      <c r="AC76" s="33"/>
      <c r="AD76" s="11"/>
      <c r="AE76" s="11"/>
      <c r="AF76" s="11"/>
    </row>
    <row r="77" customFormat="false" ht="11.85" hidden="false" customHeight="true" outlineLevel="0" collapsed="false">
      <c r="A77" s="22" t="s">
        <v>1014</v>
      </c>
      <c r="B77" s="23" t="n">
        <v>38.85</v>
      </c>
      <c r="C77" s="22" t="s">
        <v>63</v>
      </c>
      <c r="D77" s="22" t="s">
        <v>179</v>
      </c>
      <c r="E77" s="11" t="s">
        <v>58</v>
      </c>
      <c r="F77" s="11" t="n">
        <v>16</v>
      </c>
      <c r="G77" s="11" t="n">
        <v>25</v>
      </c>
      <c r="H77" s="11"/>
      <c r="I77" s="78"/>
      <c r="J77" s="12" t="s">
        <v>31</v>
      </c>
      <c r="K77" s="78" t="s">
        <v>571</v>
      </c>
      <c r="L77" s="75" t="s">
        <v>33</v>
      </c>
      <c r="M77" s="77" t="s">
        <v>211</v>
      </c>
      <c r="N77" s="12" t="s">
        <v>31</v>
      </c>
      <c r="O77" s="109" t="s">
        <v>571</v>
      </c>
      <c r="P77" s="11" t="n">
        <v>25</v>
      </c>
      <c r="Q77" s="22" t="s">
        <v>63</v>
      </c>
      <c r="R77" s="23" t="n">
        <v>34.75</v>
      </c>
      <c r="S77" s="12" t="s">
        <v>132</v>
      </c>
      <c r="T77" s="22" t="s">
        <v>1015</v>
      </c>
      <c r="U77" s="11" t="s">
        <v>65</v>
      </c>
      <c r="V77" s="11" t="s">
        <v>65</v>
      </c>
      <c r="W77" s="11" t="s">
        <v>283</v>
      </c>
      <c r="X77" s="11" t="s">
        <v>134</v>
      </c>
      <c r="Y77" s="11" t="str">
        <f aca="false">IF(G77=P77,"OK","FIX THIS FKING LINE!!")</f>
        <v>OK</v>
      </c>
      <c r="Z77" s="11" t="n">
        <f aca="false">F77*G77*2</f>
        <v>800</v>
      </c>
      <c r="AA77" s="11" t="n">
        <f aca="false">Z77*5</f>
        <v>4000</v>
      </c>
      <c r="AB77" s="11"/>
      <c r="AC77" s="33"/>
      <c r="AD77" s="11"/>
      <c r="AE77" s="11"/>
      <c r="AF77" s="11"/>
    </row>
    <row r="78" customFormat="false" ht="11.85" hidden="false" customHeight="true" outlineLevel="0" collapsed="false">
      <c r="A78" s="22" t="s">
        <v>1016</v>
      </c>
      <c r="B78" s="23" t="n">
        <v>40.25</v>
      </c>
      <c r="C78" s="22" t="s">
        <v>915</v>
      </c>
      <c r="D78" s="22" t="s">
        <v>179</v>
      </c>
      <c r="E78" s="11" t="s">
        <v>58</v>
      </c>
      <c r="F78" s="11" t="n">
        <v>16</v>
      </c>
      <c r="G78" s="11" t="n">
        <v>25</v>
      </c>
      <c r="H78" s="11"/>
      <c r="I78" s="78"/>
      <c r="J78" s="12" t="s">
        <v>31</v>
      </c>
      <c r="K78" s="78" t="s">
        <v>571</v>
      </c>
      <c r="L78" s="75" t="s">
        <v>33</v>
      </c>
      <c r="M78" s="77" t="s">
        <v>211</v>
      </c>
      <c r="N78" s="12" t="s">
        <v>31</v>
      </c>
      <c r="O78" s="109" t="s">
        <v>571</v>
      </c>
      <c r="P78" s="11" t="n">
        <v>25</v>
      </c>
      <c r="Q78" s="22" t="s">
        <v>63</v>
      </c>
      <c r="R78" s="23" t="n">
        <v>34.75</v>
      </c>
      <c r="S78" s="12" t="s">
        <v>132</v>
      </c>
      <c r="T78" s="22" t="s">
        <v>1015</v>
      </c>
      <c r="U78" s="11" t="s">
        <v>65</v>
      </c>
      <c r="V78" s="11" t="s">
        <v>65</v>
      </c>
      <c r="W78" s="11" t="s">
        <v>283</v>
      </c>
      <c r="X78" s="11" t="s">
        <v>134</v>
      </c>
      <c r="Y78" s="11" t="str">
        <f aca="false">IF(G78=P78,"OK","FIX THIS FKING LINE!!")</f>
        <v>OK</v>
      </c>
      <c r="Z78" s="11" t="n">
        <f aca="false">F78*G78*2</f>
        <v>800</v>
      </c>
      <c r="AA78" s="11" t="n">
        <f aca="false">Z78*5</f>
        <v>4000</v>
      </c>
      <c r="AB78" s="11"/>
      <c r="AC78" s="33"/>
      <c r="AD78" s="11"/>
      <c r="AE78" s="11"/>
      <c r="AF78" s="11"/>
    </row>
    <row r="79" customFormat="false" ht="11.85" hidden="false" customHeight="true" outlineLevel="0" collapsed="false">
      <c r="A79" s="22" t="s">
        <v>1016</v>
      </c>
      <c r="B79" s="23" t="n">
        <v>40.25</v>
      </c>
      <c r="C79" s="22" t="s">
        <v>915</v>
      </c>
      <c r="D79" s="22" t="s">
        <v>179</v>
      </c>
      <c r="E79" s="11" t="s">
        <v>58</v>
      </c>
      <c r="F79" s="11" t="n">
        <v>16</v>
      </c>
      <c r="G79" s="11" t="n">
        <v>25</v>
      </c>
      <c r="H79" s="11"/>
      <c r="I79" s="78"/>
      <c r="J79" s="12" t="s">
        <v>31</v>
      </c>
      <c r="K79" s="78" t="s">
        <v>571</v>
      </c>
      <c r="L79" s="75" t="s">
        <v>33</v>
      </c>
      <c r="M79" s="77" t="s">
        <v>211</v>
      </c>
      <c r="N79" s="12" t="s">
        <v>31</v>
      </c>
      <c r="O79" s="109" t="s">
        <v>571</v>
      </c>
      <c r="P79" s="11" t="n">
        <v>25</v>
      </c>
      <c r="Q79" s="22" t="s">
        <v>63</v>
      </c>
      <c r="R79" s="23" t="n">
        <v>26.75</v>
      </c>
      <c r="S79" s="12" t="s">
        <v>132</v>
      </c>
      <c r="T79" s="22" t="s">
        <v>1017</v>
      </c>
      <c r="U79" s="11" t="s">
        <v>65</v>
      </c>
      <c r="V79" s="11" t="s">
        <v>65</v>
      </c>
      <c r="W79" s="11" t="s">
        <v>283</v>
      </c>
      <c r="X79" s="11" t="s">
        <v>134</v>
      </c>
      <c r="Y79" s="11" t="str">
        <f aca="false">IF(G79=P79,"OK","FIX THIS FKING LINE!!")</f>
        <v>OK</v>
      </c>
      <c r="Z79" s="11" t="n">
        <f aca="false">F79*G79*2</f>
        <v>800</v>
      </c>
      <c r="AA79" s="11" t="n">
        <f aca="false">Z79*5</f>
        <v>4000</v>
      </c>
      <c r="AB79" s="11"/>
      <c r="AC79" s="33"/>
      <c r="AD79" s="11"/>
      <c r="AE79" s="11"/>
      <c r="AF79" s="11"/>
    </row>
    <row r="80" customFormat="false" ht="11.85" hidden="false" customHeight="true" outlineLevel="0" collapsed="false">
      <c r="A80" s="22" t="s">
        <v>1018</v>
      </c>
      <c r="B80" s="23" t="n">
        <v>100</v>
      </c>
      <c r="C80" s="22" t="s">
        <v>63</v>
      </c>
      <c r="D80" s="22" t="s">
        <v>179</v>
      </c>
      <c r="E80" s="11" t="s">
        <v>58</v>
      </c>
      <c r="F80" s="11" t="n">
        <v>16</v>
      </c>
      <c r="G80" s="11" t="n">
        <v>25</v>
      </c>
      <c r="H80" s="11"/>
      <c r="I80" s="78"/>
      <c r="J80" s="12" t="s">
        <v>31</v>
      </c>
      <c r="K80" s="78" t="s">
        <v>571</v>
      </c>
      <c r="L80" s="22" t="s">
        <v>33</v>
      </c>
      <c r="M80" s="11" t="s">
        <v>211</v>
      </c>
      <c r="N80" s="12" t="s">
        <v>31</v>
      </c>
      <c r="O80" s="109" t="s">
        <v>571</v>
      </c>
      <c r="P80" s="11" t="n">
        <v>25</v>
      </c>
      <c r="Q80" s="22" t="s">
        <v>124</v>
      </c>
      <c r="R80" s="23" t="n">
        <v>45</v>
      </c>
      <c r="S80" s="12" t="s">
        <v>132</v>
      </c>
      <c r="T80" s="22" t="s">
        <v>1019</v>
      </c>
      <c r="U80" s="11" t="s">
        <v>65</v>
      </c>
      <c r="V80" s="11" t="s">
        <v>65</v>
      </c>
      <c r="W80" s="11" t="s">
        <v>283</v>
      </c>
      <c r="X80" s="11" t="s">
        <v>134</v>
      </c>
      <c r="Y80" s="11" t="str">
        <f aca="false">IF(G80=P80,"OK","FIX THIS FKING LINE!!")</f>
        <v>OK</v>
      </c>
      <c r="Z80" s="11" t="n">
        <f aca="false">F80*G80*2</f>
        <v>800</v>
      </c>
      <c r="AA80" s="11" t="n">
        <f aca="false">Z80*5</f>
        <v>4000</v>
      </c>
    </row>
    <row r="81" customFormat="false" ht="11.85" hidden="false" customHeight="true" outlineLevel="0" collapsed="false">
      <c r="A81" s="22" t="s">
        <v>1018</v>
      </c>
      <c r="B81" s="23" t="n">
        <v>100</v>
      </c>
      <c r="C81" s="22" t="s">
        <v>63</v>
      </c>
      <c r="D81" s="22" t="s">
        <v>179</v>
      </c>
      <c r="E81" s="11" t="s">
        <v>58</v>
      </c>
      <c r="F81" s="11" t="n">
        <v>16</v>
      </c>
      <c r="G81" s="11" t="n">
        <v>25</v>
      </c>
      <c r="H81" s="11"/>
      <c r="I81" s="78"/>
      <c r="J81" s="12" t="s">
        <v>31</v>
      </c>
      <c r="K81" s="78" t="s">
        <v>571</v>
      </c>
      <c r="L81" s="22" t="s">
        <v>33</v>
      </c>
      <c r="M81" s="11" t="s">
        <v>211</v>
      </c>
      <c r="N81" s="12" t="s">
        <v>31</v>
      </c>
      <c r="O81" s="109" t="s">
        <v>571</v>
      </c>
      <c r="P81" s="11" t="n">
        <v>25</v>
      </c>
      <c r="Q81" s="22" t="s">
        <v>124</v>
      </c>
      <c r="R81" s="23" t="n">
        <v>45</v>
      </c>
      <c r="S81" s="12" t="s">
        <v>132</v>
      </c>
      <c r="T81" s="22" t="s">
        <v>1019</v>
      </c>
      <c r="U81" s="11" t="s">
        <v>65</v>
      </c>
      <c r="V81" s="11" t="s">
        <v>65</v>
      </c>
      <c r="W81" s="11" t="s">
        <v>283</v>
      </c>
      <c r="X81" s="11" t="s">
        <v>134</v>
      </c>
      <c r="Y81" s="11" t="str">
        <f aca="false">IF(G81=P81,"OK","FIX THIS FKING LINE!!")</f>
        <v>OK</v>
      </c>
      <c r="Z81" s="11" t="n">
        <f aca="false">F81*G81*2</f>
        <v>800</v>
      </c>
      <c r="AA81" s="11" t="n">
        <f aca="false">Z81*5</f>
        <v>4000</v>
      </c>
    </row>
    <row r="82" customFormat="false" ht="11.85" hidden="false" customHeight="true" outlineLevel="0" collapsed="false">
      <c r="A82" s="22" t="s">
        <v>1020</v>
      </c>
      <c r="B82" s="23" t="n">
        <v>55.25</v>
      </c>
      <c r="C82" s="22" t="s">
        <v>63</v>
      </c>
      <c r="D82" s="22" t="s">
        <v>179</v>
      </c>
      <c r="E82" s="11" t="s">
        <v>58</v>
      </c>
      <c r="F82" s="11" t="n">
        <v>16</v>
      </c>
      <c r="G82" s="11" t="n">
        <v>25</v>
      </c>
      <c r="H82" s="11"/>
      <c r="I82" s="78"/>
      <c r="J82" s="12" t="s">
        <v>31</v>
      </c>
      <c r="K82" s="78" t="s">
        <v>1021</v>
      </c>
      <c r="L82" s="22" t="s">
        <v>33</v>
      </c>
      <c r="M82" s="11" t="s">
        <v>211</v>
      </c>
      <c r="N82" s="12" t="s">
        <v>31</v>
      </c>
      <c r="O82" s="109" t="s">
        <v>1021</v>
      </c>
      <c r="P82" s="11" t="n">
        <v>25</v>
      </c>
      <c r="Q82" s="22" t="s">
        <v>124</v>
      </c>
      <c r="R82" s="23" t="n">
        <v>45</v>
      </c>
      <c r="S82" s="12" t="s">
        <v>132</v>
      </c>
      <c r="T82" s="22" t="s">
        <v>1019</v>
      </c>
      <c r="U82" s="11" t="s">
        <v>65</v>
      </c>
      <c r="V82" s="11" t="s">
        <v>65</v>
      </c>
      <c r="W82" s="11" t="s">
        <v>283</v>
      </c>
      <c r="X82" s="11" t="s">
        <v>134</v>
      </c>
      <c r="Y82" s="11" t="str">
        <f aca="false">IF(G82=P82,"OK","FIX THIS FKING LINE!!")</f>
        <v>OK</v>
      </c>
      <c r="Z82" s="11" t="n">
        <f aca="false">F82*G82*2</f>
        <v>800</v>
      </c>
      <c r="AA82" s="11" t="n">
        <f aca="false">Z82*5</f>
        <v>4000</v>
      </c>
    </row>
    <row r="83" customFormat="false" ht="11.85" hidden="false" customHeight="true" outlineLevel="0" collapsed="false">
      <c r="A83" s="22" t="s">
        <v>1022</v>
      </c>
      <c r="B83" s="23" t="n">
        <v>124.25</v>
      </c>
      <c r="C83" s="22" t="s">
        <v>63</v>
      </c>
      <c r="D83" s="22" t="s">
        <v>179</v>
      </c>
      <c r="E83" s="11" t="s">
        <v>58</v>
      </c>
      <c r="F83" s="11" t="n">
        <v>16</v>
      </c>
      <c r="G83" s="11" t="n">
        <v>25</v>
      </c>
      <c r="H83" s="11"/>
      <c r="I83" s="78"/>
      <c r="J83" s="12" t="s">
        <v>31</v>
      </c>
      <c r="K83" s="43" t="s">
        <v>356</v>
      </c>
      <c r="L83" s="22" t="s">
        <v>33</v>
      </c>
      <c r="M83" s="11" t="s">
        <v>211</v>
      </c>
      <c r="N83" s="12" t="s">
        <v>31</v>
      </c>
      <c r="O83" s="132" t="s">
        <v>356</v>
      </c>
      <c r="P83" s="11" t="n">
        <v>25</v>
      </c>
      <c r="Q83" s="22" t="s">
        <v>124</v>
      </c>
      <c r="R83" s="23" t="n">
        <v>45</v>
      </c>
      <c r="S83" s="12" t="s">
        <v>132</v>
      </c>
      <c r="T83" s="22" t="s">
        <v>1019</v>
      </c>
      <c r="U83" s="11" t="s">
        <v>65</v>
      </c>
      <c r="V83" s="11" t="s">
        <v>65</v>
      </c>
      <c r="W83" s="11" t="s">
        <v>283</v>
      </c>
      <c r="X83" s="11" t="s">
        <v>134</v>
      </c>
      <c r="Y83" s="11" t="str">
        <f aca="false">IF(G83=P83,"OK","FIX THIS FKING LINE!!")</f>
        <v>OK</v>
      </c>
      <c r="Z83" s="11" t="n">
        <f aca="false">F83*G83*2</f>
        <v>800</v>
      </c>
      <c r="AA83" s="11" t="n">
        <f aca="false">Z83*5</f>
        <v>4000</v>
      </c>
    </row>
    <row r="84" customFormat="false" ht="11.85" hidden="false" customHeight="true" outlineLevel="0" collapsed="false">
      <c r="A84" s="22" t="s">
        <v>154</v>
      </c>
      <c r="B84" s="23" t="n">
        <v>24.25</v>
      </c>
      <c r="C84" s="22" t="s">
        <v>63</v>
      </c>
      <c r="D84" s="22" t="s">
        <v>179</v>
      </c>
      <c r="E84" s="11" t="s">
        <v>58</v>
      </c>
      <c r="F84" s="11" t="n">
        <v>16</v>
      </c>
      <c r="G84" s="11" t="n">
        <v>25</v>
      </c>
      <c r="H84" s="11"/>
      <c r="I84" s="43" t="s">
        <v>1023</v>
      </c>
      <c r="J84" s="12" t="s">
        <v>31</v>
      </c>
      <c r="K84" s="78" t="s">
        <v>127</v>
      </c>
      <c r="L84" s="75" t="s">
        <v>33</v>
      </c>
      <c r="M84" s="77" t="s">
        <v>127</v>
      </c>
      <c r="N84" s="12" t="s">
        <v>31</v>
      </c>
      <c r="O84" s="132" t="s">
        <v>1024</v>
      </c>
      <c r="P84" s="11" t="n">
        <v>25</v>
      </c>
      <c r="Q84" s="22" t="s">
        <v>63</v>
      </c>
      <c r="R84" s="23" t="n">
        <v>80</v>
      </c>
      <c r="S84" s="12" t="s">
        <v>132</v>
      </c>
      <c r="T84" s="22" t="s">
        <v>1025</v>
      </c>
      <c r="U84" s="11" t="s">
        <v>65</v>
      </c>
      <c r="V84" s="11" t="s">
        <v>65</v>
      </c>
      <c r="W84" s="11" t="s">
        <v>283</v>
      </c>
      <c r="X84" s="11" t="s">
        <v>134</v>
      </c>
      <c r="Y84" s="11" t="str">
        <f aca="false">IF(G84=P84,"OK","FIX THIS FKING LINE!!")</f>
        <v>OK</v>
      </c>
      <c r="Z84" s="11" t="n">
        <f aca="false">F84*G84*2</f>
        <v>800</v>
      </c>
      <c r="AA84" s="11" t="n">
        <f aca="false">Z84*5</f>
        <v>4000</v>
      </c>
      <c r="AB84" s="11"/>
      <c r="AC84" s="33"/>
      <c r="AD84" s="11"/>
      <c r="AE84" s="11"/>
      <c r="AF84" s="11"/>
    </row>
    <row r="85" customFormat="false" ht="11.85" hidden="false" customHeight="true" outlineLevel="0" collapsed="false">
      <c r="A85" s="22" t="s">
        <v>147</v>
      </c>
      <c r="B85" s="23" t="n">
        <v>24.75</v>
      </c>
      <c r="C85" s="22" t="s">
        <v>63</v>
      </c>
      <c r="D85" s="22" t="s">
        <v>179</v>
      </c>
      <c r="E85" s="11" t="s">
        <v>58</v>
      </c>
      <c r="F85" s="11" t="n">
        <v>16</v>
      </c>
      <c r="G85" s="11" t="n">
        <v>25</v>
      </c>
      <c r="H85" s="11"/>
      <c r="I85" s="43" t="s">
        <v>1026</v>
      </c>
      <c r="J85" s="12" t="s">
        <v>31</v>
      </c>
      <c r="K85" s="78" t="s">
        <v>127</v>
      </c>
      <c r="L85" s="75" t="s">
        <v>33</v>
      </c>
      <c r="M85" s="77" t="s">
        <v>127</v>
      </c>
      <c r="N85" s="12" t="s">
        <v>31</v>
      </c>
      <c r="O85" s="132" t="s">
        <v>1027</v>
      </c>
      <c r="P85" s="11" t="n">
        <v>25</v>
      </c>
      <c r="Q85" s="22" t="s">
        <v>63</v>
      </c>
      <c r="R85" s="23" t="n">
        <v>78</v>
      </c>
      <c r="S85" s="12" t="s">
        <v>132</v>
      </c>
      <c r="T85" s="22" t="s">
        <v>1028</v>
      </c>
      <c r="U85" s="11" t="s">
        <v>65</v>
      </c>
      <c r="V85" s="11" t="s">
        <v>65</v>
      </c>
      <c r="W85" s="11" t="s">
        <v>283</v>
      </c>
      <c r="X85" s="11" t="s">
        <v>134</v>
      </c>
      <c r="Y85" s="11" t="str">
        <f aca="false">IF(G85=P85,"OK","FIX THIS FKING LINE!!")</f>
        <v>OK</v>
      </c>
      <c r="Z85" s="11" t="n">
        <f aca="false">F85*G85*2</f>
        <v>800</v>
      </c>
      <c r="AA85" s="11" t="n">
        <f aca="false">Z85*5</f>
        <v>4000</v>
      </c>
      <c r="AB85" s="11"/>
      <c r="AC85" s="33"/>
      <c r="AD85" s="11"/>
      <c r="AE85" s="11"/>
      <c r="AF85" s="11"/>
    </row>
    <row r="86" customFormat="false" ht="11.85" hidden="false" customHeight="true" outlineLevel="0" collapsed="false">
      <c r="A86" s="22" t="s">
        <v>1029</v>
      </c>
      <c r="B86" s="23" t="n">
        <v>39</v>
      </c>
      <c r="C86" s="22" t="s">
        <v>63</v>
      </c>
      <c r="D86" s="22" t="s">
        <v>179</v>
      </c>
      <c r="E86" s="11" t="s">
        <v>58</v>
      </c>
      <c r="F86" s="11" t="n">
        <v>16</v>
      </c>
      <c r="G86" s="11" t="n">
        <v>25</v>
      </c>
      <c r="H86" s="11"/>
      <c r="I86" s="43" t="s">
        <v>1030</v>
      </c>
      <c r="J86" s="12" t="s">
        <v>31</v>
      </c>
      <c r="K86" s="78" t="s">
        <v>127</v>
      </c>
      <c r="L86" s="75" t="s">
        <v>33</v>
      </c>
      <c r="M86" s="77" t="s">
        <v>127</v>
      </c>
      <c r="N86" s="12" t="s">
        <v>31</v>
      </c>
      <c r="O86" s="132" t="s">
        <v>1027</v>
      </c>
      <c r="P86" s="11" t="n">
        <v>25</v>
      </c>
      <c r="Q86" s="22" t="s">
        <v>63</v>
      </c>
      <c r="R86" s="23" t="n">
        <v>78</v>
      </c>
      <c r="S86" s="12" t="s">
        <v>132</v>
      </c>
      <c r="T86" s="22" t="s">
        <v>1028</v>
      </c>
      <c r="U86" s="11" t="s">
        <v>65</v>
      </c>
      <c r="V86" s="11" t="s">
        <v>65</v>
      </c>
      <c r="W86" s="11" t="s">
        <v>283</v>
      </c>
      <c r="X86" s="11" t="s">
        <v>134</v>
      </c>
      <c r="Y86" s="11" t="str">
        <f aca="false">IF(G86=P86,"OK","FIX THIS FKING LINE!!")</f>
        <v>OK</v>
      </c>
      <c r="Z86" s="11" t="n">
        <f aca="false">F86*G86*2</f>
        <v>800</v>
      </c>
      <c r="AA86" s="11" t="n">
        <f aca="false">Z86*5</f>
        <v>4000</v>
      </c>
      <c r="AB86" s="11"/>
      <c r="AC86" s="33"/>
      <c r="AD86" s="11"/>
      <c r="AE86" s="11"/>
      <c r="AF86" s="11"/>
    </row>
    <row r="87" customFormat="false" ht="11.85" hidden="false" customHeight="true" outlineLevel="0" collapsed="false">
      <c r="A87" s="22" t="s">
        <v>1031</v>
      </c>
      <c r="B87" s="23" t="n">
        <v>38.1</v>
      </c>
      <c r="C87" s="22" t="s">
        <v>63</v>
      </c>
      <c r="D87" s="22" t="s">
        <v>179</v>
      </c>
      <c r="E87" s="11" t="s">
        <v>58</v>
      </c>
      <c r="F87" s="11" t="n">
        <v>16</v>
      </c>
      <c r="G87" s="11" t="n">
        <v>50</v>
      </c>
      <c r="H87" s="11"/>
      <c r="I87" s="43" t="s">
        <v>1032</v>
      </c>
      <c r="J87" s="12" t="s">
        <v>31</v>
      </c>
      <c r="K87" s="78" t="s">
        <v>127</v>
      </c>
      <c r="L87" s="75" t="s">
        <v>33</v>
      </c>
      <c r="M87" s="77" t="s">
        <v>127</v>
      </c>
      <c r="N87" s="12" t="s">
        <v>31</v>
      </c>
      <c r="O87" s="132" t="s">
        <v>1033</v>
      </c>
      <c r="P87" s="11" t="n">
        <v>50</v>
      </c>
      <c r="Q87" s="22" t="s">
        <v>63</v>
      </c>
      <c r="R87" s="23" t="n">
        <v>77.5</v>
      </c>
      <c r="S87" s="12" t="s">
        <v>132</v>
      </c>
      <c r="T87" s="22" t="s">
        <v>1034</v>
      </c>
      <c r="U87" s="11" t="s">
        <v>65</v>
      </c>
      <c r="V87" s="11" t="s">
        <v>65</v>
      </c>
      <c r="W87" s="11" t="s">
        <v>283</v>
      </c>
      <c r="X87" s="11" t="s">
        <v>134</v>
      </c>
      <c r="Y87" s="11" t="str">
        <f aca="false">IF(G87=P87,"OK","FIX THIS FKING LINE!!")</f>
        <v>OK</v>
      </c>
      <c r="Z87" s="11" t="n">
        <f aca="false">F87*G87*2</f>
        <v>1600</v>
      </c>
      <c r="AA87" s="11" t="n">
        <f aca="false">Z87*5</f>
        <v>8000</v>
      </c>
      <c r="AB87" s="11"/>
      <c r="AC87" s="33"/>
      <c r="AD87" s="11"/>
      <c r="AE87" s="11"/>
      <c r="AF87" s="11"/>
    </row>
    <row r="88" customFormat="false" ht="11.85" hidden="false" customHeight="true" outlineLevel="0" collapsed="false">
      <c r="A88" s="22" t="s">
        <v>1035</v>
      </c>
      <c r="B88" s="23" t="n">
        <v>110</v>
      </c>
      <c r="C88" s="22" t="s">
        <v>63</v>
      </c>
      <c r="D88" s="22" t="s">
        <v>179</v>
      </c>
      <c r="E88" s="11" t="s">
        <v>58</v>
      </c>
      <c r="F88" s="11" t="n">
        <v>16</v>
      </c>
      <c r="G88" s="11" t="n">
        <v>25</v>
      </c>
      <c r="H88" s="11"/>
      <c r="I88" s="43" t="s">
        <v>1036</v>
      </c>
      <c r="J88" s="12" t="s">
        <v>31</v>
      </c>
      <c r="K88" s="78" t="s">
        <v>127</v>
      </c>
      <c r="L88" s="75" t="s">
        <v>33</v>
      </c>
      <c r="M88" s="77" t="s">
        <v>127</v>
      </c>
      <c r="N88" s="12" t="s">
        <v>31</v>
      </c>
      <c r="O88" s="132" t="s">
        <v>1037</v>
      </c>
      <c r="P88" s="11" t="n">
        <v>25</v>
      </c>
      <c r="Q88" s="22" t="s">
        <v>63</v>
      </c>
      <c r="R88" s="23" t="n">
        <v>77.25</v>
      </c>
      <c r="S88" s="12" t="s">
        <v>132</v>
      </c>
      <c r="T88" s="22" t="s">
        <v>1038</v>
      </c>
      <c r="U88" s="11" t="s">
        <v>65</v>
      </c>
      <c r="V88" s="11" t="s">
        <v>65</v>
      </c>
      <c r="W88" s="11" t="s">
        <v>283</v>
      </c>
      <c r="X88" s="11" t="s">
        <v>134</v>
      </c>
      <c r="Y88" s="11" t="str">
        <f aca="false">IF(G88=P88,"OK","FIX THIS FKING LINE!!")</f>
        <v>OK</v>
      </c>
      <c r="Z88" s="11" t="n">
        <f aca="false">F88*G88*2</f>
        <v>800</v>
      </c>
      <c r="AA88" s="11" t="n">
        <f aca="false">Z88*5</f>
        <v>4000</v>
      </c>
      <c r="AB88" s="11"/>
      <c r="AC88" s="33"/>
      <c r="AD88" s="11"/>
      <c r="AE88" s="11"/>
      <c r="AF88" s="11"/>
    </row>
    <row r="89" customFormat="false" ht="11.85" hidden="false" customHeight="true" outlineLevel="0" collapsed="false">
      <c r="A89" s="22" t="s">
        <v>169</v>
      </c>
      <c r="B89" s="23" t="n">
        <v>27</v>
      </c>
      <c r="C89" s="22" t="s">
        <v>170</v>
      </c>
      <c r="D89" s="22" t="s">
        <v>179</v>
      </c>
      <c r="E89" s="11" t="s">
        <v>58</v>
      </c>
      <c r="F89" s="11" t="n">
        <v>16</v>
      </c>
      <c r="G89" s="11" t="n">
        <v>50</v>
      </c>
      <c r="H89" s="11"/>
      <c r="I89" s="43" t="s">
        <v>1039</v>
      </c>
      <c r="J89" s="12" t="s">
        <v>31</v>
      </c>
      <c r="K89" s="78" t="s">
        <v>127</v>
      </c>
      <c r="L89" s="75" t="s">
        <v>33</v>
      </c>
      <c r="M89" s="77" t="s">
        <v>127</v>
      </c>
      <c r="N89" s="12" t="s">
        <v>31</v>
      </c>
      <c r="O89" s="132" t="s">
        <v>1040</v>
      </c>
      <c r="P89" s="11" t="n">
        <v>50</v>
      </c>
      <c r="Q89" s="22" t="s">
        <v>63</v>
      </c>
      <c r="R89" s="23" t="n">
        <v>77</v>
      </c>
      <c r="S89" s="12" t="s">
        <v>132</v>
      </c>
      <c r="T89" s="22" t="s">
        <v>1041</v>
      </c>
      <c r="U89" s="11" t="s">
        <v>65</v>
      </c>
      <c r="V89" s="11" t="s">
        <v>65</v>
      </c>
      <c r="W89" s="11" t="s">
        <v>283</v>
      </c>
      <c r="X89" s="11" t="s">
        <v>134</v>
      </c>
      <c r="Y89" s="11" t="str">
        <f aca="false">IF(G89=P89,"OK","FIX THIS FKING LINE!!")</f>
        <v>OK</v>
      </c>
      <c r="Z89" s="11" t="n">
        <f aca="false">F89*G89*2</f>
        <v>1600</v>
      </c>
      <c r="AA89" s="11" t="n">
        <f aca="false">Z89*5</f>
        <v>8000</v>
      </c>
      <c r="AB89" s="11"/>
      <c r="AC89" s="33"/>
      <c r="AD89" s="11"/>
      <c r="AE89" s="11"/>
      <c r="AF89" s="11"/>
    </row>
    <row r="90" customFormat="false" ht="11.85" hidden="false" customHeight="true" outlineLevel="0" collapsed="false">
      <c r="A90" s="22" t="s">
        <v>1042</v>
      </c>
      <c r="B90" s="23" t="n">
        <v>89.5</v>
      </c>
      <c r="C90" s="22" t="s">
        <v>124</v>
      </c>
      <c r="D90" s="22" t="s">
        <v>179</v>
      </c>
      <c r="E90" s="11" t="s">
        <v>58</v>
      </c>
      <c r="F90" s="11" t="n">
        <v>16</v>
      </c>
      <c r="G90" s="11" t="n">
        <v>25</v>
      </c>
      <c r="H90" s="11"/>
      <c r="I90" s="78" t="s">
        <v>1043</v>
      </c>
      <c r="J90" s="12" t="s">
        <v>31</v>
      </c>
      <c r="K90" s="78" t="s">
        <v>470</v>
      </c>
      <c r="L90" s="75" t="s">
        <v>33</v>
      </c>
      <c r="M90" s="77" t="s">
        <v>127</v>
      </c>
      <c r="N90" s="12" t="s">
        <v>31</v>
      </c>
      <c r="O90" s="132" t="s">
        <v>1027</v>
      </c>
      <c r="P90" s="11" t="n">
        <v>25</v>
      </c>
      <c r="Q90" s="22" t="s">
        <v>63</v>
      </c>
      <c r="R90" s="23" t="n">
        <v>78</v>
      </c>
      <c r="S90" s="12" t="s">
        <v>132</v>
      </c>
      <c r="T90" s="22" t="s">
        <v>1028</v>
      </c>
      <c r="U90" s="11" t="s">
        <v>65</v>
      </c>
      <c r="V90" s="11" t="s">
        <v>65</v>
      </c>
      <c r="W90" s="11" t="s">
        <v>283</v>
      </c>
      <c r="X90" s="11" t="s">
        <v>134</v>
      </c>
      <c r="Y90" s="11" t="str">
        <f aca="false">IF(G90=P90,"OK","FIX THIS FKING LINE!!")</f>
        <v>OK</v>
      </c>
      <c r="Z90" s="11" t="n">
        <f aca="false">F90*G90*2</f>
        <v>800</v>
      </c>
      <c r="AA90" s="11" t="n">
        <f aca="false">Z90*5</f>
        <v>4000</v>
      </c>
      <c r="AB90" s="11"/>
      <c r="AC90" s="33"/>
      <c r="AD90" s="11"/>
      <c r="AE90" s="11"/>
      <c r="AF90" s="11"/>
    </row>
    <row r="91" customFormat="false" ht="11.85" hidden="false" customHeight="true" outlineLevel="0" collapsed="false">
      <c r="A91" s="22" t="s">
        <v>1044</v>
      </c>
      <c r="B91" s="23" t="n">
        <v>114.5</v>
      </c>
      <c r="C91" s="22" t="s">
        <v>63</v>
      </c>
      <c r="D91" s="22" t="s">
        <v>179</v>
      </c>
      <c r="E91" s="11" t="s">
        <v>58</v>
      </c>
      <c r="F91" s="11" t="n">
        <v>16</v>
      </c>
      <c r="G91" s="11" t="n">
        <v>25</v>
      </c>
      <c r="H91" s="11"/>
      <c r="I91" s="43" t="s">
        <v>1045</v>
      </c>
      <c r="J91" s="12" t="s">
        <v>31</v>
      </c>
      <c r="K91" s="78" t="s">
        <v>386</v>
      </c>
      <c r="L91" s="75" t="s">
        <v>33</v>
      </c>
      <c r="M91" s="77" t="s">
        <v>127</v>
      </c>
      <c r="N91" s="12" t="s">
        <v>31</v>
      </c>
      <c r="O91" s="132" t="s">
        <v>1046</v>
      </c>
      <c r="P91" s="11" t="n">
        <v>25</v>
      </c>
      <c r="Q91" s="22" t="s">
        <v>63</v>
      </c>
      <c r="R91" s="23" t="n">
        <v>37.95</v>
      </c>
      <c r="S91" s="12" t="s">
        <v>132</v>
      </c>
      <c r="T91" s="22" t="s">
        <v>1047</v>
      </c>
      <c r="U91" s="11" t="s">
        <v>65</v>
      </c>
      <c r="V91" s="11" t="s">
        <v>65</v>
      </c>
      <c r="W91" s="11" t="s">
        <v>283</v>
      </c>
      <c r="X91" s="11" t="s">
        <v>134</v>
      </c>
      <c r="Y91" s="11" t="str">
        <f aca="false">IF(G91=P91,"OK","FIX THIS FKING LINE!!")</f>
        <v>OK</v>
      </c>
      <c r="Z91" s="11" t="n">
        <f aca="false">F91*G91*2</f>
        <v>800</v>
      </c>
      <c r="AA91" s="11" t="n">
        <f aca="false">Z91*5</f>
        <v>4000</v>
      </c>
      <c r="AB91" s="11"/>
      <c r="AC91" s="33"/>
      <c r="AD91" s="11"/>
      <c r="AE91" s="11"/>
      <c r="AF91" s="11"/>
    </row>
    <row r="92" customFormat="false" ht="11.85" hidden="false" customHeight="true" outlineLevel="0" collapsed="false">
      <c r="A92" s="22" t="s">
        <v>1048</v>
      </c>
      <c r="B92" s="23" t="n">
        <v>34.5</v>
      </c>
      <c r="C92" s="22" t="s">
        <v>63</v>
      </c>
      <c r="D92" s="22" t="s">
        <v>179</v>
      </c>
      <c r="E92" s="11" t="s">
        <v>58</v>
      </c>
      <c r="F92" s="11" t="n">
        <v>16</v>
      </c>
      <c r="G92" s="11" t="n">
        <v>25</v>
      </c>
      <c r="H92" s="11"/>
      <c r="I92" s="43" t="s">
        <v>127</v>
      </c>
      <c r="J92" s="12" t="s">
        <v>31</v>
      </c>
      <c r="K92" s="43" t="s">
        <v>1049</v>
      </c>
      <c r="L92" s="75" t="s">
        <v>33</v>
      </c>
      <c r="M92" s="77" t="s">
        <v>127</v>
      </c>
      <c r="N92" s="12" t="s">
        <v>31</v>
      </c>
      <c r="O92" s="132" t="s">
        <v>1050</v>
      </c>
      <c r="P92" s="11" t="n">
        <v>25</v>
      </c>
      <c r="Q92" s="22" t="s">
        <v>63</v>
      </c>
      <c r="R92" s="23" t="n">
        <v>37.4</v>
      </c>
      <c r="S92" s="12" t="s">
        <v>132</v>
      </c>
      <c r="T92" s="22" t="s">
        <v>1051</v>
      </c>
      <c r="U92" s="11" t="s">
        <v>65</v>
      </c>
      <c r="V92" s="11" t="s">
        <v>65</v>
      </c>
      <c r="W92" s="11" t="s">
        <v>283</v>
      </c>
      <c r="X92" s="11" t="s">
        <v>134</v>
      </c>
      <c r="Y92" s="11" t="str">
        <f aca="false">IF(G92=P92,"OK","FIX THIS FKING LINE!!")</f>
        <v>OK</v>
      </c>
      <c r="Z92" s="11" t="n">
        <f aca="false">F92*G92*2</f>
        <v>800</v>
      </c>
      <c r="AA92" s="11" t="n">
        <f aca="false">Z92*5</f>
        <v>4000</v>
      </c>
      <c r="AB92" s="11"/>
      <c r="AC92" s="33"/>
      <c r="AD92" s="11"/>
      <c r="AE92" s="11"/>
      <c r="AF92" s="11"/>
    </row>
    <row r="93" customFormat="false" ht="11.85" hidden="false" customHeight="true" outlineLevel="0" collapsed="false">
      <c r="A93" s="22" t="s">
        <v>1052</v>
      </c>
      <c r="B93" s="23" t="n">
        <v>92.25</v>
      </c>
      <c r="C93" s="22" t="s">
        <v>63</v>
      </c>
      <c r="D93" s="22" t="s">
        <v>179</v>
      </c>
      <c r="E93" s="11" t="s">
        <v>58</v>
      </c>
      <c r="F93" s="11" t="n">
        <v>16</v>
      </c>
      <c r="G93" s="11" t="n">
        <v>25</v>
      </c>
      <c r="H93" s="11"/>
      <c r="I93" s="11"/>
      <c r="J93" s="12" t="s">
        <v>31</v>
      </c>
      <c r="K93" s="78" t="s">
        <v>1053</v>
      </c>
      <c r="L93" s="75" t="s">
        <v>33</v>
      </c>
      <c r="M93" s="77" t="s">
        <v>1053</v>
      </c>
      <c r="N93" s="12" t="s">
        <v>31</v>
      </c>
      <c r="O93" s="11"/>
      <c r="P93" s="11" t="n">
        <v>25</v>
      </c>
      <c r="Q93" s="22" t="s">
        <v>63</v>
      </c>
      <c r="R93" s="23" t="n">
        <v>25.7</v>
      </c>
      <c r="S93" s="12" t="s">
        <v>132</v>
      </c>
      <c r="T93" s="22" t="s">
        <v>1054</v>
      </c>
      <c r="U93" s="11" t="s">
        <v>65</v>
      </c>
      <c r="V93" s="11" t="s">
        <v>65</v>
      </c>
      <c r="W93" s="11" t="s">
        <v>283</v>
      </c>
      <c r="X93" s="11" t="s">
        <v>134</v>
      </c>
      <c r="Y93" s="11" t="str">
        <f aca="false">IF(G93=P93,"OK","FIX THIS FKING LINE!!")</f>
        <v>OK</v>
      </c>
      <c r="Z93" s="11" t="n">
        <f aca="false">F93*G93*2</f>
        <v>800</v>
      </c>
      <c r="AA93" s="11" t="n">
        <f aca="false">Z93*5</f>
        <v>4000</v>
      </c>
      <c r="AB93" s="11"/>
      <c r="AC93" s="33"/>
      <c r="AD93" s="11"/>
      <c r="AE93" s="11"/>
      <c r="AF93" s="11"/>
    </row>
    <row r="94" customFormat="false" ht="11.85" hidden="false" customHeight="true" outlineLevel="0" collapsed="false">
      <c r="A94" s="22" t="s">
        <v>1055</v>
      </c>
      <c r="B94" s="23" t="n">
        <v>25.7</v>
      </c>
      <c r="C94" s="22" t="s">
        <v>915</v>
      </c>
      <c r="D94" s="22" t="s">
        <v>179</v>
      </c>
      <c r="E94" s="11" t="s">
        <v>58</v>
      </c>
      <c r="F94" s="11" t="n">
        <v>16</v>
      </c>
      <c r="G94" s="11" t="n">
        <v>25</v>
      </c>
      <c r="H94" s="11"/>
      <c r="I94" s="43"/>
      <c r="J94" s="12" t="s">
        <v>31</v>
      </c>
      <c r="K94" s="78" t="s">
        <v>1053</v>
      </c>
      <c r="L94" s="75" t="s">
        <v>33</v>
      </c>
      <c r="M94" s="77" t="s">
        <v>75</v>
      </c>
      <c r="N94" s="12" t="s">
        <v>31</v>
      </c>
      <c r="O94" s="77" t="s">
        <v>1056</v>
      </c>
      <c r="P94" s="11" t="n">
        <v>25</v>
      </c>
      <c r="Q94" s="22" t="s">
        <v>124</v>
      </c>
      <c r="R94" s="23" t="n">
        <v>101</v>
      </c>
      <c r="S94" s="12" t="s">
        <v>132</v>
      </c>
      <c r="T94" s="22" t="s">
        <v>1057</v>
      </c>
      <c r="U94" s="11" t="s">
        <v>65</v>
      </c>
      <c r="V94" s="11" t="s">
        <v>65</v>
      </c>
      <c r="W94" s="11" t="s">
        <v>283</v>
      </c>
      <c r="X94" s="11" t="s">
        <v>134</v>
      </c>
      <c r="Y94" s="11" t="str">
        <f aca="false">IF(G94=P94,"OK","FIX THIS FKING LINE!!")</f>
        <v>OK</v>
      </c>
      <c r="Z94" s="11" t="n">
        <f aca="false">F94*G94*2</f>
        <v>800</v>
      </c>
      <c r="AA94" s="11" t="n">
        <f aca="false">Z94*5</f>
        <v>4000</v>
      </c>
      <c r="AB94" s="11"/>
      <c r="AC94" s="33"/>
      <c r="AD94" s="11"/>
      <c r="AE94" s="11"/>
      <c r="AF94" s="11"/>
    </row>
    <row r="95" customFormat="false" ht="11.85" hidden="false" customHeight="true" outlineLevel="0" collapsed="false">
      <c r="A95" s="22" t="s">
        <v>1055</v>
      </c>
      <c r="B95" s="23" t="n">
        <v>25.7</v>
      </c>
      <c r="C95" s="22" t="s">
        <v>915</v>
      </c>
      <c r="D95" s="22" t="s">
        <v>179</v>
      </c>
      <c r="E95" s="11" t="s">
        <v>58</v>
      </c>
      <c r="F95" s="11" t="n">
        <v>16</v>
      </c>
      <c r="G95" s="11" t="n">
        <v>25</v>
      </c>
      <c r="H95" s="11"/>
      <c r="I95" s="43"/>
      <c r="J95" s="12" t="s">
        <v>31</v>
      </c>
      <c r="K95" s="78" t="s">
        <v>1053</v>
      </c>
      <c r="L95" s="75" t="s">
        <v>33</v>
      </c>
      <c r="M95" s="77" t="s">
        <v>190</v>
      </c>
      <c r="N95" s="12" t="s">
        <v>31</v>
      </c>
      <c r="O95" s="77" t="s">
        <v>1058</v>
      </c>
      <c r="P95" s="11" t="n">
        <v>25</v>
      </c>
      <c r="Q95" s="22" t="s">
        <v>124</v>
      </c>
      <c r="R95" s="23" t="n">
        <v>88.5</v>
      </c>
      <c r="S95" s="12" t="s">
        <v>132</v>
      </c>
      <c r="T95" s="22" t="s">
        <v>1059</v>
      </c>
      <c r="U95" s="11" t="s">
        <v>65</v>
      </c>
      <c r="V95" s="11" t="s">
        <v>65</v>
      </c>
      <c r="W95" s="11" t="s">
        <v>283</v>
      </c>
      <c r="X95" s="11" t="s">
        <v>134</v>
      </c>
      <c r="Y95" s="11" t="str">
        <f aca="false">IF(G95=P95,"OK","FIX THIS FKING LINE!!")</f>
        <v>OK</v>
      </c>
      <c r="Z95" s="11" t="n">
        <f aca="false">F95*G95*2</f>
        <v>800</v>
      </c>
      <c r="AA95" s="11" t="n">
        <f aca="false">Z95*5</f>
        <v>4000</v>
      </c>
      <c r="AB95" s="11"/>
      <c r="AC95" s="33"/>
      <c r="AD95" s="11"/>
      <c r="AE95" s="11"/>
      <c r="AF95" s="11"/>
    </row>
    <row r="96" customFormat="false" ht="11.85" hidden="false" customHeight="true" outlineLevel="0" collapsed="false">
      <c r="A96" s="22" t="s">
        <v>1060</v>
      </c>
      <c r="B96" s="23" t="n">
        <v>31.5</v>
      </c>
      <c r="C96" s="22" t="s">
        <v>63</v>
      </c>
      <c r="D96" s="22" t="s">
        <v>179</v>
      </c>
      <c r="E96" s="11" t="s">
        <v>58</v>
      </c>
      <c r="F96" s="11" t="n">
        <v>16</v>
      </c>
      <c r="G96" s="11" t="n">
        <v>25</v>
      </c>
      <c r="H96" s="11"/>
      <c r="I96" s="11"/>
      <c r="J96" s="12" t="s">
        <v>31</v>
      </c>
      <c r="K96" s="78" t="s">
        <v>515</v>
      </c>
      <c r="L96" s="75" t="s">
        <v>33</v>
      </c>
      <c r="M96" s="77" t="s">
        <v>515</v>
      </c>
      <c r="N96" s="12" t="s">
        <v>31</v>
      </c>
      <c r="O96" s="11"/>
      <c r="P96" s="11" t="n">
        <v>25</v>
      </c>
      <c r="Q96" s="22" t="s">
        <v>63</v>
      </c>
      <c r="R96" s="23" t="n">
        <v>31.5</v>
      </c>
      <c r="S96" s="12" t="s">
        <v>132</v>
      </c>
      <c r="T96" s="22" t="s">
        <v>1061</v>
      </c>
      <c r="U96" s="11" t="s">
        <v>65</v>
      </c>
      <c r="V96" s="11" t="s">
        <v>65</v>
      </c>
      <c r="W96" s="11" t="s">
        <v>283</v>
      </c>
      <c r="X96" s="11" t="s">
        <v>134</v>
      </c>
      <c r="Y96" s="11" t="str">
        <f aca="false">IF(G96=P96,"OK","FIX THIS FKING LINE!!")</f>
        <v>OK</v>
      </c>
      <c r="Z96" s="11" t="n">
        <f aca="false">F96*G96*2</f>
        <v>800</v>
      </c>
      <c r="AA96" s="11" t="n">
        <f aca="false">Z96*5</f>
        <v>4000</v>
      </c>
      <c r="AB96" s="11"/>
      <c r="AC96" s="33"/>
      <c r="AD96" s="11"/>
      <c r="AE96" s="11"/>
      <c r="AF96" s="11"/>
    </row>
    <row r="97" customFormat="false" ht="11.85" hidden="false" customHeight="true" outlineLevel="0" collapsed="false">
      <c r="A97" s="22" t="s">
        <v>1062</v>
      </c>
      <c r="B97" s="23" t="n">
        <v>32</v>
      </c>
      <c r="C97" s="22" t="s">
        <v>63</v>
      </c>
      <c r="D97" s="22" t="s">
        <v>179</v>
      </c>
      <c r="E97" s="11" t="s">
        <v>58</v>
      </c>
      <c r="F97" s="11" t="n">
        <v>16</v>
      </c>
      <c r="G97" s="11" t="n">
        <v>25</v>
      </c>
      <c r="H97" s="11"/>
      <c r="I97" s="11"/>
      <c r="J97" s="12" t="s">
        <v>31</v>
      </c>
      <c r="K97" s="78" t="s">
        <v>515</v>
      </c>
      <c r="L97" s="75" t="s">
        <v>33</v>
      </c>
      <c r="M97" s="77" t="s">
        <v>515</v>
      </c>
      <c r="N97" s="12" t="s">
        <v>31</v>
      </c>
      <c r="O97" s="11"/>
      <c r="P97" s="11" t="n">
        <v>25</v>
      </c>
      <c r="Q97" s="22" t="s">
        <v>915</v>
      </c>
      <c r="R97" s="23" t="n">
        <v>61</v>
      </c>
      <c r="S97" s="12" t="s">
        <v>132</v>
      </c>
      <c r="T97" s="22" t="s">
        <v>1063</v>
      </c>
      <c r="U97" s="11" t="s">
        <v>65</v>
      </c>
      <c r="V97" s="11" t="s">
        <v>65</v>
      </c>
      <c r="W97" s="11" t="s">
        <v>283</v>
      </c>
      <c r="X97" s="11" t="s">
        <v>134</v>
      </c>
      <c r="Y97" s="11" t="str">
        <f aca="false">IF(G97=P97,"OK","FIX THIS FKING LINE!!")</f>
        <v>OK</v>
      </c>
      <c r="Z97" s="11" t="n">
        <f aca="false">F97*G97*2</f>
        <v>800</v>
      </c>
      <c r="AA97" s="11" t="n">
        <f aca="false">Z97*5</f>
        <v>4000</v>
      </c>
      <c r="AB97" s="11"/>
      <c r="AC97" s="33"/>
      <c r="AD97" s="11"/>
      <c r="AE97" s="11"/>
      <c r="AF97" s="11"/>
    </row>
    <row r="98" customFormat="false" ht="11.85" hidden="false" customHeight="true" outlineLevel="0" collapsed="false">
      <c r="A98" s="22" t="s">
        <v>1062</v>
      </c>
      <c r="B98" s="23" t="n">
        <v>32</v>
      </c>
      <c r="C98" s="22" t="s">
        <v>63</v>
      </c>
      <c r="D98" s="22" t="s">
        <v>179</v>
      </c>
      <c r="E98" s="11" t="s">
        <v>58</v>
      </c>
      <c r="F98" s="11" t="n">
        <v>16</v>
      </c>
      <c r="G98" s="11" t="n">
        <v>25</v>
      </c>
      <c r="H98" s="11"/>
      <c r="I98" s="11"/>
      <c r="J98" s="12" t="s">
        <v>31</v>
      </c>
      <c r="K98" s="78" t="s">
        <v>515</v>
      </c>
      <c r="L98" s="75" t="s">
        <v>33</v>
      </c>
      <c r="M98" s="77" t="s">
        <v>515</v>
      </c>
      <c r="N98" s="12" t="s">
        <v>31</v>
      </c>
      <c r="O98" s="11"/>
      <c r="P98" s="11" t="n">
        <v>25</v>
      </c>
      <c r="Q98" s="22" t="s">
        <v>63</v>
      </c>
      <c r="R98" s="23" t="n">
        <v>73</v>
      </c>
      <c r="S98" s="12" t="s">
        <v>132</v>
      </c>
      <c r="T98" s="22" t="s">
        <v>1064</v>
      </c>
      <c r="U98" s="11" t="s">
        <v>65</v>
      </c>
      <c r="V98" s="11" t="s">
        <v>65</v>
      </c>
      <c r="W98" s="11" t="s">
        <v>283</v>
      </c>
      <c r="X98" s="11" t="s">
        <v>134</v>
      </c>
      <c r="Y98" s="11" t="str">
        <f aca="false">IF(G98=P98,"OK","FIX THIS FKING LINE!!")</f>
        <v>OK</v>
      </c>
      <c r="Z98" s="11" t="n">
        <f aca="false">F98*G98*2</f>
        <v>800</v>
      </c>
      <c r="AA98" s="11" t="n">
        <f aca="false">Z98*5</f>
        <v>4000</v>
      </c>
      <c r="AB98" s="11"/>
      <c r="AC98" s="33"/>
      <c r="AD98" s="11"/>
      <c r="AE98" s="11"/>
      <c r="AF98" s="11"/>
    </row>
    <row r="99" customFormat="false" ht="11.85" hidden="false" customHeight="true" outlineLevel="0" collapsed="false">
      <c r="A99" s="22" t="s">
        <v>1065</v>
      </c>
      <c r="B99" s="23" t="n">
        <v>28</v>
      </c>
      <c r="C99" s="22" t="s">
        <v>63</v>
      </c>
      <c r="D99" s="22" t="s">
        <v>179</v>
      </c>
      <c r="E99" s="11" t="s">
        <v>58</v>
      </c>
      <c r="F99" s="11" t="n">
        <v>16</v>
      </c>
      <c r="G99" s="11" t="n">
        <v>50</v>
      </c>
      <c r="H99" s="11"/>
      <c r="I99" s="11"/>
      <c r="J99" s="12" t="s">
        <v>31</v>
      </c>
      <c r="K99" s="78" t="s">
        <v>571</v>
      </c>
      <c r="L99" s="75" t="s">
        <v>33</v>
      </c>
      <c r="M99" s="77" t="s">
        <v>571</v>
      </c>
      <c r="N99" s="12" t="s">
        <v>31</v>
      </c>
      <c r="O99" s="11"/>
      <c r="P99" s="11" t="n">
        <v>50</v>
      </c>
      <c r="Q99" s="22" t="s">
        <v>63</v>
      </c>
      <c r="R99" s="23" t="n">
        <v>34.5</v>
      </c>
      <c r="S99" s="12" t="s">
        <v>132</v>
      </c>
      <c r="T99" s="22" t="s">
        <v>1066</v>
      </c>
      <c r="U99" s="11" t="s">
        <v>65</v>
      </c>
      <c r="V99" s="11" t="s">
        <v>65</v>
      </c>
      <c r="W99" s="11" t="s">
        <v>283</v>
      </c>
      <c r="X99" s="11" t="s">
        <v>134</v>
      </c>
      <c r="Y99" s="11" t="str">
        <f aca="false">IF(G99=P99,"OK","FIX THIS FKING LINE!!")</f>
        <v>OK</v>
      </c>
      <c r="Z99" s="11" t="n">
        <f aca="false">F99*G99*2</f>
        <v>1600</v>
      </c>
      <c r="AA99" s="11" t="n">
        <f aca="false">Z99*5</f>
        <v>8000</v>
      </c>
      <c r="AB99" s="11"/>
      <c r="AC99" s="33"/>
      <c r="AD99" s="11"/>
      <c r="AE99" s="11"/>
      <c r="AF99" s="11"/>
    </row>
    <row r="100" customFormat="false" ht="11.85" hidden="false" customHeight="true" outlineLevel="0" collapsed="false">
      <c r="A100" s="22" t="s">
        <v>1067</v>
      </c>
      <c r="B100" s="23" t="n">
        <v>28</v>
      </c>
      <c r="C100" s="22" t="s">
        <v>63</v>
      </c>
      <c r="D100" s="22" t="s">
        <v>179</v>
      </c>
      <c r="E100" s="11" t="s">
        <v>58</v>
      </c>
      <c r="F100" s="11" t="n">
        <v>16</v>
      </c>
      <c r="G100" s="11" t="n">
        <v>25</v>
      </c>
      <c r="H100" s="11"/>
      <c r="I100" s="11"/>
      <c r="J100" s="12" t="s">
        <v>31</v>
      </c>
      <c r="K100" s="78" t="s">
        <v>571</v>
      </c>
      <c r="L100" s="75" t="s">
        <v>33</v>
      </c>
      <c r="M100" s="77" t="s">
        <v>571</v>
      </c>
      <c r="N100" s="12" t="s">
        <v>31</v>
      </c>
      <c r="O100" s="11"/>
      <c r="P100" s="11" t="n">
        <v>25</v>
      </c>
      <c r="Q100" s="22" t="s">
        <v>63</v>
      </c>
      <c r="R100" s="23" t="n">
        <v>29</v>
      </c>
      <c r="S100" s="12" t="s">
        <v>132</v>
      </c>
      <c r="T100" s="22" t="s">
        <v>1068</v>
      </c>
      <c r="U100" s="11" t="s">
        <v>65</v>
      </c>
      <c r="V100" s="11" t="s">
        <v>65</v>
      </c>
      <c r="W100" s="11" t="s">
        <v>283</v>
      </c>
      <c r="X100" s="11" t="s">
        <v>134</v>
      </c>
      <c r="Y100" s="11" t="str">
        <f aca="false">IF(G100=P100,"OK","FIX THIS FKING LINE!!")</f>
        <v>OK</v>
      </c>
      <c r="Z100" s="11" t="n">
        <f aca="false">F100*G100*2</f>
        <v>800</v>
      </c>
      <c r="AA100" s="11" t="n">
        <f aca="false">Z100*5</f>
        <v>4000</v>
      </c>
      <c r="AB100" s="11"/>
      <c r="AC100" s="33"/>
      <c r="AD100" s="11"/>
      <c r="AE100" s="11"/>
      <c r="AF100" s="11"/>
    </row>
    <row r="101" customFormat="false" ht="11.85" hidden="false" customHeight="true" outlineLevel="0" collapsed="false">
      <c r="A101" s="22" t="s">
        <v>1069</v>
      </c>
      <c r="B101" s="23" t="n">
        <v>34.5</v>
      </c>
      <c r="C101" s="22" t="s">
        <v>63</v>
      </c>
      <c r="D101" s="22" t="s">
        <v>179</v>
      </c>
      <c r="E101" s="11" t="s">
        <v>58</v>
      </c>
      <c r="F101" s="11" t="n">
        <v>16</v>
      </c>
      <c r="G101" s="11" t="n">
        <v>25</v>
      </c>
      <c r="H101" s="11"/>
      <c r="I101" s="11"/>
      <c r="J101" s="12" t="s">
        <v>31</v>
      </c>
      <c r="K101" s="78" t="s">
        <v>571</v>
      </c>
      <c r="L101" s="75" t="s">
        <v>33</v>
      </c>
      <c r="M101" s="77" t="s">
        <v>571</v>
      </c>
      <c r="N101" s="12" t="s">
        <v>31</v>
      </c>
      <c r="O101" s="11"/>
      <c r="P101" s="11" t="n">
        <v>25</v>
      </c>
      <c r="Q101" s="22" t="s">
        <v>63</v>
      </c>
      <c r="R101" s="23" t="n">
        <v>35</v>
      </c>
      <c r="S101" s="12" t="s">
        <v>132</v>
      </c>
      <c r="T101" s="22" t="s">
        <v>1070</v>
      </c>
      <c r="U101" s="11" t="s">
        <v>65</v>
      </c>
      <c r="V101" s="11" t="s">
        <v>65</v>
      </c>
      <c r="W101" s="11" t="s">
        <v>283</v>
      </c>
      <c r="X101" s="11" t="s">
        <v>134</v>
      </c>
      <c r="Y101" s="11" t="str">
        <f aca="false">IF(G101=P101,"OK","FIX THIS FKING LINE!!")</f>
        <v>OK</v>
      </c>
      <c r="Z101" s="11" t="n">
        <f aca="false">F101*G101*2</f>
        <v>800</v>
      </c>
      <c r="AA101" s="11" t="n">
        <f aca="false">Z101*5</f>
        <v>4000</v>
      </c>
      <c r="AB101" s="11"/>
      <c r="AC101" s="33"/>
      <c r="AD101" s="11"/>
      <c r="AE101" s="11"/>
      <c r="AF101" s="11"/>
    </row>
    <row r="102" customFormat="false" ht="11.85" hidden="false" customHeight="true" outlineLevel="0" collapsed="false">
      <c r="A102" s="22" t="s">
        <v>1071</v>
      </c>
      <c r="B102" s="23" t="n">
        <v>37</v>
      </c>
      <c r="C102" s="22" t="s">
        <v>63</v>
      </c>
      <c r="D102" s="22" t="s">
        <v>179</v>
      </c>
      <c r="E102" s="11" t="s">
        <v>58</v>
      </c>
      <c r="F102" s="11" t="n">
        <v>16</v>
      </c>
      <c r="G102" s="11" t="n">
        <v>50</v>
      </c>
      <c r="H102" s="11"/>
      <c r="I102" s="11"/>
      <c r="J102" s="12" t="s">
        <v>31</v>
      </c>
      <c r="K102" s="78" t="s">
        <v>571</v>
      </c>
      <c r="L102" s="75" t="s">
        <v>33</v>
      </c>
      <c r="M102" s="77" t="s">
        <v>571</v>
      </c>
      <c r="N102" s="12" t="s">
        <v>31</v>
      </c>
      <c r="O102" s="11"/>
      <c r="P102" s="11" t="n">
        <v>50</v>
      </c>
      <c r="Q102" s="22" t="s">
        <v>63</v>
      </c>
      <c r="R102" s="23" t="n">
        <v>94.75</v>
      </c>
      <c r="S102" s="12" t="s">
        <v>132</v>
      </c>
      <c r="T102" s="22" t="s">
        <v>1072</v>
      </c>
      <c r="U102" s="11" t="s">
        <v>65</v>
      </c>
      <c r="V102" s="11" t="s">
        <v>65</v>
      </c>
      <c r="W102" s="11" t="s">
        <v>283</v>
      </c>
      <c r="X102" s="11" t="s">
        <v>134</v>
      </c>
      <c r="Y102" s="11" t="str">
        <f aca="false">IF(G102=P102,"OK","FIX THIS FKING LINE!!")</f>
        <v>OK</v>
      </c>
      <c r="Z102" s="11" t="n">
        <f aca="false">F102*G102*2</f>
        <v>1600</v>
      </c>
      <c r="AA102" s="11" t="n">
        <f aca="false">Z102*5</f>
        <v>8000</v>
      </c>
      <c r="AB102" s="11"/>
      <c r="AC102" s="33"/>
      <c r="AD102" s="11"/>
      <c r="AE102" s="11"/>
      <c r="AF102" s="11"/>
    </row>
    <row r="103" customFormat="false" ht="11.85" hidden="false" customHeight="true" outlineLevel="0" collapsed="false">
      <c r="A103" s="22" t="s">
        <v>1073</v>
      </c>
      <c r="B103" s="23" t="n">
        <v>43.75</v>
      </c>
      <c r="C103" s="22" t="s">
        <v>63</v>
      </c>
      <c r="D103" s="22" t="s">
        <v>179</v>
      </c>
      <c r="E103" s="11" t="s">
        <v>58</v>
      </c>
      <c r="F103" s="11" t="n">
        <v>16</v>
      </c>
      <c r="G103" s="11" t="n">
        <v>50</v>
      </c>
      <c r="H103" s="11"/>
      <c r="I103" s="11"/>
      <c r="J103" s="12" t="s">
        <v>31</v>
      </c>
      <c r="K103" s="78" t="s">
        <v>571</v>
      </c>
      <c r="L103" s="75" t="s">
        <v>33</v>
      </c>
      <c r="M103" s="77" t="s">
        <v>571</v>
      </c>
      <c r="N103" s="12" t="s">
        <v>31</v>
      </c>
      <c r="O103" s="11"/>
      <c r="P103" s="11" t="n">
        <v>50</v>
      </c>
      <c r="Q103" s="22" t="s">
        <v>63</v>
      </c>
      <c r="R103" s="23" t="n">
        <v>95</v>
      </c>
      <c r="S103" s="12" t="s">
        <v>132</v>
      </c>
      <c r="T103" s="22" t="s">
        <v>1074</v>
      </c>
      <c r="U103" s="11" t="s">
        <v>65</v>
      </c>
      <c r="V103" s="11" t="s">
        <v>65</v>
      </c>
      <c r="W103" s="11" t="s">
        <v>283</v>
      </c>
      <c r="X103" s="11" t="s">
        <v>134</v>
      </c>
      <c r="Y103" s="11" t="str">
        <f aca="false">IF(G103=P103,"OK","FIX THIS FKING LINE!!")</f>
        <v>OK</v>
      </c>
      <c r="Z103" s="11" t="n">
        <f aca="false">F103*G103*2</f>
        <v>1600</v>
      </c>
      <c r="AA103" s="11" t="n">
        <f aca="false">Z103*5</f>
        <v>8000</v>
      </c>
      <c r="AB103" s="11"/>
      <c r="AC103" s="33"/>
      <c r="AD103" s="11"/>
      <c r="AE103" s="11"/>
      <c r="AF103" s="11"/>
    </row>
    <row r="104" customFormat="false" ht="11.85" hidden="false" customHeight="true" outlineLevel="0" collapsed="false">
      <c r="A104" s="22" t="s">
        <v>1075</v>
      </c>
      <c r="B104" s="23" t="n">
        <v>89</v>
      </c>
      <c r="C104" s="22" t="s">
        <v>63</v>
      </c>
      <c r="D104" s="22" t="s">
        <v>179</v>
      </c>
      <c r="E104" s="11" t="s">
        <v>58</v>
      </c>
      <c r="F104" s="11" t="n">
        <v>16</v>
      </c>
      <c r="G104" s="11" t="n">
        <v>25</v>
      </c>
      <c r="H104" s="11"/>
      <c r="I104" s="11"/>
      <c r="J104" s="12" t="s">
        <v>31</v>
      </c>
      <c r="K104" s="78" t="s">
        <v>571</v>
      </c>
      <c r="L104" s="75" t="s">
        <v>33</v>
      </c>
      <c r="M104" s="77" t="s">
        <v>571</v>
      </c>
      <c r="N104" s="12" t="s">
        <v>31</v>
      </c>
      <c r="O104" s="11"/>
      <c r="P104" s="11" t="n">
        <v>25</v>
      </c>
      <c r="Q104" s="22" t="s">
        <v>63</v>
      </c>
      <c r="R104" s="23" t="n">
        <v>34.5</v>
      </c>
      <c r="S104" s="12" t="s">
        <v>132</v>
      </c>
      <c r="T104" s="22" t="s">
        <v>1076</v>
      </c>
      <c r="U104" s="11" t="s">
        <v>65</v>
      </c>
      <c r="V104" s="11" t="s">
        <v>65</v>
      </c>
      <c r="W104" s="11" t="s">
        <v>283</v>
      </c>
      <c r="X104" s="11" t="s">
        <v>134</v>
      </c>
      <c r="Y104" s="11" t="str">
        <f aca="false">IF(G104=P104,"OK","FIX THIS FKING LINE!!")</f>
        <v>OK</v>
      </c>
      <c r="Z104" s="11" t="n">
        <f aca="false">F104*G104*2</f>
        <v>800</v>
      </c>
      <c r="AA104" s="11" t="n">
        <f aca="false">Z104*5</f>
        <v>4000</v>
      </c>
      <c r="AB104" s="11"/>
      <c r="AC104" s="33"/>
      <c r="AD104" s="11"/>
      <c r="AE104" s="11"/>
      <c r="AF104" s="11"/>
    </row>
    <row r="105" customFormat="false" ht="11.85" hidden="false" customHeight="true" outlineLevel="0" collapsed="false">
      <c r="A105" s="22" t="s">
        <v>1077</v>
      </c>
      <c r="B105" s="23" t="n">
        <v>95.5</v>
      </c>
      <c r="C105" s="22" t="s">
        <v>63</v>
      </c>
      <c r="D105" s="22" t="s">
        <v>179</v>
      </c>
      <c r="E105" s="11" t="s">
        <v>58</v>
      </c>
      <c r="F105" s="11" t="n">
        <v>16</v>
      </c>
      <c r="G105" s="11" t="n">
        <v>25</v>
      </c>
      <c r="H105" s="11"/>
      <c r="I105" s="11"/>
      <c r="J105" s="12" t="s">
        <v>31</v>
      </c>
      <c r="K105" s="78" t="s">
        <v>571</v>
      </c>
      <c r="L105" s="75" t="s">
        <v>33</v>
      </c>
      <c r="M105" s="77" t="s">
        <v>571</v>
      </c>
      <c r="N105" s="12" t="s">
        <v>31</v>
      </c>
      <c r="O105" s="11"/>
      <c r="P105" s="11" t="n">
        <v>25</v>
      </c>
      <c r="Q105" s="22" t="s">
        <v>63</v>
      </c>
      <c r="R105" s="23" t="n">
        <v>34.5</v>
      </c>
      <c r="S105" s="12" t="s">
        <v>132</v>
      </c>
      <c r="T105" s="22" t="s">
        <v>1078</v>
      </c>
      <c r="U105" s="11" t="s">
        <v>65</v>
      </c>
      <c r="V105" s="11" t="s">
        <v>65</v>
      </c>
      <c r="W105" s="11" t="s">
        <v>283</v>
      </c>
      <c r="X105" s="11" t="s">
        <v>134</v>
      </c>
      <c r="Y105" s="11" t="str">
        <f aca="false">IF(G105=P105,"OK","FIX THIS FKING LINE!!")</f>
        <v>OK</v>
      </c>
      <c r="Z105" s="11" t="n">
        <f aca="false">F105*G105*2</f>
        <v>800</v>
      </c>
      <c r="AA105" s="11" t="n">
        <f aca="false">Z105*5</f>
        <v>4000</v>
      </c>
      <c r="AB105" s="11"/>
      <c r="AC105" s="33"/>
      <c r="AD105" s="11"/>
      <c r="AE105" s="11"/>
      <c r="AF105" s="11"/>
    </row>
    <row r="106" customFormat="false" ht="11.85" hidden="false" customHeight="true" outlineLevel="0" collapsed="false">
      <c r="A106" s="22" t="s">
        <v>1079</v>
      </c>
      <c r="B106" s="23" t="n">
        <v>101</v>
      </c>
      <c r="C106" s="22" t="s">
        <v>63</v>
      </c>
      <c r="D106" s="22" t="s">
        <v>179</v>
      </c>
      <c r="E106" s="11" t="s">
        <v>58</v>
      </c>
      <c r="F106" s="11" t="n">
        <v>16</v>
      </c>
      <c r="G106" s="11" t="n">
        <v>25</v>
      </c>
      <c r="H106" s="11"/>
      <c r="I106" s="11"/>
      <c r="J106" s="12" t="s">
        <v>31</v>
      </c>
      <c r="K106" s="78" t="s">
        <v>571</v>
      </c>
      <c r="L106" s="75" t="s">
        <v>33</v>
      </c>
      <c r="M106" s="77" t="s">
        <v>571</v>
      </c>
      <c r="N106" s="12" t="s">
        <v>31</v>
      </c>
      <c r="O106" s="11"/>
      <c r="P106" s="11" t="n">
        <v>25</v>
      </c>
      <c r="Q106" s="22" t="s">
        <v>63</v>
      </c>
      <c r="R106" s="23" t="n">
        <v>81</v>
      </c>
      <c r="S106" s="12" t="s">
        <v>132</v>
      </c>
      <c r="T106" s="22" t="s">
        <v>1080</v>
      </c>
      <c r="U106" s="11" t="s">
        <v>65</v>
      </c>
      <c r="V106" s="11" t="s">
        <v>65</v>
      </c>
      <c r="W106" s="11" t="s">
        <v>283</v>
      </c>
      <c r="X106" s="11" t="s">
        <v>134</v>
      </c>
      <c r="Y106" s="11" t="str">
        <f aca="false">IF(G106=P106,"OK","FIX THIS FKING LINE!!")</f>
        <v>OK</v>
      </c>
      <c r="Z106" s="11" t="n">
        <f aca="false">F106*G106*2</f>
        <v>800</v>
      </c>
      <c r="AA106" s="11" t="n">
        <f aca="false">Z106*5</f>
        <v>4000</v>
      </c>
      <c r="AB106" s="11"/>
      <c r="AC106" s="33"/>
      <c r="AD106" s="11"/>
      <c r="AE106" s="11"/>
      <c r="AF106" s="11"/>
    </row>
    <row r="107" customFormat="false" ht="11.85" hidden="false" customHeight="true" outlineLevel="0" collapsed="false">
      <c r="A107" s="22" t="s">
        <v>1081</v>
      </c>
      <c r="B107" s="23" t="n">
        <v>101.5</v>
      </c>
      <c r="C107" s="22" t="s">
        <v>63</v>
      </c>
      <c r="D107" s="22" t="s">
        <v>179</v>
      </c>
      <c r="E107" s="11" t="s">
        <v>58</v>
      </c>
      <c r="F107" s="11" t="n">
        <v>16</v>
      </c>
      <c r="G107" s="11" t="n">
        <v>25</v>
      </c>
      <c r="H107" s="11"/>
      <c r="I107" s="11"/>
      <c r="J107" s="12" t="s">
        <v>31</v>
      </c>
      <c r="K107" s="78" t="s">
        <v>571</v>
      </c>
      <c r="L107" s="75" t="s">
        <v>33</v>
      </c>
      <c r="M107" s="77" t="s">
        <v>571</v>
      </c>
      <c r="N107" s="12" t="s">
        <v>31</v>
      </c>
      <c r="O107" s="11"/>
      <c r="P107" s="11" t="n">
        <v>25</v>
      </c>
      <c r="Q107" s="22" t="s">
        <v>63</v>
      </c>
      <c r="R107" s="23" t="n">
        <v>89.45</v>
      </c>
      <c r="S107" s="12" t="s">
        <v>132</v>
      </c>
      <c r="T107" s="22" t="s">
        <v>1082</v>
      </c>
      <c r="U107" s="11" t="s">
        <v>65</v>
      </c>
      <c r="V107" s="11" t="s">
        <v>65</v>
      </c>
      <c r="W107" s="11" t="s">
        <v>283</v>
      </c>
      <c r="X107" s="11" t="s">
        <v>134</v>
      </c>
      <c r="Y107" s="11" t="str">
        <f aca="false">IF(G107=P107,"OK","FIX THIS FKING LINE!!")</f>
        <v>OK</v>
      </c>
      <c r="Z107" s="11" t="n">
        <f aca="false">F107*G107*2</f>
        <v>800</v>
      </c>
      <c r="AA107" s="11" t="n">
        <f aca="false">Z107*5</f>
        <v>4000</v>
      </c>
      <c r="AB107" s="11"/>
      <c r="AC107" s="33"/>
      <c r="AD107" s="11"/>
      <c r="AE107" s="11"/>
      <c r="AF107" s="11"/>
    </row>
    <row r="108" customFormat="false" ht="11.85" hidden="false" customHeight="true" outlineLevel="0" collapsed="false">
      <c r="A108" s="22" t="s">
        <v>1083</v>
      </c>
      <c r="B108" s="23" t="n">
        <v>102</v>
      </c>
      <c r="C108" s="22" t="s">
        <v>63</v>
      </c>
      <c r="D108" s="22" t="s">
        <v>179</v>
      </c>
      <c r="E108" s="11" t="s">
        <v>58</v>
      </c>
      <c r="F108" s="11" t="n">
        <v>16</v>
      </c>
      <c r="G108" s="11" t="n">
        <v>25</v>
      </c>
      <c r="H108" s="11"/>
      <c r="I108" s="11"/>
      <c r="J108" s="12" t="s">
        <v>31</v>
      </c>
      <c r="K108" s="78" t="s">
        <v>571</v>
      </c>
      <c r="L108" s="75" t="s">
        <v>33</v>
      </c>
      <c r="M108" s="77" t="s">
        <v>571</v>
      </c>
      <c r="N108" s="12" t="s">
        <v>31</v>
      </c>
      <c r="O108" s="11"/>
      <c r="P108" s="11" t="n">
        <v>25</v>
      </c>
      <c r="Q108" s="22" t="s">
        <v>63</v>
      </c>
      <c r="R108" s="23" t="n">
        <v>90.5</v>
      </c>
      <c r="S108" s="12" t="s">
        <v>132</v>
      </c>
      <c r="T108" s="22" t="s">
        <v>1084</v>
      </c>
      <c r="U108" s="11" t="s">
        <v>65</v>
      </c>
      <c r="V108" s="11" t="s">
        <v>65</v>
      </c>
      <c r="W108" s="11" t="s">
        <v>283</v>
      </c>
      <c r="X108" s="11" t="s">
        <v>134</v>
      </c>
      <c r="Y108" s="11" t="str">
        <f aca="false">IF(G108=P108,"OK","FIX THIS FKING LINE!!")</f>
        <v>OK</v>
      </c>
      <c r="Z108" s="11" t="n">
        <f aca="false">F108*G108*2</f>
        <v>800</v>
      </c>
      <c r="AA108" s="11" t="n">
        <f aca="false">Z108*5</f>
        <v>4000</v>
      </c>
      <c r="AB108" s="11"/>
      <c r="AC108" s="33"/>
      <c r="AD108" s="11"/>
      <c r="AE108" s="11"/>
      <c r="AF108" s="11"/>
    </row>
    <row r="109" customFormat="false" ht="11.85" hidden="false" customHeight="true" outlineLevel="0" collapsed="false">
      <c r="A109" s="22" t="s">
        <v>1085</v>
      </c>
      <c r="B109" s="23" t="n">
        <v>114</v>
      </c>
      <c r="C109" s="22" t="s">
        <v>63</v>
      </c>
      <c r="D109" s="22" t="s">
        <v>179</v>
      </c>
      <c r="E109" s="11" t="s">
        <v>58</v>
      </c>
      <c r="F109" s="11" t="n">
        <v>16</v>
      </c>
      <c r="G109" s="11" t="n">
        <v>50</v>
      </c>
      <c r="H109" s="11"/>
      <c r="I109" s="11"/>
      <c r="J109" s="12" t="s">
        <v>31</v>
      </c>
      <c r="K109" s="78" t="s">
        <v>571</v>
      </c>
      <c r="L109" s="75" t="s">
        <v>33</v>
      </c>
      <c r="M109" s="77" t="s">
        <v>571</v>
      </c>
      <c r="N109" s="12" t="s">
        <v>31</v>
      </c>
      <c r="O109" s="11"/>
      <c r="P109" s="11" t="n">
        <v>50</v>
      </c>
      <c r="Q109" s="22" t="s">
        <v>63</v>
      </c>
      <c r="R109" s="23" t="n">
        <v>100</v>
      </c>
      <c r="S109" s="12" t="s">
        <v>132</v>
      </c>
      <c r="T109" s="22" t="s">
        <v>1086</v>
      </c>
      <c r="U109" s="11" t="s">
        <v>65</v>
      </c>
      <c r="V109" s="11" t="s">
        <v>65</v>
      </c>
      <c r="W109" s="11" t="s">
        <v>283</v>
      </c>
      <c r="X109" s="11" t="s">
        <v>134</v>
      </c>
      <c r="Y109" s="11" t="str">
        <f aca="false">IF(G109=P109,"OK","FIX THIS FKING LINE!!")</f>
        <v>OK</v>
      </c>
      <c r="Z109" s="11" t="n">
        <f aca="false">F109*G109*2</f>
        <v>1600</v>
      </c>
      <c r="AA109" s="11" t="n">
        <f aca="false">Z109*5</f>
        <v>8000</v>
      </c>
      <c r="AB109" s="11"/>
      <c r="AC109" s="33"/>
      <c r="AD109" s="11"/>
      <c r="AE109" s="11"/>
      <c r="AF109" s="11"/>
    </row>
    <row r="110" customFormat="false" ht="11.85" hidden="false" customHeight="true" outlineLevel="0" collapsed="false">
      <c r="A110" s="22" t="s">
        <v>1087</v>
      </c>
      <c r="B110" s="23" t="n">
        <v>124</v>
      </c>
      <c r="C110" s="22" t="s">
        <v>63</v>
      </c>
      <c r="D110" s="22" t="s">
        <v>179</v>
      </c>
      <c r="E110" s="11" t="s">
        <v>58</v>
      </c>
      <c r="F110" s="11" t="n">
        <v>16</v>
      </c>
      <c r="G110" s="11" t="n">
        <v>25</v>
      </c>
      <c r="H110" s="11"/>
      <c r="I110" s="11"/>
      <c r="J110" s="12" t="s">
        <v>31</v>
      </c>
      <c r="K110" s="78" t="s">
        <v>571</v>
      </c>
      <c r="L110" s="75" t="s">
        <v>33</v>
      </c>
      <c r="M110" s="77" t="s">
        <v>571</v>
      </c>
      <c r="N110" s="12" t="s">
        <v>31</v>
      </c>
      <c r="O110" s="11"/>
      <c r="P110" s="11" t="n">
        <v>25</v>
      </c>
      <c r="Q110" s="22" t="s">
        <v>63</v>
      </c>
      <c r="R110" s="23" t="n">
        <v>94.75</v>
      </c>
      <c r="S110" s="12" t="s">
        <v>132</v>
      </c>
      <c r="T110" s="22" t="s">
        <v>1088</v>
      </c>
      <c r="U110" s="11" t="s">
        <v>65</v>
      </c>
      <c r="V110" s="11" t="s">
        <v>65</v>
      </c>
      <c r="W110" s="11" t="s">
        <v>283</v>
      </c>
      <c r="X110" s="11" t="s">
        <v>134</v>
      </c>
      <c r="Y110" s="11" t="str">
        <f aca="false">IF(G110=P110,"OK","FIX THIS FKING LINE!!")</f>
        <v>OK</v>
      </c>
      <c r="Z110" s="11" t="n">
        <f aca="false">F110*G110*2</f>
        <v>800</v>
      </c>
      <c r="AA110" s="11" t="n">
        <f aca="false">Z110*5</f>
        <v>4000</v>
      </c>
      <c r="AB110" s="11"/>
      <c r="AC110" s="33"/>
      <c r="AD110" s="11"/>
      <c r="AE110" s="11"/>
      <c r="AF110" s="11"/>
    </row>
    <row r="111" customFormat="false" ht="11.85" hidden="false" customHeight="true" outlineLevel="0" collapsed="false">
      <c r="A111" s="22" t="s">
        <v>1089</v>
      </c>
      <c r="B111" s="23" t="n">
        <v>123.5</v>
      </c>
      <c r="C111" s="22" t="s">
        <v>63</v>
      </c>
      <c r="D111" s="22" t="s">
        <v>179</v>
      </c>
      <c r="E111" s="11" t="s">
        <v>58</v>
      </c>
      <c r="F111" s="11" t="n">
        <v>16</v>
      </c>
      <c r="G111" s="11" t="n">
        <v>25</v>
      </c>
      <c r="H111" s="11"/>
      <c r="I111" s="11"/>
      <c r="J111" s="12" t="s">
        <v>31</v>
      </c>
      <c r="K111" s="78" t="s">
        <v>571</v>
      </c>
      <c r="L111" s="75" t="s">
        <v>33</v>
      </c>
      <c r="M111" s="77" t="s">
        <v>571</v>
      </c>
      <c r="N111" s="12" t="s">
        <v>31</v>
      </c>
      <c r="O111" s="11"/>
      <c r="P111" s="11" t="n">
        <v>25</v>
      </c>
      <c r="Q111" s="22" t="s">
        <v>63</v>
      </c>
      <c r="R111" s="23" t="n">
        <v>101</v>
      </c>
      <c r="S111" s="12" t="s">
        <v>132</v>
      </c>
      <c r="T111" s="22" t="s">
        <v>1090</v>
      </c>
      <c r="U111" s="11" t="s">
        <v>65</v>
      </c>
      <c r="V111" s="11" t="s">
        <v>65</v>
      </c>
      <c r="W111" s="11" t="s">
        <v>283</v>
      </c>
      <c r="X111" s="11" t="s">
        <v>134</v>
      </c>
      <c r="Y111" s="11" t="str">
        <f aca="false">IF(G111=P111,"OK","FIX THIS FKING LINE!!")</f>
        <v>OK</v>
      </c>
      <c r="Z111" s="11" t="n">
        <f aca="false">F111*G111*2</f>
        <v>800</v>
      </c>
      <c r="AA111" s="11" t="n">
        <f aca="false">Z111*5</f>
        <v>4000</v>
      </c>
      <c r="AB111" s="11"/>
      <c r="AC111" s="33"/>
      <c r="AD111" s="11"/>
      <c r="AE111" s="11"/>
      <c r="AF111" s="11"/>
    </row>
    <row r="112" customFormat="false" ht="11.85" hidden="false" customHeight="true" outlineLevel="0" collapsed="false">
      <c r="A112" s="22" t="s">
        <v>1091</v>
      </c>
      <c r="B112" s="23" t="n">
        <v>111</v>
      </c>
      <c r="C112" s="22" t="s">
        <v>63</v>
      </c>
      <c r="D112" s="22" t="s">
        <v>179</v>
      </c>
      <c r="E112" s="11" t="s">
        <v>58</v>
      </c>
      <c r="F112" s="11" t="n">
        <v>16</v>
      </c>
      <c r="G112" s="11" t="n">
        <v>25</v>
      </c>
      <c r="H112" s="11"/>
      <c r="I112" s="11"/>
      <c r="J112" s="12" t="s">
        <v>31</v>
      </c>
      <c r="K112" s="78" t="s">
        <v>571</v>
      </c>
      <c r="L112" s="75" t="s">
        <v>33</v>
      </c>
      <c r="M112" s="77" t="s">
        <v>571</v>
      </c>
      <c r="N112" s="12" t="s">
        <v>31</v>
      </c>
      <c r="O112" s="11"/>
      <c r="P112" s="11" t="n">
        <v>25</v>
      </c>
      <c r="Q112" s="22" t="s">
        <v>63</v>
      </c>
      <c r="R112" s="23" t="n">
        <v>107.5</v>
      </c>
      <c r="S112" s="12" t="s">
        <v>132</v>
      </c>
      <c r="T112" s="22" t="s">
        <v>1092</v>
      </c>
      <c r="U112" s="11" t="s">
        <v>65</v>
      </c>
      <c r="V112" s="11" t="s">
        <v>65</v>
      </c>
      <c r="W112" s="11" t="s">
        <v>283</v>
      </c>
      <c r="X112" s="11" t="s">
        <v>134</v>
      </c>
      <c r="Y112" s="11" t="str">
        <f aca="false">IF(G112=P112,"OK","FIX THIS FKING LINE!!")</f>
        <v>OK</v>
      </c>
      <c r="Z112" s="11" t="n">
        <f aca="false">F112*G112*2</f>
        <v>800</v>
      </c>
      <c r="AA112" s="11" t="n">
        <f aca="false">Z112*5</f>
        <v>4000</v>
      </c>
      <c r="AB112" s="11"/>
      <c r="AC112" s="33"/>
      <c r="AD112" s="11"/>
      <c r="AE112" s="11"/>
      <c r="AF112" s="11"/>
    </row>
    <row r="113" customFormat="false" ht="11.85" hidden="false" customHeight="true" outlineLevel="0" collapsed="false">
      <c r="A113" s="22" t="s">
        <v>1093</v>
      </c>
      <c r="B113" s="23" t="n">
        <v>87</v>
      </c>
      <c r="C113" s="22" t="s">
        <v>124</v>
      </c>
      <c r="D113" s="22" t="s">
        <v>179</v>
      </c>
      <c r="E113" s="11" t="s">
        <v>58</v>
      </c>
      <c r="F113" s="11" t="n">
        <v>16</v>
      </c>
      <c r="G113" s="11" t="n">
        <v>25</v>
      </c>
      <c r="H113" s="11"/>
      <c r="I113" s="11"/>
      <c r="J113" s="12" t="s">
        <v>31</v>
      </c>
      <c r="K113" s="78" t="s">
        <v>571</v>
      </c>
      <c r="L113" s="75" t="s">
        <v>33</v>
      </c>
      <c r="M113" s="77" t="s">
        <v>571</v>
      </c>
      <c r="N113" s="12" t="s">
        <v>31</v>
      </c>
      <c r="O113" s="11"/>
      <c r="P113" s="11" t="n">
        <v>25</v>
      </c>
      <c r="Q113" s="22" t="s">
        <v>124</v>
      </c>
      <c r="R113" s="23" t="n">
        <v>99.5</v>
      </c>
      <c r="S113" s="12" t="s">
        <v>132</v>
      </c>
      <c r="T113" s="22" t="s">
        <v>1094</v>
      </c>
      <c r="U113" s="11" t="s">
        <v>65</v>
      </c>
      <c r="V113" s="11" t="s">
        <v>65</v>
      </c>
      <c r="W113" s="11" t="s">
        <v>283</v>
      </c>
      <c r="X113" s="11" t="s">
        <v>134</v>
      </c>
      <c r="Y113" s="11" t="str">
        <f aca="false">IF(G113=P113,"OK","FIX THIS FKING LINE!!")</f>
        <v>OK</v>
      </c>
      <c r="Z113" s="11" t="n">
        <f aca="false">F113*G113*2</f>
        <v>800</v>
      </c>
      <c r="AA113" s="11" t="n">
        <f aca="false">Z113*5</f>
        <v>4000</v>
      </c>
      <c r="AB113" s="11"/>
      <c r="AC113" s="33"/>
      <c r="AD113" s="11"/>
      <c r="AE113" s="11"/>
      <c r="AF113" s="11"/>
    </row>
    <row r="114" customFormat="false" ht="11.85" hidden="false" customHeight="true" outlineLevel="0" collapsed="false">
      <c r="A114" s="22" t="s">
        <v>1095</v>
      </c>
      <c r="B114" s="23" t="n">
        <v>89</v>
      </c>
      <c r="C114" s="22" t="s">
        <v>124</v>
      </c>
      <c r="D114" s="22" t="s">
        <v>179</v>
      </c>
      <c r="E114" s="11" t="s">
        <v>58</v>
      </c>
      <c r="F114" s="11" t="n">
        <v>16</v>
      </c>
      <c r="G114" s="11" t="n">
        <v>25</v>
      </c>
      <c r="H114" s="11"/>
      <c r="I114" s="11"/>
      <c r="J114" s="12" t="s">
        <v>31</v>
      </c>
      <c r="K114" s="78" t="s">
        <v>571</v>
      </c>
      <c r="L114" s="75" t="s">
        <v>33</v>
      </c>
      <c r="M114" s="77" t="s">
        <v>571</v>
      </c>
      <c r="N114" s="12" t="s">
        <v>31</v>
      </c>
      <c r="O114" s="11"/>
      <c r="P114" s="11" t="n">
        <v>25</v>
      </c>
      <c r="Q114" s="22" t="s">
        <v>63</v>
      </c>
      <c r="R114" s="23" t="n">
        <v>140</v>
      </c>
      <c r="S114" s="12" t="s">
        <v>132</v>
      </c>
      <c r="T114" s="22" t="s">
        <v>1096</v>
      </c>
      <c r="U114" s="11" t="s">
        <v>65</v>
      </c>
      <c r="V114" s="11" t="s">
        <v>65</v>
      </c>
      <c r="W114" s="11" t="s">
        <v>283</v>
      </c>
      <c r="X114" s="11" t="s">
        <v>134</v>
      </c>
      <c r="Y114" s="11" t="str">
        <f aca="false">IF(G114=P114,"OK","FIX THIS FKING LINE!!")</f>
        <v>OK</v>
      </c>
      <c r="Z114" s="11" t="n">
        <f aca="false">F114*G114*2</f>
        <v>800</v>
      </c>
      <c r="AA114" s="11" t="n">
        <f aca="false">Z114*5</f>
        <v>4000</v>
      </c>
      <c r="AB114" s="11"/>
      <c r="AC114" s="33"/>
      <c r="AD114" s="11"/>
      <c r="AE114" s="11"/>
      <c r="AF114" s="11"/>
    </row>
    <row r="115" customFormat="false" ht="11.85" hidden="false" customHeight="true" outlineLevel="0" collapsed="false">
      <c r="A115" s="22" t="s">
        <v>1097</v>
      </c>
      <c r="B115" s="23" t="n">
        <v>101.5</v>
      </c>
      <c r="C115" s="22" t="s">
        <v>124</v>
      </c>
      <c r="D115" s="22" t="s">
        <v>179</v>
      </c>
      <c r="E115" s="11" t="s">
        <v>58</v>
      </c>
      <c r="F115" s="11" t="n">
        <v>16</v>
      </c>
      <c r="G115" s="11" t="n">
        <v>25</v>
      </c>
      <c r="H115" s="11"/>
      <c r="I115" s="11"/>
      <c r="J115" s="12" t="s">
        <v>31</v>
      </c>
      <c r="K115" s="78" t="s">
        <v>571</v>
      </c>
      <c r="L115" s="75" t="s">
        <v>33</v>
      </c>
      <c r="M115" s="77" t="s">
        <v>571</v>
      </c>
      <c r="N115" s="12" t="s">
        <v>31</v>
      </c>
      <c r="O115" s="11"/>
      <c r="P115" s="11" t="n">
        <v>25</v>
      </c>
      <c r="Q115" s="22" t="s">
        <v>63</v>
      </c>
      <c r="R115" s="23" t="n">
        <v>126</v>
      </c>
      <c r="S115" s="12" t="s">
        <v>132</v>
      </c>
      <c r="T115" s="22" t="s">
        <v>1098</v>
      </c>
      <c r="U115" s="11" t="s">
        <v>65</v>
      </c>
      <c r="V115" s="11" t="s">
        <v>65</v>
      </c>
      <c r="W115" s="11" t="s">
        <v>283</v>
      </c>
      <c r="X115" s="11" t="s">
        <v>134</v>
      </c>
      <c r="Y115" s="11" t="str">
        <f aca="false">IF(G115=P115,"OK","FIX THIS FKING LINE!!")</f>
        <v>OK</v>
      </c>
      <c r="Z115" s="11" t="n">
        <f aca="false">F115*G115*2</f>
        <v>800</v>
      </c>
      <c r="AA115" s="11" t="n">
        <f aca="false">Z115*5</f>
        <v>4000</v>
      </c>
      <c r="AB115" s="11"/>
      <c r="AC115" s="33"/>
      <c r="AD115" s="11"/>
      <c r="AE115" s="11"/>
      <c r="AF115" s="11"/>
    </row>
    <row r="116" customFormat="false" ht="11.85" hidden="false" customHeight="true" outlineLevel="0" collapsed="false">
      <c r="A116" s="22" t="s">
        <v>1014</v>
      </c>
      <c r="B116" s="23" t="n">
        <v>38.85</v>
      </c>
      <c r="C116" s="22" t="s">
        <v>63</v>
      </c>
      <c r="D116" s="22" t="s">
        <v>179</v>
      </c>
      <c r="E116" s="11" t="s">
        <v>58</v>
      </c>
      <c r="F116" s="11" t="n">
        <v>16</v>
      </c>
      <c r="G116" s="11" t="n">
        <v>25</v>
      </c>
      <c r="H116" s="11"/>
      <c r="I116" s="11"/>
      <c r="J116" s="12" t="s">
        <v>31</v>
      </c>
      <c r="K116" s="78" t="s">
        <v>571</v>
      </c>
      <c r="L116" s="75" t="s">
        <v>33</v>
      </c>
      <c r="M116" s="77" t="s">
        <v>571</v>
      </c>
      <c r="N116" s="12" t="s">
        <v>31</v>
      </c>
      <c r="O116" s="11"/>
      <c r="P116" s="11" t="n">
        <v>25</v>
      </c>
      <c r="Q116" s="22" t="s">
        <v>63</v>
      </c>
      <c r="R116" s="23" t="n">
        <v>110</v>
      </c>
      <c r="S116" s="12" t="s">
        <v>132</v>
      </c>
      <c r="T116" s="22" t="s">
        <v>1099</v>
      </c>
      <c r="U116" s="11" t="s">
        <v>65</v>
      </c>
      <c r="V116" s="11" t="s">
        <v>65</v>
      </c>
      <c r="W116" s="11" t="s">
        <v>283</v>
      </c>
      <c r="X116" s="11" t="s">
        <v>134</v>
      </c>
      <c r="Y116" s="11" t="str">
        <f aca="false">IF(G116=P116,"OK","FIX THIS FKING LINE!!")</f>
        <v>OK</v>
      </c>
      <c r="Z116" s="11" t="n">
        <f aca="false">F116*G116*2</f>
        <v>800</v>
      </c>
      <c r="AA116" s="11" t="n">
        <f aca="false">Z116*5</f>
        <v>4000</v>
      </c>
      <c r="AB116" s="11"/>
      <c r="AC116" s="33"/>
      <c r="AD116" s="11"/>
      <c r="AE116" s="11"/>
      <c r="AF116" s="11"/>
    </row>
    <row r="117" customFormat="false" ht="11.85" hidden="false" customHeight="true" outlineLevel="0" collapsed="false">
      <c r="A117" s="22" t="s">
        <v>1100</v>
      </c>
      <c r="B117" s="23" t="n">
        <v>89.75</v>
      </c>
      <c r="C117" s="22" t="s">
        <v>124</v>
      </c>
      <c r="D117" s="22" t="s">
        <v>179</v>
      </c>
      <c r="E117" s="11" t="s">
        <v>58</v>
      </c>
      <c r="F117" s="11" t="n">
        <v>16</v>
      </c>
      <c r="G117" s="11" t="n">
        <v>25</v>
      </c>
      <c r="H117" s="11"/>
      <c r="I117" s="11"/>
      <c r="J117" s="12" t="s">
        <v>31</v>
      </c>
      <c r="K117" s="78" t="s">
        <v>470</v>
      </c>
      <c r="L117" s="75" t="s">
        <v>33</v>
      </c>
      <c r="M117" s="77" t="s">
        <v>470</v>
      </c>
      <c r="N117" s="12" t="s">
        <v>31</v>
      </c>
      <c r="O117" s="11"/>
      <c r="P117" s="11" t="n">
        <v>25</v>
      </c>
      <c r="Q117" s="22" t="s">
        <v>124</v>
      </c>
      <c r="R117" s="23" t="n">
        <v>89</v>
      </c>
      <c r="S117" s="12" t="s">
        <v>132</v>
      </c>
      <c r="T117" s="22" t="s">
        <v>1101</v>
      </c>
      <c r="U117" s="11" t="s">
        <v>65</v>
      </c>
      <c r="V117" s="11" t="s">
        <v>65</v>
      </c>
      <c r="W117" s="11" t="s">
        <v>283</v>
      </c>
      <c r="X117" s="11" t="s">
        <v>134</v>
      </c>
      <c r="Y117" s="11" t="str">
        <f aca="false">IF(G117=P117,"OK","FIX THIS FKING LINE!!")</f>
        <v>OK</v>
      </c>
      <c r="Z117" s="11" t="n">
        <f aca="false">F117*G117*2</f>
        <v>800</v>
      </c>
      <c r="AA117" s="11" t="n">
        <f aca="false">Z117*5</f>
        <v>4000</v>
      </c>
      <c r="AB117" s="11"/>
      <c r="AC117" s="33"/>
      <c r="AD117" s="11"/>
      <c r="AE117" s="11"/>
      <c r="AF117" s="11"/>
    </row>
    <row r="118" customFormat="false" ht="11.85" hidden="false" customHeight="true" outlineLevel="0" collapsed="false">
      <c r="A118" s="22" t="s">
        <v>1102</v>
      </c>
      <c r="B118" s="23" t="n">
        <v>128</v>
      </c>
      <c r="C118" s="22" t="s">
        <v>63</v>
      </c>
      <c r="D118" s="22" t="s">
        <v>179</v>
      </c>
      <c r="E118" s="11" t="s">
        <v>58</v>
      </c>
      <c r="F118" s="11" t="n">
        <v>16</v>
      </c>
      <c r="G118" s="11" t="n">
        <v>25</v>
      </c>
      <c r="H118" s="11"/>
      <c r="I118" s="11"/>
      <c r="J118" s="12" t="s">
        <v>31</v>
      </c>
      <c r="K118" s="78" t="s">
        <v>338</v>
      </c>
      <c r="L118" s="75" t="s">
        <v>33</v>
      </c>
      <c r="M118" s="77" t="s">
        <v>338</v>
      </c>
      <c r="N118" s="12" t="s">
        <v>31</v>
      </c>
      <c r="O118" s="11"/>
      <c r="P118" s="11" t="n">
        <v>25</v>
      </c>
      <c r="Q118" s="22" t="s">
        <v>63</v>
      </c>
      <c r="R118" s="23" t="n">
        <v>61</v>
      </c>
      <c r="S118" s="12" t="s">
        <v>132</v>
      </c>
      <c r="T118" s="22" t="s">
        <v>1103</v>
      </c>
      <c r="U118" s="11" t="s">
        <v>65</v>
      </c>
      <c r="V118" s="11" t="s">
        <v>65</v>
      </c>
      <c r="W118" s="11" t="s">
        <v>283</v>
      </c>
      <c r="X118" s="11" t="s">
        <v>134</v>
      </c>
      <c r="Y118" s="11" t="str">
        <f aca="false">IF(G118=P118,"OK","FIX THIS FKING LINE!!")</f>
        <v>OK</v>
      </c>
      <c r="Z118" s="11" t="n">
        <f aca="false">F118*G118*2</f>
        <v>800</v>
      </c>
      <c r="AA118" s="11" t="n">
        <f aca="false">Z118*5</f>
        <v>4000</v>
      </c>
      <c r="AB118" s="11"/>
      <c r="AC118" s="33"/>
      <c r="AD118" s="11"/>
      <c r="AE118" s="11"/>
      <c r="AF118" s="11"/>
    </row>
    <row r="119" customFormat="false" ht="11.85" hidden="false" customHeight="true" outlineLevel="0" collapsed="false">
      <c r="A119" s="22" t="s">
        <v>1104</v>
      </c>
      <c r="B119" s="23" t="n">
        <v>123</v>
      </c>
      <c r="C119" s="22" t="s">
        <v>63</v>
      </c>
      <c r="D119" s="22" t="s">
        <v>179</v>
      </c>
      <c r="E119" s="11" t="s">
        <v>58</v>
      </c>
      <c r="F119" s="11" t="n">
        <v>16</v>
      </c>
      <c r="G119" s="11" t="n">
        <v>25</v>
      </c>
      <c r="H119" s="11"/>
      <c r="I119" s="11"/>
      <c r="J119" s="12" t="s">
        <v>31</v>
      </c>
      <c r="K119" s="78" t="s">
        <v>338</v>
      </c>
      <c r="L119" s="75" t="s">
        <v>33</v>
      </c>
      <c r="M119" s="77" t="s">
        <v>338</v>
      </c>
      <c r="N119" s="12" t="s">
        <v>31</v>
      </c>
      <c r="O119" s="11"/>
      <c r="P119" s="11" t="n">
        <v>25</v>
      </c>
      <c r="Q119" s="22" t="s">
        <v>63</v>
      </c>
      <c r="R119" s="23" t="n">
        <v>124</v>
      </c>
      <c r="S119" s="12" t="s">
        <v>132</v>
      </c>
      <c r="T119" s="22" t="s">
        <v>1105</v>
      </c>
      <c r="U119" s="11" t="s">
        <v>65</v>
      </c>
      <c r="V119" s="11" t="s">
        <v>65</v>
      </c>
      <c r="W119" s="11" t="s">
        <v>283</v>
      </c>
      <c r="X119" s="11" t="s">
        <v>134</v>
      </c>
      <c r="Y119" s="11" t="str">
        <f aca="false">IF(G119=P119,"OK","FIX THIS FKING LINE!!")</f>
        <v>OK</v>
      </c>
      <c r="Z119" s="11" t="n">
        <f aca="false">F119*G119*2</f>
        <v>800</v>
      </c>
      <c r="AA119" s="11" t="n">
        <f aca="false">Z119*5</f>
        <v>4000</v>
      </c>
      <c r="AB119" s="11"/>
      <c r="AC119" s="33"/>
      <c r="AD119" s="11"/>
      <c r="AE119" s="11"/>
      <c r="AF119" s="11"/>
    </row>
    <row r="120" customFormat="false" ht="11.85" hidden="false" customHeight="true" outlineLevel="0" collapsed="false">
      <c r="A120" s="22" t="s">
        <v>1106</v>
      </c>
      <c r="B120" s="23" t="n">
        <v>115</v>
      </c>
      <c r="C120" s="22" t="s">
        <v>151</v>
      </c>
      <c r="D120" s="22" t="s">
        <v>179</v>
      </c>
      <c r="E120" s="11" t="s">
        <v>58</v>
      </c>
      <c r="F120" s="11" t="n">
        <v>16</v>
      </c>
      <c r="G120" s="11" t="n">
        <v>25</v>
      </c>
      <c r="H120" s="11"/>
      <c r="I120" s="11"/>
      <c r="J120" s="12" t="s">
        <v>31</v>
      </c>
      <c r="K120" s="78" t="s">
        <v>338</v>
      </c>
      <c r="L120" s="75" t="s">
        <v>33</v>
      </c>
      <c r="M120" s="77" t="s">
        <v>338</v>
      </c>
      <c r="N120" s="12" t="s">
        <v>31</v>
      </c>
      <c r="O120" s="11"/>
      <c r="P120" s="11" t="n">
        <v>25</v>
      </c>
      <c r="Q120" s="22" t="s">
        <v>63</v>
      </c>
      <c r="R120" s="23" t="n">
        <v>126.75</v>
      </c>
      <c r="S120" s="12" t="s">
        <v>132</v>
      </c>
      <c r="T120" s="22" t="s">
        <v>1107</v>
      </c>
      <c r="U120" s="11" t="s">
        <v>65</v>
      </c>
      <c r="V120" s="11" t="s">
        <v>65</v>
      </c>
      <c r="W120" s="11" t="s">
        <v>283</v>
      </c>
      <c r="X120" s="11" t="s">
        <v>134</v>
      </c>
      <c r="Y120" s="11" t="str">
        <f aca="false">IF(G120=P120,"OK","FIX THIS FKING LINE!!")</f>
        <v>OK</v>
      </c>
      <c r="Z120" s="11" t="n">
        <f aca="false">F120*G120*2</f>
        <v>800</v>
      </c>
      <c r="AA120" s="11" t="n">
        <f aca="false">Z120*5</f>
        <v>4000</v>
      </c>
      <c r="AB120" s="11"/>
      <c r="AC120" s="33"/>
      <c r="AD120" s="11"/>
      <c r="AE120" s="11"/>
      <c r="AF120" s="11"/>
    </row>
    <row r="121" customFormat="false" ht="11.85" hidden="false" customHeight="true" outlineLevel="0" collapsed="false">
      <c r="A121" s="22" t="s">
        <v>1108</v>
      </c>
      <c r="B121" s="23" t="n">
        <v>88.5</v>
      </c>
      <c r="C121" s="22" t="s">
        <v>124</v>
      </c>
      <c r="D121" s="22" t="s">
        <v>179</v>
      </c>
      <c r="E121" s="11" t="s">
        <v>58</v>
      </c>
      <c r="F121" s="11" t="n">
        <v>16</v>
      </c>
      <c r="G121" s="11" t="n">
        <v>25</v>
      </c>
      <c r="H121" s="11"/>
      <c r="I121" s="11"/>
      <c r="J121" s="12" t="s">
        <v>31</v>
      </c>
      <c r="K121" s="78" t="s">
        <v>338</v>
      </c>
      <c r="L121" s="75" t="s">
        <v>33</v>
      </c>
      <c r="M121" s="77" t="s">
        <v>338</v>
      </c>
      <c r="N121" s="12" t="s">
        <v>31</v>
      </c>
      <c r="O121" s="11"/>
      <c r="P121" s="11" t="n">
        <v>25</v>
      </c>
      <c r="Q121" s="22" t="s">
        <v>124</v>
      </c>
      <c r="R121" s="23" t="n">
        <v>95.5</v>
      </c>
      <c r="S121" s="12" t="s">
        <v>132</v>
      </c>
      <c r="T121" s="22" t="s">
        <v>1109</v>
      </c>
      <c r="U121" s="11" t="s">
        <v>65</v>
      </c>
      <c r="V121" s="11" t="s">
        <v>65</v>
      </c>
      <c r="W121" s="11" t="s">
        <v>283</v>
      </c>
      <c r="X121" s="11" t="s">
        <v>134</v>
      </c>
      <c r="Y121" s="11" t="str">
        <f aca="false">IF(G121=P121,"OK","FIX THIS FKING LINE!!")</f>
        <v>OK</v>
      </c>
      <c r="Z121" s="11" t="n">
        <f aca="false">F121*G121*2</f>
        <v>800</v>
      </c>
      <c r="AA121" s="11" t="n">
        <f aca="false">Z121*5</f>
        <v>4000</v>
      </c>
      <c r="AB121" s="11"/>
      <c r="AC121" s="33"/>
      <c r="AD121" s="11"/>
      <c r="AE121" s="11"/>
      <c r="AF121" s="11"/>
    </row>
    <row r="122" customFormat="false" ht="11.85" hidden="false" customHeight="true" outlineLevel="0" collapsed="false">
      <c r="A122" s="22" t="s">
        <v>1110</v>
      </c>
      <c r="B122" s="23" t="n">
        <v>92.5</v>
      </c>
      <c r="C122" s="22" t="s">
        <v>124</v>
      </c>
      <c r="D122" s="22" t="s">
        <v>179</v>
      </c>
      <c r="E122" s="11" t="s">
        <v>58</v>
      </c>
      <c r="F122" s="11" t="n">
        <v>16</v>
      </c>
      <c r="G122" s="11" t="n">
        <v>25</v>
      </c>
      <c r="H122" s="11"/>
      <c r="I122" s="11"/>
      <c r="J122" s="12" t="s">
        <v>31</v>
      </c>
      <c r="K122" s="78" t="s">
        <v>338</v>
      </c>
      <c r="L122" s="75" t="s">
        <v>33</v>
      </c>
      <c r="M122" s="77" t="s">
        <v>338</v>
      </c>
      <c r="N122" s="12" t="s">
        <v>31</v>
      </c>
      <c r="O122" s="11"/>
      <c r="P122" s="11" t="n">
        <v>25</v>
      </c>
      <c r="Q122" s="22" t="s">
        <v>124</v>
      </c>
      <c r="R122" s="23" t="n">
        <v>94.5</v>
      </c>
      <c r="S122" s="12" t="s">
        <v>132</v>
      </c>
      <c r="T122" s="22" t="s">
        <v>1111</v>
      </c>
      <c r="U122" s="11" t="s">
        <v>65</v>
      </c>
      <c r="V122" s="11" t="s">
        <v>65</v>
      </c>
      <c r="W122" s="11" t="s">
        <v>283</v>
      </c>
      <c r="X122" s="11" t="s">
        <v>134</v>
      </c>
      <c r="Y122" s="11" t="str">
        <f aca="false">IF(G122=P122,"OK","FIX THIS FKING LINE!!")</f>
        <v>OK</v>
      </c>
      <c r="Z122" s="11" t="n">
        <f aca="false">F122*G122*2</f>
        <v>800</v>
      </c>
      <c r="AA122" s="11" t="n">
        <f aca="false">Z122*5</f>
        <v>4000</v>
      </c>
      <c r="AB122" s="11"/>
      <c r="AC122" s="33"/>
      <c r="AD122" s="11"/>
      <c r="AE122" s="11"/>
      <c r="AF122" s="11"/>
    </row>
    <row r="123" customFormat="false" ht="11.85" hidden="false" customHeight="true" outlineLevel="0" collapsed="false">
      <c r="A123" s="22" t="s">
        <v>1112</v>
      </c>
      <c r="B123" s="23" t="n">
        <v>89</v>
      </c>
      <c r="C123" s="22" t="s">
        <v>124</v>
      </c>
      <c r="D123" s="22" t="s">
        <v>179</v>
      </c>
      <c r="E123" s="11" t="s">
        <v>58</v>
      </c>
      <c r="F123" s="11" t="n">
        <v>16</v>
      </c>
      <c r="G123" s="11" t="n">
        <v>25</v>
      </c>
      <c r="H123" s="11"/>
      <c r="I123" s="11"/>
      <c r="J123" s="12" t="s">
        <v>31</v>
      </c>
      <c r="K123" s="78" t="s">
        <v>338</v>
      </c>
      <c r="L123" s="75" t="s">
        <v>33</v>
      </c>
      <c r="M123" s="77" t="s">
        <v>338</v>
      </c>
      <c r="N123" s="12" t="s">
        <v>31</v>
      </c>
      <c r="O123" s="11"/>
      <c r="P123" s="11" t="n">
        <v>25</v>
      </c>
      <c r="Q123" s="22" t="s">
        <v>124</v>
      </c>
      <c r="R123" s="23" t="n">
        <v>86</v>
      </c>
      <c r="S123" s="12" t="s">
        <v>132</v>
      </c>
      <c r="T123" s="22" t="s">
        <v>1113</v>
      </c>
      <c r="U123" s="11" t="s">
        <v>65</v>
      </c>
      <c r="V123" s="11" t="s">
        <v>65</v>
      </c>
      <c r="W123" s="11" t="s">
        <v>283</v>
      </c>
      <c r="X123" s="11" t="s">
        <v>134</v>
      </c>
      <c r="Y123" s="11" t="str">
        <f aca="false">IF(G123=P123,"OK","FIX THIS FKING LINE!!")</f>
        <v>OK</v>
      </c>
      <c r="Z123" s="11" t="n">
        <f aca="false">F123*G123*2</f>
        <v>800</v>
      </c>
      <c r="AA123" s="11" t="n">
        <f aca="false">Z123*5</f>
        <v>4000</v>
      </c>
      <c r="AB123" s="11"/>
      <c r="AC123" s="33"/>
      <c r="AD123" s="11"/>
      <c r="AE123" s="11"/>
      <c r="AF123" s="11"/>
    </row>
    <row r="124" customFormat="false" ht="11.85" hidden="false" customHeight="true" outlineLevel="0" collapsed="false">
      <c r="A124" s="22" t="s">
        <v>1114</v>
      </c>
      <c r="B124" s="23" t="n">
        <v>88.5</v>
      </c>
      <c r="C124" s="22" t="s">
        <v>124</v>
      </c>
      <c r="D124" s="22" t="s">
        <v>179</v>
      </c>
      <c r="E124" s="11" t="s">
        <v>58</v>
      </c>
      <c r="F124" s="11" t="n">
        <v>16</v>
      </c>
      <c r="G124" s="11" t="n">
        <v>25</v>
      </c>
      <c r="H124" s="11"/>
      <c r="I124" s="11"/>
      <c r="J124" s="12" t="s">
        <v>31</v>
      </c>
      <c r="K124" s="78" t="s">
        <v>338</v>
      </c>
      <c r="L124" s="75" t="s">
        <v>33</v>
      </c>
      <c r="M124" s="77" t="s">
        <v>338</v>
      </c>
      <c r="N124" s="12" t="s">
        <v>31</v>
      </c>
      <c r="O124" s="11"/>
      <c r="P124" s="11" t="n">
        <v>25</v>
      </c>
      <c r="Q124" s="22" t="s">
        <v>124</v>
      </c>
      <c r="R124" s="23" t="n">
        <v>94.25</v>
      </c>
      <c r="S124" s="12" t="s">
        <v>132</v>
      </c>
      <c r="T124" s="22" t="s">
        <v>1115</v>
      </c>
      <c r="U124" s="11" t="s">
        <v>65</v>
      </c>
      <c r="V124" s="11" t="s">
        <v>65</v>
      </c>
      <c r="W124" s="11" t="s">
        <v>283</v>
      </c>
      <c r="X124" s="11" t="s">
        <v>134</v>
      </c>
      <c r="Y124" s="11" t="str">
        <f aca="false">IF(G124=P124,"OK","FIX THIS FKING LINE!!")</f>
        <v>OK</v>
      </c>
      <c r="Z124" s="11" t="n">
        <f aca="false">F124*G124*2</f>
        <v>800</v>
      </c>
      <c r="AA124" s="11" t="n">
        <f aca="false">Z124*5</f>
        <v>4000</v>
      </c>
      <c r="AB124" s="11"/>
      <c r="AC124" s="33"/>
      <c r="AD124" s="11"/>
      <c r="AE124" s="11"/>
      <c r="AF124" s="11"/>
    </row>
    <row r="125" customFormat="false" ht="11.85" hidden="false" customHeight="true" outlineLevel="0" collapsed="false">
      <c r="A125" s="22" t="s">
        <v>1116</v>
      </c>
      <c r="B125" s="23" t="n">
        <v>87.75</v>
      </c>
      <c r="C125" s="22" t="s">
        <v>124</v>
      </c>
      <c r="D125" s="22" t="s">
        <v>179</v>
      </c>
      <c r="E125" s="11" t="s">
        <v>58</v>
      </c>
      <c r="F125" s="11" t="n">
        <v>16</v>
      </c>
      <c r="G125" s="11" t="n">
        <v>25</v>
      </c>
      <c r="H125" s="11"/>
      <c r="I125" s="11"/>
      <c r="J125" s="12" t="s">
        <v>31</v>
      </c>
      <c r="K125" s="78" t="s">
        <v>338</v>
      </c>
      <c r="L125" s="75" t="s">
        <v>33</v>
      </c>
      <c r="M125" s="77" t="s">
        <v>338</v>
      </c>
      <c r="N125" s="12" t="s">
        <v>31</v>
      </c>
      <c r="O125" s="11"/>
      <c r="P125" s="11" t="n">
        <v>25</v>
      </c>
      <c r="Q125" s="22" t="s">
        <v>124</v>
      </c>
      <c r="R125" s="23" t="n">
        <v>99</v>
      </c>
      <c r="S125" s="12" t="s">
        <v>132</v>
      </c>
      <c r="T125" s="22" t="s">
        <v>1117</v>
      </c>
      <c r="U125" s="11" t="s">
        <v>65</v>
      </c>
      <c r="V125" s="11" t="s">
        <v>65</v>
      </c>
      <c r="W125" s="11" t="s">
        <v>283</v>
      </c>
      <c r="X125" s="11" t="s">
        <v>134</v>
      </c>
      <c r="Y125" s="11" t="str">
        <f aca="false">IF(G125=P125,"OK","FIX THIS FKING LINE!!")</f>
        <v>OK</v>
      </c>
      <c r="Z125" s="11" t="n">
        <f aca="false">F125*G125*2</f>
        <v>800</v>
      </c>
      <c r="AA125" s="11" t="n">
        <f aca="false">Z125*5</f>
        <v>4000</v>
      </c>
      <c r="AB125" s="11"/>
      <c r="AC125" s="33"/>
      <c r="AD125" s="11"/>
      <c r="AE125" s="11"/>
      <c r="AF125" s="11"/>
    </row>
    <row r="126" customFormat="false" ht="11.85" hidden="false" customHeight="true" outlineLevel="0" collapsed="false">
      <c r="A126" s="22" t="s">
        <v>1118</v>
      </c>
      <c r="B126" s="23" t="n">
        <v>102.25</v>
      </c>
      <c r="C126" s="22" t="s">
        <v>124</v>
      </c>
      <c r="D126" s="22" t="s">
        <v>179</v>
      </c>
      <c r="E126" s="11" t="s">
        <v>58</v>
      </c>
      <c r="F126" s="11" t="n">
        <v>16</v>
      </c>
      <c r="G126" s="11" t="n">
        <v>25</v>
      </c>
      <c r="H126" s="11"/>
      <c r="I126" s="11"/>
      <c r="J126" s="12" t="s">
        <v>31</v>
      </c>
      <c r="K126" s="78" t="s">
        <v>338</v>
      </c>
      <c r="L126" s="75" t="s">
        <v>33</v>
      </c>
      <c r="M126" s="77" t="s">
        <v>338</v>
      </c>
      <c r="N126" s="12" t="s">
        <v>31</v>
      </c>
      <c r="O126" s="11"/>
      <c r="P126" s="11" t="n">
        <v>25</v>
      </c>
      <c r="Q126" s="22" t="s">
        <v>63</v>
      </c>
      <c r="R126" s="23" t="n">
        <v>129</v>
      </c>
      <c r="S126" s="12" t="s">
        <v>132</v>
      </c>
      <c r="T126" s="22" t="s">
        <v>1119</v>
      </c>
      <c r="U126" s="11" t="s">
        <v>65</v>
      </c>
      <c r="V126" s="11" t="s">
        <v>65</v>
      </c>
      <c r="W126" s="11" t="s">
        <v>283</v>
      </c>
      <c r="X126" s="11" t="s">
        <v>134</v>
      </c>
      <c r="Y126" s="11" t="str">
        <f aca="false">IF(G126=P126,"OK","FIX THIS FKING LINE!!")</f>
        <v>OK</v>
      </c>
      <c r="Z126" s="11" t="n">
        <f aca="false">F126*G126*2</f>
        <v>800</v>
      </c>
      <c r="AA126" s="11" t="n">
        <f aca="false">Z126*5</f>
        <v>4000</v>
      </c>
      <c r="AB126" s="11"/>
      <c r="AC126" s="33"/>
      <c r="AD126" s="11"/>
      <c r="AE126" s="11"/>
      <c r="AF126" s="11"/>
    </row>
    <row r="127" customFormat="false" ht="11.85" hidden="false" customHeight="true" outlineLevel="0" collapsed="false">
      <c r="A127" s="22" t="s">
        <v>1120</v>
      </c>
      <c r="B127" s="23" t="n">
        <v>130</v>
      </c>
      <c r="C127" s="22" t="s">
        <v>124</v>
      </c>
      <c r="D127" s="22" t="s">
        <v>179</v>
      </c>
      <c r="E127" s="11" t="s">
        <v>58</v>
      </c>
      <c r="F127" s="11" t="n">
        <v>16</v>
      </c>
      <c r="G127" s="11" t="n">
        <v>25</v>
      </c>
      <c r="H127" s="11"/>
      <c r="I127" s="11"/>
      <c r="J127" s="12" t="s">
        <v>31</v>
      </c>
      <c r="K127" s="78" t="s">
        <v>338</v>
      </c>
      <c r="L127" s="75" t="s">
        <v>33</v>
      </c>
      <c r="M127" s="77" t="s">
        <v>338</v>
      </c>
      <c r="N127" s="12" t="s">
        <v>31</v>
      </c>
      <c r="O127" s="11"/>
      <c r="P127" s="11" t="n">
        <v>25</v>
      </c>
      <c r="Q127" s="22" t="s">
        <v>63</v>
      </c>
      <c r="R127" s="23" t="n">
        <v>130</v>
      </c>
      <c r="S127" s="12" t="s">
        <v>132</v>
      </c>
      <c r="T127" s="22" t="s">
        <v>1121</v>
      </c>
      <c r="U127" s="11" t="s">
        <v>65</v>
      </c>
      <c r="V127" s="11" t="s">
        <v>65</v>
      </c>
      <c r="W127" s="11" t="s">
        <v>283</v>
      </c>
      <c r="X127" s="11" t="s">
        <v>134</v>
      </c>
      <c r="Y127" s="11" t="str">
        <f aca="false">IF(G127=P127,"OK","FIX THIS FKING LINE!!")</f>
        <v>OK</v>
      </c>
      <c r="Z127" s="11" t="n">
        <f aca="false">F127*G127*2</f>
        <v>800</v>
      </c>
      <c r="AA127" s="11" t="n">
        <f aca="false">Z127*5</f>
        <v>4000</v>
      </c>
      <c r="AB127" s="11"/>
      <c r="AC127" s="33"/>
      <c r="AD127" s="11"/>
      <c r="AE127" s="11"/>
      <c r="AF127" s="11"/>
    </row>
    <row r="128" customFormat="false" ht="11.85" hidden="false" customHeight="true" outlineLevel="0" collapsed="false">
      <c r="A128" s="22" t="s">
        <v>1122</v>
      </c>
      <c r="B128" s="23" t="n">
        <v>134.5</v>
      </c>
      <c r="C128" s="22" t="s">
        <v>124</v>
      </c>
      <c r="D128" s="22" t="s">
        <v>179</v>
      </c>
      <c r="E128" s="11" t="s">
        <v>58</v>
      </c>
      <c r="F128" s="11" t="n">
        <v>16</v>
      </c>
      <c r="G128" s="11" t="n">
        <v>25</v>
      </c>
      <c r="H128" s="11"/>
      <c r="I128" s="11"/>
      <c r="J128" s="12" t="s">
        <v>31</v>
      </c>
      <c r="K128" s="78" t="s">
        <v>338</v>
      </c>
      <c r="L128" s="75" t="s">
        <v>33</v>
      </c>
      <c r="M128" s="11" t="s">
        <v>338</v>
      </c>
      <c r="N128" s="12" t="s">
        <v>31</v>
      </c>
      <c r="O128" s="11"/>
      <c r="P128" s="11" t="n">
        <v>25</v>
      </c>
      <c r="Q128" s="22" t="s">
        <v>124</v>
      </c>
      <c r="R128" s="23" t="n">
        <v>210</v>
      </c>
      <c r="S128" s="12" t="s">
        <v>132</v>
      </c>
      <c r="T128" s="22" t="s">
        <v>1123</v>
      </c>
      <c r="U128" s="11" t="s">
        <v>65</v>
      </c>
      <c r="V128" s="11" t="s">
        <v>65</v>
      </c>
      <c r="W128" s="11" t="s">
        <v>283</v>
      </c>
      <c r="X128" s="11" t="s">
        <v>134</v>
      </c>
      <c r="Y128" s="11" t="str">
        <f aca="false">IF(G128=P128,"OK","FIX THIS FKING LINE!!")</f>
        <v>OK</v>
      </c>
      <c r="Z128" s="11" t="n">
        <f aca="false">F128*G128*2</f>
        <v>800</v>
      </c>
      <c r="AA128" s="11" t="n">
        <f aca="false">Z128*5</f>
        <v>4000</v>
      </c>
      <c r="AB128" s="11"/>
      <c r="AC128" s="33"/>
      <c r="AD128" s="11"/>
      <c r="AE128" s="11"/>
      <c r="AF128" s="11"/>
    </row>
    <row r="129" customFormat="false" ht="11.85" hidden="false" customHeight="true" outlineLevel="0" collapsed="false">
      <c r="A129" s="22" t="s">
        <v>1124</v>
      </c>
      <c r="B129" s="23" t="n">
        <v>28.95</v>
      </c>
      <c r="C129" s="22" t="s">
        <v>63</v>
      </c>
      <c r="D129" s="22" t="s">
        <v>179</v>
      </c>
      <c r="E129" s="11" t="s">
        <v>58</v>
      </c>
      <c r="F129" s="11" t="n">
        <v>16</v>
      </c>
      <c r="G129" s="11" t="n">
        <v>25</v>
      </c>
      <c r="H129" s="11"/>
      <c r="I129" s="11"/>
      <c r="J129" s="12" t="s">
        <v>31</v>
      </c>
      <c r="K129" s="78" t="s">
        <v>438</v>
      </c>
      <c r="L129" s="75" t="s">
        <v>33</v>
      </c>
      <c r="M129" s="77" t="s">
        <v>438</v>
      </c>
      <c r="N129" s="12" t="s">
        <v>31</v>
      </c>
      <c r="O129" s="11"/>
      <c r="P129" s="11" t="n">
        <v>25</v>
      </c>
      <c r="Q129" s="22" t="s">
        <v>63</v>
      </c>
      <c r="R129" s="23" t="n">
        <v>28.05</v>
      </c>
      <c r="S129" s="12" t="s">
        <v>132</v>
      </c>
      <c r="T129" s="22" t="s">
        <v>1125</v>
      </c>
      <c r="U129" s="11" t="s">
        <v>65</v>
      </c>
      <c r="V129" s="11" t="s">
        <v>65</v>
      </c>
      <c r="W129" s="11" t="s">
        <v>283</v>
      </c>
      <c r="X129" s="11" t="s">
        <v>134</v>
      </c>
      <c r="Y129" s="11" t="str">
        <f aca="false">IF(G129=P129,"OK","FIX THIS FKING LINE!!")</f>
        <v>OK</v>
      </c>
      <c r="Z129" s="11" t="n">
        <f aca="false">F129*G129*2</f>
        <v>800</v>
      </c>
      <c r="AA129" s="11" t="n">
        <f aca="false">Z129*5</f>
        <v>4000</v>
      </c>
      <c r="AB129" s="11"/>
      <c r="AC129" s="33"/>
      <c r="AD129" s="11"/>
      <c r="AE129" s="11"/>
      <c r="AF129" s="11"/>
    </row>
    <row r="130" customFormat="false" ht="11.85" hidden="false" customHeight="true" outlineLevel="0" collapsed="false">
      <c r="A130" s="22" t="s">
        <v>1126</v>
      </c>
      <c r="B130" s="23" t="n">
        <v>29.7</v>
      </c>
      <c r="C130" s="22" t="s">
        <v>63</v>
      </c>
      <c r="D130" s="22" t="s">
        <v>179</v>
      </c>
      <c r="E130" s="11" t="s">
        <v>58</v>
      </c>
      <c r="F130" s="11" t="n">
        <v>16</v>
      </c>
      <c r="G130" s="11" t="n">
        <v>25</v>
      </c>
      <c r="H130" s="11"/>
      <c r="I130" s="11"/>
      <c r="J130" s="12" t="s">
        <v>31</v>
      </c>
      <c r="K130" s="78" t="s">
        <v>438</v>
      </c>
      <c r="L130" s="75" t="s">
        <v>33</v>
      </c>
      <c r="M130" s="77" t="s">
        <v>438</v>
      </c>
      <c r="N130" s="12" t="s">
        <v>31</v>
      </c>
      <c r="O130" s="11"/>
      <c r="P130" s="11" t="n">
        <v>25</v>
      </c>
      <c r="Q130" s="22" t="s">
        <v>63</v>
      </c>
      <c r="R130" s="23" t="n">
        <v>27.8</v>
      </c>
      <c r="S130" s="12" t="s">
        <v>132</v>
      </c>
      <c r="T130" s="22" t="s">
        <v>1127</v>
      </c>
      <c r="U130" s="11" t="s">
        <v>65</v>
      </c>
      <c r="V130" s="11" t="s">
        <v>65</v>
      </c>
      <c r="W130" s="11" t="s">
        <v>283</v>
      </c>
      <c r="X130" s="11" t="s">
        <v>134</v>
      </c>
      <c r="Y130" s="11" t="str">
        <f aca="false">IF(G130=P130,"OK","FIX THIS FKING LINE!!")</f>
        <v>OK</v>
      </c>
      <c r="Z130" s="11" t="n">
        <f aca="false">F130*G130*2</f>
        <v>800</v>
      </c>
      <c r="AA130" s="11" t="n">
        <f aca="false">Z130*5</f>
        <v>4000</v>
      </c>
      <c r="AB130" s="11"/>
      <c r="AC130" s="33"/>
      <c r="AD130" s="11"/>
      <c r="AE130" s="11"/>
      <c r="AF130" s="11"/>
    </row>
    <row r="131" customFormat="false" ht="11.85" hidden="false" customHeight="true" outlineLevel="0" collapsed="false">
      <c r="A131" s="22" t="s">
        <v>1128</v>
      </c>
      <c r="B131" s="23" t="n">
        <v>30.2</v>
      </c>
      <c r="C131" s="22" t="s">
        <v>63</v>
      </c>
      <c r="D131" s="22" t="s">
        <v>179</v>
      </c>
      <c r="E131" s="11" t="s">
        <v>58</v>
      </c>
      <c r="F131" s="11" t="n">
        <v>16</v>
      </c>
      <c r="G131" s="11" t="n">
        <v>25</v>
      </c>
      <c r="H131" s="11"/>
      <c r="I131" s="11"/>
      <c r="J131" s="12" t="s">
        <v>31</v>
      </c>
      <c r="K131" s="78" t="s">
        <v>438</v>
      </c>
      <c r="L131" s="75" t="s">
        <v>33</v>
      </c>
      <c r="M131" s="77" t="s">
        <v>438</v>
      </c>
      <c r="N131" s="12" t="s">
        <v>31</v>
      </c>
      <c r="O131" s="11"/>
      <c r="P131" s="11" t="n">
        <v>25</v>
      </c>
      <c r="Q131" s="22" t="s">
        <v>63</v>
      </c>
      <c r="R131" s="23" t="n">
        <v>28.91</v>
      </c>
      <c r="S131" s="12" t="s">
        <v>132</v>
      </c>
      <c r="T131" s="22" t="s">
        <v>1129</v>
      </c>
      <c r="U131" s="11" t="s">
        <v>65</v>
      </c>
      <c r="V131" s="11" t="s">
        <v>65</v>
      </c>
      <c r="W131" s="11" t="s">
        <v>283</v>
      </c>
      <c r="X131" s="11" t="s">
        <v>134</v>
      </c>
      <c r="Y131" s="11" t="str">
        <f aca="false">IF(G131=P131,"OK","FIX THIS FKING LINE!!")</f>
        <v>OK</v>
      </c>
      <c r="Z131" s="11" t="n">
        <f aca="false">F131*G131*2</f>
        <v>800</v>
      </c>
      <c r="AA131" s="11" t="n">
        <f aca="false">Z131*5</f>
        <v>4000</v>
      </c>
      <c r="AB131" s="11"/>
      <c r="AC131" s="33"/>
      <c r="AD131" s="11"/>
      <c r="AE131" s="11"/>
      <c r="AF131" s="11"/>
    </row>
    <row r="132" customFormat="false" ht="11.85" hidden="false" customHeight="true" outlineLevel="0" collapsed="false">
      <c r="A132" s="22" t="s">
        <v>1130</v>
      </c>
      <c r="B132" s="23" t="n">
        <v>30.7</v>
      </c>
      <c r="C132" s="22" t="s">
        <v>63</v>
      </c>
      <c r="D132" s="22" t="s">
        <v>179</v>
      </c>
      <c r="E132" s="11" t="s">
        <v>58</v>
      </c>
      <c r="F132" s="11" t="n">
        <v>16</v>
      </c>
      <c r="G132" s="11" t="n">
        <v>25</v>
      </c>
      <c r="H132" s="11"/>
      <c r="I132" s="11"/>
      <c r="J132" s="12" t="s">
        <v>31</v>
      </c>
      <c r="K132" s="78" t="s">
        <v>438</v>
      </c>
      <c r="L132" s="75" t="s">
        <v>33</v>
      </c>
      <c r="M132" s="77" t="s">
        <v>438</v>
      </c>
      <c r="N132" s="12" t="s">
        <v>31</v>
      </c>
      <c r="O132" s="11"/>
      <c r="P132" s="11" t="n">
        <v>25</v>
      </c>
      <c r="Q132" s="22" t="s">
        <v>63</v>
      </c>
      <c r="R132" s="23" t="n">
        <v>29.05</v>
      </c>
      <c r="S132" s="12" t="s">
        <v>132</v>
      </c>
      <c r="T132" s="22" t="s">
        <v>1131</v>
      </c>
      <c r="U132" s="11" t="s">
        <v>65</v>
      </c>
      <c r="V132" s="11" t="s">
        <v>65</v>
      </c>
      <c r="W132" s="11" t="s">
        <v>283</v>
      </c>
      <c r="X132" s="11" t="s">
        <v>134</v>
      </c>
      <c r="Y132" s="11" t="str">
        <f aca="false">IF(G132=P132,"OK","FIX THIS FKING LINE!!")</f>
        <v>OK</v>
      </c>
      <c r="Z132" s="11" t="n">
        <f aca="false">F132*G132*2</f>
        <v>800</v>
      </c>
      <c r="AA132" s="11" t="n">
        <f aca="false">Z132*5</f>
        <v>4000</v>
      </c>
      <c r="AB132" s="11"/>
      <c r="AC132" s="33"/>
      <c r="AD132" s="11"/>
      <c r="AE132" s="11"/>
      <c r="AF132" s="11"/>
    </row>
    <row r="133" customFormat="false" ht="11.85" hidden="false" customHeight="true" outlineLevel="0" collapsed="false">
      <c r="A133" s="22" t="s">
        <v>1132</v>
      </c>
      <c r="B133" s="23" t="n">
        <v>31.45</v>
      </c>
      <c r="C133" s="22" t="s">
        <v>63</v>
      </c>
      <c r="D133" s="22" t="s">
        <v>179</v>
      </c>
      <c r="E133" s="11" t="s">
        <v>58</v>
      </c>
      <c r="F133" s="11" t="n">
        <v>16</v>
      </c>
      <c r="G133" s="11" t="n">
        <v>25</v>
      </c>
      <c r="H133" s="11"/>
      <c r="I133" s="11"/>
      <c r="J133" s="12" t="s">
        <v>31</v>
      </c>
      <c r="K133" s="78" t="s">
        <v>438</v>
      </c>
      <c r="L133" s="75" t="s">
        <v>33</v>
      </c>
      <c r="M133" s="77" t="s">
        <v>438</v>
      </c>
      <c r="N133" s="12" t="s">
        <v>31</v>
      </c>
      <c r="O133" s="11"/>
      <c r="P133" s="11" t="n">
        <v>25</v>
      </c>
      <c r="Q133" s="22" t="s">
        <v>63</v>
      </c>
      <c r="R133" s="23" t="n">
        <v>28.73</v>
      </c>
      <c r="S133" s="12" t="s">
        <v>132</v>
      </c>
      <c r="T133" s="22" t="s">
        <v>1133</v>
      </c>
      <c r="U133" s="11" t="s">
        <v>65</v>
      </c>
      <c r="V133" s="11" t="s">
        <v>65</v>
      </c>
      <c r="W133" s="11" t="s">
        <v>283</v>
      </c>
      <c r="X133" s="11" t="s">
        <v>134</v>
      </c>
      <c r="Y133" s="11" t="str">
        <f aca="false">IF(G133=P133,"OK","FIX THIS FKING LINE!!")</f>
        <v>OK</v>
      </c>
      <c r="Z133" s="11" t="n">
        <f aca="false">F133*G133*2</f>
        <v>800</v>
      </c>
      <c r="AA133" s="11" t="n">
        <f aca="false">Z133*5</f>
        <v>4000</v>
      </c>
      <c r="AB133" s="11"/>
      <c r="AC133" s="33"/>
      <c r="AD133" s="11"/>
      <c r="AE133" s="11"/>
      <c r="AF133" s="11"/>
    </row>
    <row r="134" customFormat="false" ht="11.85" hidden="false" customHeight="true" outlineLevel="0" collapsed="false">
      <c r="A134" s="22" t="s">
        <v>1134</v>
      </c>
      <c r="B134" s="23" t="n">
        <v>33.55</v>
      </c>
      <c r="C134" s="22" t="s">
        <v>170</v>
      </c>
      <c r="D134" s="22" t="s">
        <v>179</v>
      </c>
      <c r="E134" s="11" t="s">
        <v>58</v>
      </c>
      <c r="F134" s="11" t="n">
        <v>16</v>
      </c>
      <c r="G134" s="24" t="n">
        <v>50</v>
      </c>
      <c r="H134" s="11"/>
      <c r="I134" s="11"/>
      <c r="J134" s="12" t="s">
        <v>31</v>
      </c>
      <c r="K134" s="78" t="s">
        <v>438</v>
      </c>
      <c r="L134" s="75" t="s">
        <v>33</v>
      </c>
      <c r="M134" s="77" t="s">
        <v>438</v>
      </c>
      <c r="N134" s="12" t="s">
        <v>31</v>
      </c>
      <c r="O134" s="11"/>
      <c r="P134" s="24" t="n">
        <v>50</v>
      </c>
      <c r="Q134" s="22" t="s">
        <v>151</v>
      </c>
      <c r="R134" s="23" t="n">
        <v>103</v>
      </c>
      <c r="S134" s="12" t="s">
        <v>132</v>
      </c>
      <c r="T134" s="22" t="s">
        <v>1135</v>
      </c>
      <c r="U134" s="11" t="s">
        <v>65</v>
      </c>
      <c r="V134" s="11" t="s">
        <v>65</v>
      </c>
      <c r="W134" s="11" t="s">
        <v>283</v>
      </c>
      <c r="X134" s="11" t="s">
        <v>134</v>
      </c>
      <c r="Y134" s="11" t="str">
        <f aca="false">IF(G134=P134,"OK","FIX THIS FKING LINE!!")</f>
        <v>OK</v>
      </c>
      <c r="Z134" s="11" t="n">
        <f aca="false">F134*G134*2</f>
        <v>1600</v>
      </c>
      <c r="AA134" s="11" t="n">
        <f aca="false">Z134*5</f>
        <v>8000</v>
      </c>
      <c r="AB134" s="11"/>
      <c r="AC134" s="33"/>
      <c r="AD134" s="11"/>
      <c r="AE134" s="11"/>
      <c r="AF134" s="11"/>
    </row>
    <row r="135" customFormat="false" ht="11.85" hidden="false" customHeight="true" outlineLevel="0" collapsed="false">
      <c r="A135" s="22" t="s">
        <v>1136</v>
      </c>
      <c r="B135" s="23" t="n">
        <v>32.52</v>
      </c>
      <c r="C135" s="22" t="s">
        <v>63</v>
      </c>
      <c r="D135" s="22" t="s">
        <v>179</v>
      </c>
      <c r="E135" s="11" t="s">
        <v>58</v>
      </c>
      <c r="F135" s="11" t="n">
        <v>16</v>
      </c>
      <c r="G135" s="11" t="n">
        <v>25</v>
      </c>
      <c r="H135" s="11"/>
      <c r="I135" s="11"/>
      <c r="J135" s="12" t="s">
        <v>31</v>
      </c>
      <c r="K135" s="78" t="s">
        <v>438</v>
      </c>
      <c r="L135" s="75" t="s">
        <v>33</v>
      </c>
      <c r="M135" s="77" t="s">
        <v>438</v>
      </c>
      <c r="N135" s="12" t="s">
        <v>31</v>
      </c>
      <c r="O135" s="11"/>
      <c r="P135" s="11" t="n">
        <v>25</v>
      </c>
      <c r="Q135" s="22" t="s">
        <v>63</v>
      </c>
      <c r="R135" s="23" t="n">
        <v>29.08</v>
      </c>
      <c r="S135" s="12" t="s">
        <v>132</v>
      </c>
      <c r="T135" s="22" t="s">
        <v>1137</v>
      </c>
      <c r="U135" s="11" t="s">
        <v>65</v>
      </c>
      <c r="V135" s="11" t="s">
        <v>65</v>
      </c>
      <c r="W135" s="11" t="s">
        <v>283</v>
      </c>
      <c r="X135" s="11" t="s">
        <v>134</v>
      </c>
      <c r="Y135" s="11" t="str">
        <f aca="false">IF(G135=P135,"OK","FIX THIS FKING LINE!!")</f>
        <v>OK</v>
      </c>
      <c r="Z135" s="11" t="n">
        <f aca="false">F135*G135*2</f>
        <v>800</v>
      </c>
      <c r="AA135" s="11" t="n">
        <f aca="false">Z135*5</f>
        <v>4000</v>
      </c>
      <c r="AB135" s="11"/>
      <c r="AC135" s="33"/>
      <c r="AD135" s="11"/>
      <c r="AE135" s="11"/>
      <c r="AF135" s="11"/>
    </row>
    <row r="136" customFormat="false" ht="11.85" hidden="false" customHeight="true" outlineLevel="0" collapsed="false">
      <c r="A136" s="22" t="s">
        <v>1138</v>
      </c>
      <c r="B136" s="23" t="n">
        <v>66</v>
      </c>
      <c r="C136" s="22" t="s">
        <v>915</v>
      </c>
      <c r="D136" s="22" t="s">
        <v>179</v>
      </c>
      <c r="E136" s="11" t="s">
        <v>58</v>
      </c>
      <c r="F136" s="11" t="n">
        <v>16</v>
      </c>
      <c r="G136" s="11" t="n">
        <v>25</v>
      </c>
      <c r="H136" s="11"/>
      <c r="I136" s="11"/>
      <c r="J136" s="12" t="s">
        <v>31</v>
      </c>
      <c r="K136" s="78" t="s">
        <v>438</v>
      </c>
      <c r="L136" s="75" t="s">
        <v>33</v>
      </c>
      <c r="M136" s="77" t="s">
        <v>438</v>
      </c>
      <c r="N136" s="12" t="s">
        <v>31</v>
      </c>
      <c r="O136" s="11"/>
      <c r="P136" s="11" t="n">
        <v>25</v>
      </c>
      <c r="Q136" s="22" t="s">
        <v>124</v>
      </c>
      <c r="R136" s="23" t="n">
        <v>105.05</v>
      </c>
      <c r="S136" s="12" t="s">
        <v>132</v>
      </c>
      <c r="T136" s="22" t="s">
        <v>1139</v>
      </c>
      <c r="U136" s="11" t="s">
        <v>65</v>
      </c>
      <c r="V136" s="11" t="s">
        <v>65</v>
      </c>
      <c r="W136" s="11" t="s">
        <v>283</v>
      </c>
      <c r="X136" s="11" t="s">
        <v>134</v>
      </c>
      <c r="Y136" s="11" t="str">
        <f aca="false">IF(G136=P136,"OK","FIX THIS FKING LINE!!")</f>
        <v>OK</v>
      </c>
      <c r="Z136" s="11" t="n">
        <f aca="false">F136*G136*2</f>
        <v>800</v>
      </c>
      <c r="AA136" s="11" t="n">
        <f aca="false">Z136*5</f>
        <v>4000</v>
      </c>
      <c r="AB136" s="11"/>
      <c r="AC136" s="33"/>
      <c r="AD136" s="11"/>
      <c r="AE136" s="11"/>
      <c r="AF136" s="11"/>
    </row>
    <row r="137" customFormat="false" ht="11.85" hidden="false" customHeight="true" outlineLevel="0" collapsed="false">
      <c r="A137" s="22" t="s">
        <v>1140</v>
      </c>
      <c r="B137" s="23" t="n">
        <v>65.75</v>
      </c>
      <c r="C137" s="22" t="s">
        <v>915</v>
      </c>
      <c r="D137" s="22" t="s">
        <v>179</v>
      </c>
      <c r="E137" s="11" t="s">
        <v>58</v>
      </c>
      <c r="F137" s="11" t="n">
        <v>16</v>
      </c>
      <c r="G137" s="11" t="n">
        <v>25</v>
      </c>
      <c r="H137" s="11"/>
      <c r="I137" s="11"/>
      <c r="J137" s="12" t="s">
        <v>31</v>
      </c>
      <c r="K137" s="78" t="s">
        <v>438</v>
      </c>
      <c r="L137" s="75" t="s">
        <v>33</v>
      </c>
      <c r="M137" s="77" t="s">
        <v>438</v>
      </c>
      <c r="N137" s="12" t="s">
        <v>31</v>
      </c>
      <c r="O137" s="11"/>
      <c r="P137" s="11" t="n">
        <v>25</v>
      </c>
      <c r="Q137" s="22" t="s">
        <v>124</v>
      </c>
      <c r="R137" s="23" t="n">
        <v>105.05</v>
      </c>
      <c r="S137" s="12" t="s">
        <v>132</v>
      </c>
      <c r="T137" s="22" t="s">
        <v>1141</v>
      </c>
      <c r="U137" s="11" t="s">
        <v>65</v>
      </c>
      <c r="V137" s="11" t="s">
        <v>65</v>
      </c>
      <c r="W137" s="11" t="s">
        <v>283</v>
      </c>
      <c r="X137" s="11" t="s">
        <v>134</v>
      </c>
      <c r="Y137" s="11" t="str">
        <f aca="false">IF(G137=P137,"OK","FIX THIS FKING LINE!!")</f>
        <v>OK</v>
      </c>
      <c r="Z137" s="11" t="n">
        <f aca="false">F137*G137*2</f>
        <v>800</v>
      </c>
      <c r="AA137" s="11" t="n">
        <f aca="false">Z137*5</f>
        <v>4000</v>
      </c>
      <c r="AB137" s="11"/>
      <c r="AC137" s="33"/>
      <c r="AD137" s="11"/>
      <c r="AE137" s="11"/>
      <c r="AF137" s="11"/>
    </row>
    <row r="138" customFormat="false" ht="11.85" hidden="false" customHeight="true" outlineLevel="0" collapsed="false">
      <c r="A138" s="22" t="s">
        <v>1142</v>
      </c>
      <c r="B138" s="23" t="n">
        <v>66.2</v>
      </c>
      <c r="C138" s="22" t="s">
        <v>63</v>
      </c>
      <c r="D138" s="22" t="s">
        <v>179</v>
      </c>
      <c r="E138" s="11" t="s">
        <v>58</v>
      </c>
      <c r="F138" s="11" t="n">
        <v>16</v>
      </c>
      <c r="G138" s="11" t="n">
        <v>25</v>
      </c>
      <c r="H138" s="11"/>
      <c r="I138" s="11"/>
      <c r="J138" s="12" t="s">
        <v>31</v>
      </c>
      <c r="K138" s="78" t="s">
        <v>438</v>
      </c>
      <c r="L138" s="75" t="s">
        <v>33</v>
      </c>
      <c r="M138" s="77" t="s">
        <v>438</v>
      </c>
      <c r="N138" s="12" t="s">
        <v>31</v>
      </c>
      <c r="O138" s="11"/>
      <c r="P138" s="11" t="n">
        <v>25</v>
      </c>
      <c r="Q138" s="22" t="s">
        <v>63</v>
      </c>
      <c r="R138" s="23" t="n">
        <v>33</v>
      </c>
      <c r="S138" s="12" t="s">
        <v>132</v>
      </c>
      <c r="T138" s="22" t="s">
        <v>1143</v>
      </c>
      <c r="U138" s="11" t="s">
        <v>65</v>
      </c>
      <c r="V138" s="11" t="s">
        <v>65</v>
      </c>
      <c r="W138" s="11" t="s">
        <v>283</v>
      </c>
      <c r="X138" s="11" t="s">
        <v>134</v>
      </c>
      <c r="Y138" s="11" t="str">
        <f aca="false">IF(G138=P138,"OK","FIX THIS FKING LINE!!")</f>
        <v>OK</v>
      </c>
      <c r="Z138" s="11" t="n">
        <f aca="false">F138*G138*2</f>
        <v>800</v>
      </c>
      <c r="AA138" s="11" t="n">
        <f aca="false">Z138*5</f>
        <v>4000</v>
      </c>
      <c r="AB138" s="11"/>
      <c r="AC138" s="33"/>
      <c r="AD138" s="11"/>
      <c r="AE138" s="11"/>
      <c r="AF138" s="11"/>
    </row>
    <row r="139" customFormat="false" ht="11.85" hidden="false" customHeight="true" outlineLevel="0" collapsed="false">
      <c r="A139" s="22" t="s">
        <v>1144</v>
      </c>
      <c r="B139" s="23" t="n">
        <v>77.2</v>
      </c>
      <c r="C139" s="22" t="s">
        <v>63</v>
      </c>
      <c r="D139" s="22" t="s">
        <v>179</v>
      </c>
      <c r="E139" s="11" t="s">
        <v>58</v>
      </c>
      <c r="F139" s="11" t="n">
        <v>16</v>
      </c>
      <c r="G139" s="11" t="n">
        <v>25</v>
      </c>
      <c r="H139" s="11"/>
      <c r="I139" s="11"/>
      <c r="J139" s="12" t="s">
        <v>31</v>
      </c>
      <c r="K139" s="78" t="s">
        <v>438</v>
      </c>
      <c r="L139" s="75" t="s">
        <v>33</v>
      </c>
      <c r="M139" s="77" t="s">
        <v>438</v>
      </c>
      <c r="N139" s="12" t="s">
        <v>31</v>
      </c>
      <c r="O139" s="11"/>
      <c r="P139" s="11" t="n">
        <v>25</v>
      </c>
      <c r="Q139" s="22" t="s">
        <v>63</v>
      </c>
      <c r="R139" s="23" t="n">
        <v>109.75</v>
      </c>
      <c r="S139" s="12" t="s">
        <v>132</v>
      </c>
      <c r="T139" s="22" t="s">
        <v>1145</v>
      </c>
      <c r="U139" s="11" t="s">
        <v>65</v>
      </c>
      <c r="V139" s="11" t="s">
        <v>65</v>
      </c>
      <c r="W139" s="11" t="s">
        <v>283</v>
      </c>
      <c r="X139" s="11" t="s">
        <v>134</v>
      </c>
      <c r="Y139" s="11" t="str">
        <f aca="false">IF(G139=P139,"OK","FIX THIS FKING LINE!!")</f>
        <v>OK</v>
      </c>
      <c r="Z139" s="11" t="n">
        <f aca="false">F139*G139*2</f>
        <v>800</v>
      </c>
      <c r="AA139" s="11" t="n">
        <f aca="false">Z139*5</f>
        <v>4000</v>
      </c>
      <c r="AB139" s="11"/>
      <c r="AC139" s="33"/>
      <c r="AD139" s="11"/>
      <c r="AE139" s="11"/>
      <c r="AF139" s="11"/>
    </row>
    <row r="140" customFormat="false" ht="11.85" hidden="false" customHeight="true" outlineLevel="0" collapsed="false">
      <c r="A140" s="22" t="s">
        <v>1146</v>
      </c>
      <c r="B140" s="23" t="n">
        <v>77.2</v>
      </c>
      <c r="C140" s="22" t="s">
        <v>63</v>
      </c>
      <c r="D140" s="22" t="s">
        <v>179</v>
      </c>
      <c r="E140" s="11" t="s">
        <v>58</v>
      </c>
      <c r="F140" s="11" t="n">
        <v>16</v>
      </c>
      <c r="G140" s="11" t="n">
        <v>25</v>
      </c>
      <c r="H140" s="11"/>
      <c r="I140" s="11"/>
      <c r="J140" s="12" t="s">
        <v>31</v>
      </c>
      <c r="K140" s="78" t="s">
        <v>438</v>
      </c>
      <c r="L140" s="75" t="s">
        <v>33</v>
      </c>
      <c r="M140" s="77" t="s">
        <v>438</v>
      </c>
      <c r="N140" s="12" t="s">
        <v>31</v>
      </c>
      <c r="O140" s="11"/>
      <c r="P140" s="11" t="n">
        <v>25</v>
      </c>
      <c r="Q140" s="22" t="s">
        <v>63</v>
      </c>
      <c r="R140" s="23" t="n">
        <v>105.05</v>
      </c>
      <c r="S140" s="12" t="s">
        <v>132</v>
      </c>
      <c r="T140" s="22" t="s">
        <v>1147</v>
      </c>
      <c r="U140" s="11" t="s">
        <v>65</v>
      </c>
      <c r="V140" s="11" t="s">
        <v>65</v>
      </c>
      <c r="W140" s="11" t="s">
        <v>283</v>
      </c>
      <c r="X140" s="11" t="s">
        <v>134</v>
      </c>
      <c r="Y140" s="11" t="str">
        <f aca="false">IF(G140=P140,"OK","FIX THIS FKING LINE!!")</f>
        <v>OK</v>
      </c>
      <c r="Z140" s="11" t="n">
        <f aca="false">F140*G140*2</f>
        <v>800</v>
      </c>
      <c r="AA140" s="11" t="n">
        <f aca="false">Z140*5</f>
        <v>4000</v>
      </c>
      <c r="AB140" s="11"/>
      <c r="AC140" s="33"/>
      <c r="AD140" s="11"/>
      <c r="AE140" s="11"/>
      <c r="AF140" s="11"/>
    </row>
    <row r="141" customFormat="false" ht="11.85" hidden="false" customHeight="true" outlineLevel="0" collapsed="false">
      <c r="A141" s="22" t="s">
        <v>1148</v>
      </c>
      <c r="B141" s="23" t="n">
        <v>76.95</v>
      </c>
      <c r="C141" s="22" t="s">
        <v>63</v>
      </c>
      <c r="D141" s="22" t="s">
        <v>179</v>
      </c>
      <c r="E141" s="11" t="s">
        <v>58</v>
      </c>
      <c r="F141" s="11" t="n">
        <v>16</v>
      </c>
      <c r="G141" s="24" t="n">
        <v>50</v>
      </c>
      <c r="H141" s="11"/>
      <c r="I141" s="11"/>
      <c r="J141" s="12" t="s">
        <v>31</v>
      </c>
      <c r="K141" s="78" t="s">
        <v>438</v>
      </c>
      <c r="L141" s="75" t="s">
        <v>33</v>
      </c>
      <c r="M141" s="77" t="s">
        <v>438</v>
      </c>
      <c r="N141" s="12" t="s">
        <v>31</v>
      </c>
      <c r="O141" s="11"/>
      <c r="P141" s="24" t="n">
        <v>50</v>
      </c>
      <c r="Q141" s="22" t="s">
        <v>63</v>
      </c>
      <c r="R141" s="23" t="n">
        <v>100.05</v>
      </c>
      <c r="S141" s="12" t="s">
        <v>132</v>
      </c>
      <c r="T141" s="22" t="s">
        <v>1149</v>
      </c>
      <c r="U141" s="11" t="s">
        <v>65</v>
      </c>
      <c r="V141" s="11" t="s">
        <v>65</v>
      </c>
      <c r="W141" s="11" t="s">
        <v>283</v>
      </c>
      <c r="X141" s="11" t="s">
        <v>134</v>
      </c>
      <c r="Y141" s="11" t="str">
        <f aca="false">IF(G141=P141,"OK","FIX THIS FKING LINE!!")</f>
        <v>OK</v>
      </c>
      <c r="Z141" s="11" t="n">
        <f aca="false">F141*G141*2</f>
        <v>1600</v>
      </c>
      <c r="AA141" s="11" t="n">
        <f aca="false">Z141*5</f>
        <v>8000</v>
      </c>
      <c r="AB141" s="11"/>
      <c r="AC141" s="33"/>
      <c r="AD141" s="11"/>
      <c r="AE141" s="11"/>
      <c r="AF141" s="11"/>
    </row>
    <row r="142" customFormat="false" ht="11.85" hidden="false" customHeight="true" outlineLevel="0" collapsed="false">
      <c r="A142" s="22" t="s">
        <v>1150</v>
      </c>
      <c r="B142" s="23" t="n">
        <v>77.45</v>
      </c>
      <c r="C142" s="22" t="s">
        <v>63</v>
      </c>
      <c r="D142" s="22" t="s">
        <v>179</v>
      </c>
      <c r="E142" s="11" t="s">
        <v>58</v>
      </c>
      <c r="F142" s="11" t="n">
        <v>16</v>
      </c>
      <c r="G142" s="24" t="n">
        <v>50</v>
      </c>
      <c r="H142" s="11"/>
      <c r="I142" s="11"/>
      <c r="J142" s="12" t="s">
        <v>31</v>
      </c>
      <c r="K142" s="78" t="s">
        <v>438</v>
      </c>
      <c r="L142" s="75" t="s">
        <v>33</v>
      </c>
      <c r="M142" s="77" t="s">
        <v>438</v>
      </c>
      <c r="N142" s="12" t="s">
        <v>31</v>
      </c>
      <c r="O142" s="11"/>
      <c r="P142" s="24" t="n">
        <v>50</v>
      </c>
      <c r="Q142" s="22" t="s">
        <v>63</v>
      </c>
      <c r="R142" s="23" t="n">
        <v>0.05</v>
      </c>
      <c r="S142" s="12" t="s">
        <v>132</v>
      </c>
      <c r="T142" s="22" t="s">
        <v>1151</v>
      </c>
      <c r="U142" s="11" t="s">
        <v>65</v>
      </c>
      <c r="V142" s="11" t="s">
        <v>65</v>
      </c>
      <c r="W142" s="11" t="s">
        <v>283</v>
      </c>
      <c r="X142" s="11" t="s">
        <v>134</v>
      </c>
      <c r="Y142" s="11" t="str">
        <f aca="false">IF(G142=P142,"OK","FIX THIS FKING LINE!!")</f>
        <v>OK</v>
      </c>
      <c r="Z142" s="11" t="n">
        <f aca="false">F142*G142*2</f>
        <v>1600</v>
      </c>
      <c r="AA142" s="11" t="n">
        <f aca="false">Z142*5</f>
        <v>8000</v>
      </c>
      <c r="AB142" s="11"/>
      <c r="AC142" s="33"/>
      <c r="AD142" s="11"/>
      <c r="AE142" s="11"/>
      <c r="AF142" s="11"/>
    </row>
    <row r="143" customFormat="false" ht="11.85" hidden="false" customHeight="true" outlineLevel="0" collapsed="false">
      <c r="A143" s="22" t="s">
        <v>1152</v>
      </c>
      <c r="B143" s="23" t="n">
        <v>79.95</v>
      </c>
      <c r="C143" s="22" t="s">
        <v>63</v>
      </c>
      <c r="D143" s="22" t="s">
        <v>179</v>
      </c>
      <c r="E143" s="11" t="s">
        <v>58</v>
      </c>
      <c r="F143" s="11" t="n">
        <v>16</v>
      </c>
      <c r="G143" s="11" t="n">
        <v>25</v>
      </c>
      <c r="H143" s="11"/>
      <c r="I143" s="11"/>
      <c r="J143" s="12" t="s">
        <v>31</v>
      </c>
      <c r="K143" s="78" t="s">
        <v>438</v>
      </c>
      <c r="L143" s="75" t="s">
        <v>33</v>
      </c>
      <c r="M143" s="77" t="s">
        <v>438</v>
      </c>
      <c r="N143" s="12" t="s">
        <v>31</v>
      </c>
      <c r="O143" s="11"/>
      <c r="P143" s="11" t="n">
        <v>25</v>
      </c>
      <c r="Q143" s="22" t="s">
        <v>63</v>
      </c>
      <c r="R143" s="23" t="n">
        <v>96.05</v>
      </c>
      <c r="S143" s="12" t="s">
        <v>132</v>
      </c>
      <c r="T143" s="22" t="s">
        <v>1153</v>
      </c>
      <c r="U143" s="11" t="s">
        <v>65</v>
      </c>
      <c r="V143" s="11" t="s">
        <v>65</v>
      </c>
      <c r="W143" s="11" t="s">
        <v>283</v>
      </c>
      <c r="X143" s="11" t="s">
        <v>134</v>
      </c>
      <c r="Y143" s="11" t="str">
        <f aca="false">IF(G143=P143,"OK","FIX THIS FKING LINE!!")</f>
        <v>OK</v>
      </c>
      <c r="Z143" s="11" t="n">
        <f aca="false">F143*G143*2</f>
        <v>800</v>
      </c>
      <c r="AA143" s="11" t="n">
        <f aca="false">Z143*5</f>
        <v>4000</v>
      </c>
      <c r="AB143" s="11"/>
      <c r="AC143" s="33"/>
      <c r="AD143" s="11"/>
      <c r="AE143" s="11"/>
      <c r="AF143" s="11"/>
    </row>
    <row r="144" customFormat="false" ht="11.85" hidden="false" customHeight="true" outlineLevel="0" collapsed="false">
      <c r="A144" s="22" t="s">
        <v>1154</v>
      </c>
      <c r="B144" s="23" t="n">
        <v>95.75</v>
      </c>
      <c r="C144" s="22" t="s">
        <v>63</v>
      </c>
      <c r="D144" s="22" t="s">
        <v>179</v>
      </c>
      <c r="E144" s="11" t="s">
        <v>58</v>
      </c>
      <c r="F144" s="11" t="n">
        <v>16</v>
      </c>
      <c r="G144" s="11" t="n">
        <v>25</v>
      </c>
      <c r="H144" s="11"/>
      <c r="I144" s="11"/>
      <c r="J144" s="12" t="s">
        <v>31</v>
      </c>
      <c r="K144" s="78" t="s">
        <v>438</v>
      </c>
      <c r="L144" s="75" t="s">
        <v>33</v>
      </c>
      <c r="M144" s="77" t="s">
        <v>438</v>
      </c>
      <c r="N144" s="12" t="s">
        <v>31</v>
      </c>
      <c r="O144" s="11"/>
      <c r="P144" s="11" t="n">
        <v>25</v>
      </c>
      <c r="Q144" s="22" t="s">
        <v>63</v>
      </c>
      <c r="R144" s="23" t="n">
        <v>92.05</v>
      </c>
      <c r="S144" s="12" t="s">
        <v>132</v>
      </c>
      <c r="T144" s="22" t="s">
        <v>1155</v>
      </c>
      <c r="U144" s="11" t="s">
        <v>65</v>
      </c>
      <c r="V144" s="11" t="s">
        <v>65</v>
      </c>
      <c r="W144" s="11" t="s">
        <v>283</v>
      </c>
      <c r="X144" s="11" t="s">
        <v>134</v>
      </c>
      <c r="Y144" s="11" t="str">
        <f aca="false">IF(G144=P144,"OK","FIX THIS FKING LINE!!")</f>
        <v>OK</v>
      </c>
      <c r="Z144" s="11" t="n">
        <f aca="false">F144*G144*2</f>
        <v>800</v>
      </c>
      <c r="AA144" s="11" t="n">
        <f aca="false">Z144*5</f>
        <v>4000</v>
      </c>
      <c r="AB144" s="11"/>
      <c r="AC144" s="33"/>
      <c r="AD144" s="11"/>
      <c r="AE144" s="11"/>
      <c r="AF144" s="11"/>
    </row>
    <row r="145" customFormat="false" ht="11.85" hidden="false" customHeight="true" outlineLevel="0" collapsed="false">
      <c r="A145" s="22" t="s">
        <v>1156</v>
      </c>
      <c r="B145" s="23" t="n">
        <v>94.7</v>
      </c>
      <c r="C145" s="22" t="s">
        <v>63</v>
      </c>
      <c r="D145" s="22" t="s">
        <v>179</v>
      </c>
      <c r="E145" s="11" t="s">
        <v>58</v>
      </c>
      <c r="F145" s="11" t="n">
        <v>16</v>
      </c>
      <c r="G145" s="11" t="n">
        <v>25</v>
      </c>
      <c r="H145" s="11"/>
      <c r="I145" s="11"/>
      <c r="J145" s="12" t="s">
        <v>31</v>
      </c>
      <c r="K145" s="78" t="s">
        <v>438</v>
      </c>
      <c r="L145" s="75" t="s">
        <v>33</v>
      </c>
      <c r="M145" s="77" t="s">
        <v>438</v>
      </c>
      <c r="N145" s="12" t="s">
        <v>31</v>
      </c>
      <c r="O145" s="11"/>
      <c r="P145" s="11" t="n">
        <v>25</v>
      </c>
      <c r="Q145" s="22" t="s">
        <v>63</v>
      </c>
      <c r="R145" s="23" t="n">
        <v>85.05</v>
      </c>
      <c r="S145" s="12" t="s">
        <v>132</v>
      </c>
      <c r="T145" s="22" t="s">
        <v>1157</v>
      </c>
      <c r="U145" s="11" t="s">
        <v>65</v>
      </c>
      <c r="V145" s="11" t="s">
        <v>65</v>
      </c>
      <c r="W145" s="11" t="s">
        <v>283</v>
      </c>
      <c r="X145" s="11" t="s">
        <v>134</v>
      </c>
      <c r="Y145" s="11" t="str">
        <f aca="false">IF(G145=P145,"OK","FIX THIS FKING LINE!!")</f>
        <v>OK</v>
      </c>
      <c r="Z145" s="11" t="n">
        <f aca="false">F145*G145*2</f>
        <v>800</v>
      </c>
      <c r="AA145" s="11" t="n">
        <f aca="false">Z145*5</f>
        <v>4000</v>
      </c>
      <c r="AB145" s="11"/>
      <c r="AC145" s="33"/>
      <c r="AD145" s="11"/>
      <c r="AE145" s="11"/>
      <c r="AF145" s="11"/>
    </row>
    <row r="146" customFormat="false" ht="11.85" hidden="false" customHeight="true" outlineLevel="0" collapsed="false">
      <c r="A146" s="22" t="s">
        <v>1158</v>
      </c>
      <c r="B146" s="23" t="n">
        <v>102</v>
      </c>
      <c r="C146" s="22" t="s">
        <v>63</v>
      </c>
      <c r="D146" s="22" t="s">
        <v>179</v>
      </c>
      <c r="E146" s="11" t="s">
        <v>58</v>
      </c>
      <c r="F146" s="11" t="n">
        <v>16</v>
      </c>
      <c r="G146" s="11" t="n">
        <v>25</v>
      </c>
      <c r="H146" s="11"/>
      <c r="I146" s="11"/>
      <c r="J146" s="12" t="s">
        <v>31</v>
      </c>
      <c r="K146" s="78" t="s">
        <v>438</v>
      </c>
      <c r="L146" s="75" t="s">
        <v>33</v>
      </c>
      <c r="M146" s="77" t="s">
        <v>438</v>
      </c>
      <c r="N146" s="12" t="s">
        <v>31</v>
      </c>
      <c r="O146" s="11"/>
      <c r="P146" s="11" t="n">
        <v>25</v>
      </c>
      <c r="Q146" s="22" t="s">
        <v>63</v>
      </c>
      <c r="R146" s="23" t="n">
        <v>85.05</v>
      </c>
      <c r="S146" s="12" t="s">
        <v>132</v>
      </c>
      <c r="T146" s="22" t="s">
        <v>1159</v>
      </c>
      <c r="U146" s="11" t="s">
        <v>65</v>
      </c>
      <c r="V146" s="11" t="s">
        <v>65</v>
      </c>
      <c r="W146" s="11" t="s">
        <v>283</v>
      </c>
      <c r="X146" s="11" t="s">
        <v>134</v>
      </c>
      <c r="Y146" s="11" t="str">
        <f aca="false">IF(G146=P146,"OK","FIX THIS FKING LINE!!")</f>
        <v>OK</v>
      </c>
      <c r="Z146" s="11" t="n">
        <f aca="false">F146*G146*2</f>
        <v>800</v>
      </c>
      <c r="AA146" s="11" t="n">
        <f aca="false">Z146*5</f>
        <v>4000</v>
      </c>
      <c r="AB146" s="11"/>
      <c r="AC146" s="33"/>
      <c r="AD146" s="11"/>
      <c r="AE146" s="11"/>
      <c r="AF146" s="11"/>
    </row>
    <row r="147" customFormat="false" ht="11.85" hidden="false" customHeight="true" outlineLevel="0" collapsed="false">
      <c r="A147" s="22" t="s">
        <v>1160</v>
      </c>
      <c r="B147" s="23" t="n">
        <v>109</v>
      </c>
      <c r="C147" s="22" t="s">
        <v>63</v>
      </c>
      <c r="D147" s="22" t="s">
        <v>179</v>
      </c>
      <c r="E147" s="11" t="s">
        <v>58</v>
      </c>
      <c r="F147" s="11" t="n">
        <v>16</v>
      </c>
      <c r="G147" s="11" t="n">
        <v>25</v>
      </c>
      <c r="H147" s="11"/>
      <c r="I147" s="11"/>
      <c r="J147" s="12" t="s">
        <v>31</v>
      </c>
      <c r="K147" s="78" t="s">
        <v>438</v>
      </c>
      <c r="L147" s="75" t="s">
        <v>33</v>
      </c>
      <c r="M147" s="77" t="s">
        <v>438</v>
      </c>
      <c r="N147" s="12" t="s">
        <v>31</v>
      </c>
      <c r="O147" s="11"/>
      <c r="P147" s="11" t="n">
        <v>25</v>
      </c>
      <c r="Q147" s="22" t="s">
        <v>63</v>
      </c>
      <c r="R147" s="23" t="n">
        <v>100</v>
      </c>
      <c r="S147" s="12" t="s">
        <v>132</v>
      </c>
      <c r="T147" s="22" t="s">
        <v>1161</v>
      </c>
      <c r="U147" s="11" t="s">
        <v>65</v>
      </c>
      <c r="V147" s="11" t="s">
        <v>65</v>
      </c>
      <c r="W147" s="11" t="s">
        <v>283</v>
      </c>
      <c r="X147" s="11" t="s">
        <v>134</v>
      </c>
      <c r="Y147" s="11" t="str">
        <f aca="false">IF(G147=P147,"OK","FIX THIS FKING LINE!!")</f>
        <v>OK</v>
      </c>
      <c r="Z147" s="11" t="n">
        <f aca="false">F147*G147*2</f>
        <v>800</v>
      </c>
      <c r="AA147" s="11" t="n">
        <f aca="false">Z147*5</f>
        <v>4000</v>
      </c>
      <c r="AB147" s="11"/>
      <c r="AC147" s="33"/>
      <c r="AD147" s="11"/>
      <c r="AE147" s="11"/>
      <c r="AF147" s="11"/>
    </row>
    <row r="148" customFormat="false" ht="11.85" hidden="false" customHeight="true" outlineLevel="0" collapsed="false">
      <c r="A148" s="22" t="s">
        <v>1162</v>
      </c>
      <c r="B148" s="23" t="n">
        <v>112</v>
      </c>
      <c r="C148" s="22" t="s">
        <v>63</v>
      </c>
      <c r="D148" s="22" t="s">
        <v>179</v>
      </c>
      <c r="E148" s="11" t="s">
        <v>58</v>
      </c>
      <c r="F148" s="11" t="n">
        <v>16</v>
      </c>
      <c r="G148" s="11" t="n">
        <v>25</v>
      </c>
      <c r="H148" s="11"/>
      <c r="I148" s="11"/>
      <c r="J148" s="12" t="s">
        <v>31</v>
      </c>
      <c r="K148" s="78" t="s">
        <v>438</v>
      </c>
      <c r="L148" s="75" t="s">
        <v>33</v>
      </c>
      <c r="M148" s="77" t="s">
        <v>438</v>
      </c>
      <c r="N148" s="12" t="s">
        <v>31</v>
      </c>
      <c r="O148" s="11"/>
      <c r="P148" s="11" t="n">
        <v>25</v>
      </c>
      <c r="Q148" s="22" t="s">
        <v>63</v>
      </c>
      <c r="R148" s="23" t="n">
        <v>120.05</v>
      </c>
      <c r="S148" s="12" t="s">
        <v>132</v>
      </c>
      <c r="T148" s="22" t="s">
        <v>1163</v>
      </c>
      <c r="U148" s="11" t="s">
        <v>65</v>
      </c>
      <c r="V148" s="11" t="s">
        <v>65</v>
      </c>
      <c r="W148" s="11" t="s">
        <v>283</v>
      </c>
      <c r="X148" s="11" t="s">
        <v>134</v>
      </c>
      <c r="Y148" s="11" t="str">
        <f aca="false">IF(G148=P148,"OK","FIX THIS FKING LINE!!")</f>
        <v>OK</v>
      </c>
      <c r="Z148" s="11" t="n">
        <f aca="false">F148*G148*2</f>
        <v>800</v>
      </c>
      <c r="AA148" s="11" t="n">
        <f aca="false">Z148*5</f>
        <v>4000</v>
      </c>
      <c r="AB148" s="11"/>
      <c r="AC148" s="33"/>
      <c r="AD148" s="11"/>
      <c r="AE148" s="11"/>
      <c r="AF148" s="11"/>
    </row>
    <row r="149" customFormat="false" ht="11.85" hidden="false" customHeight="true" outlineLevel="0" collapsed="false">
      <c r="A149" s="22" t="s">
        <v>1164</v>
      </c>
      <c r="B149" s="23" t="n">
        <v>115.5</v>
      </c>
      <c r="C149" s="22" t="s">
        <v>63</v>
      </c>
      <c r="D149" s="22" t="s">
        <v>179</v>
      </c>
      <c r="E149" s="11" t="s">
        <v>58</v>
      </c>
      <c r="F149" s="11" t="n">
        <v>16</v>
      </c>
      <c r="G149" s="11" t="n">
        <v>25</v>
      </c>
      <c r="H149" s="11"/>
      <c r="I149" s="11"/>
      <c r="J149" s="12" t="s">
        <v>31</v>
      </c>
      <c r="K149" s="78" t="s">
        <v>438</v>
      </c>
      <c r="L149" s="75" t="s">
        <v>33</v>
      </c>
      <c r="M149" s="77" t="s">
        <v>438</v>
      </c>
      <c r="N149" s="12" t="s">
        <v>31</v>
      </c>
      <c r="O149" s="11"/>
      <c r="P149" s="11" t="n">
        <v>25</v>
      </c>
      <c r="Q149" s="22" t="s">
        <v>151</v>
      </c>
      <c r="R149" s="23" t="n">
        <v>103.25</v>
      </c>
      <c r="S149" s="12" t="s">
        <v>132</v>
      </c>
      <c r="T149" s="22" t="s">
        <v>1165</v>
      </c>
      <c r="U149" s="11" t="s">
        <v>65</v>
      </c>
      <c r="V149" s="11" t="s">
        <v>65</v>
      </c>
      <c r="W149" s="11" t="s">
        <v>283</v>
      </c>
      <c r="X149" s="11" t="s">
        <v>134</v>
      </c>
      <c r="Y149" s="11" t="str">
        <f aca="false">IF(G149=P149,"OK","FIX THIS FKING LINE!!")</f>
        <v>OK</v>
      </c>
      <c r="Z149" s="11" t="n">
        <f aca="false">F149*G149*2</f>
        <v>800</v>
      </c>
      <c r="AA149" s="11" t="n">
        <f aca="false">Z149*5</f>
        <v>4000</v>
      </c>
      <c r="AB149" s="11"/>
      <c r="AC149" s="33"/>
      <c r="AD149" s="11"/>
      <c r="AE149" s="11"/>
      <c r="AF149" s="11"/>
    </row>
    <row r="150" customFormat="false" ht="11.85" hidden="false" customHeight="true" outlineLevel="0" collapsed="false">
      <c r="A150" s="22" t="s">
        <v>1166</v>
      </c>
      <c r="B150" s="23" t="n">
        <v>115.75</v>
      </c>
      <c r="C150" s="22" t="s">
        <v>63</v>
      </c>
      <c r="D150" s="22" t="s">
        <v>179</v>
      </c>
      <c r="E150" s="11" t="s">
        <v>58</v>
      </c>
      <c r="F150" s="11" t="n">
        <v>16</v>
      </c>
      <c r="G150" s="11" t="n">
        <v>25</v>
      </c>
      <c r="H150" s="11"/>
      <c r="I150" s="11"/>
      <c r="J150" s="12" t="s">
        <v>31</v>
      </c>
      <c r="K150" s="78" t="s">
        <v>438</v>
      </c>
      <c r="L150" s="75" t="s">
        <v>33</v>
      </c>
      <c r="M150" s="77" t="s">
        <v>438</v>
      </c>
      <c r="N150" s="12" t="s">
        <v>31</v>
      </c>
      <c r="O150" s="11"/>
      <c r="P150" s="11" t="n">
        <v>25</v>
      </c>
      <c r="Q150" s="22" t="s">
        <v>151</v>
      </c>
      <c r="R150" s="23" t="n">
        <v>100.05</v>
      </c>
      <c r="S150" s="12" t="s">
        <v>132</v>
      </c>
      <c r="T150" s="22" t="s">
        <v>1167</v>
      </c>
      <c r="U150" s="11" t="s">
        <v>65</v>
      </c>
      <c r="V150" s="11" t="s">
        <v>65</v>
      </c>
      <c r="W150" s="11" t="s">
        <v>283</v>
      </c>
      <c r="X150" s="11" t="s">
        <v>134</v>
      </c>
      <c r="Y150" s="11" t="str">
        <f aca="false">IF(G150=P150,"OK","FIX THIS FKING LINE!!")</f>
        <v>OK</v>
      </c>
      <c r="Z150" s="11" t="n">
        <f aca="false">F150*G150*2</f>
        <v>800</v>
      </c>
      <c r="AA150" s="11" t="n">
        <f aca="false">Z150*5</f>
        <v>4000</v>
      </c>
      <c r="AB150" s="11"/>
      <c r="AC150" s="33"/>
      <c r="AD150" s="11"/>
      <c r="AE150" s="11"/>
      <c r="AF150" s="11"/>
    </row>
    <row r="151" customFormat="false" ht="11.85" hidden="false" customHeight="true" outlineLevel="0" collapsed="false">
      <c r="A151" s="22" t="s">
        <v>1168</v>
      </c>
      <c r="B151" s="23" t="n">
        <v>124</v>
      </c>
      <c r="C151" s="22" t="s">
        <v>63</v>
      </c>
      <c r="D151" s="22" t="s">
        <v>179</v>
      </c>
      <c r="E151" s="11" t="s">
        <v>58</v>
      </c>
      <c r="F151" s="11" t="n">
        <v>16</v>
      </c>
      <c r="G151" s="11" t="n">
        <v>25</v>
      </c>
      <c r="H151" s="11"/>
      <c r="I151" s="11"/>
      <c r="J151" s="12" t="s">
        <v>31</v>
      </c>
      <c r="K151" s="78" t="s">
        <v>438</v>
      </c>
      <c r="L151" s="75" t="s">
        <v>33</v>
      </c>
      <c r="M151" s="77" t="s">
        <v>438</v>
      </c>
      <c r="N151" s="12" t="s">
        <v>31</v>
      </c>
      <c r="O151" s="11"/>
      <c r="P151" s="11" t="n">
        <v>25</v>
      </c>
      <c r="Q151" s="22" t="s">
        <v>63</v>
      </c>
      <c r="R151" s="23" t="n">
        <v>23.8</v>
      </c>
      <c r="S151" s="12" t="s">
        <v>132</v>
      </c>
      <c r="T151" s="22" t="s">
        <v>1169</v>
      </c>
      <c r="U151" s="11" t="s">
        <v>65</v>
      </c>
      <c r="V151" s="11" t="s">
        <v>65</v>
      </c>
      <c r="W151" s="11" t="s">
        <v>283</v>
      </c>
      <c r="X151" s="11" t="s">
        <v>134</v>
      </c>
      <c r="Y151" s="11" t="str">
        <f aca="false">IF(G151=P151,"OK","FIX THIS FKING LINE!!")</f>
        <v>OK</v>
      </c>
      <c r="Z151" s="11" t="n">
        <f aca="false">F151*G151*2</f>
        <v>800</v>
      </c>
      <c r="AA151" s="11" t="n">
        <f aca="false">Z151*5</f>
        <v>4000</v>
      </c>
      <c r="AB151" s="11"/>
      <c r="AC151" s="33"/>
      <c r="AD151" s="11"/>
      <c r="AE151" s="11"/>
      <c r="AF151" s="11"/>
    </row>
    <row r="152" customFormat="false" ht="11.85" hidden="false" customHeight="true" outlineLevel="0" collapsed="false">
      <c r="A152" s="22" t="s">
        <v>1170</v>
      </c>
      <c r="B152" s="23" t="n">
        <v>93.95</v>
      </c>
      <c r="C152" s="22" t="s">
        <v>63</v>
      </c>
      <c r="D152" s="22" t="s">
        <v>179</v>
      </c>
      <c r="E152" s="11" t="s">
        <v>58</v>
      </c>
      <c r="F152" s="11" t="n">
        <v>16</v>
      </c>
      <c r="G152" s="11" t="n">
        <v>25</v>
      </c>
      <c r="H152" s="11"/>
      <c r="I152" s="11"/>
      <c r="J152" s="12" t="s">
        <v>31</v>
      </c>
      <c r="K152" s="78" t="s">
        <v>438</v>
      </c>
      <c r="L152" s="75" t="s">
        <v>33</v>
      </c>
      <c r="M152" s="77" t="s">
        <v>438</v>
      </c>
      <c r="N152" s="12" t="s">
        <v>31</v>
      </c>
      <c r="O152" s="11"/>
      <c r="P152" s="11" t="n">
        <v>25</v>
      </c>
      <c r="Q152" s="22" t="s">
        <v>63</v>
      </c>
      <c r="R152" s="23" t="n">
        <v>23.8</v>
      </c>
      <c r="S152" s="12" t="s">
        <v>132</v>
      </c>
      <c r="T152" s="22" t="s">
        <v>1171</v>
      </c>
      <c r="U152" s="11" t="s">
        <v>65</v>
      </c>
      <c r="V152" s="11" t="s">
        <v>65</v>
      </c>
      <c r="W152" s="11" t="s">
        <v>283</v>
      </c>
      <c r="X152" s="11" t="s">
        <v>134</v>
      </c>
      <c r="Y152" s="11" t="str">
        <f aca="false">IF(G152=P152,"OK","FIX THIS FKING LINE!!")</f>
        <v>OK</v>
      </c>
      <c r="Z152" s="11" t="n">
        <f aca="false">F152*G152*2</f>
        <v>800</v>
      </c>
      <c r="AA152" s="11" t="n">
        <f aca="false">Z152*5</f>
        <v>4000</v>
      </c>
      <c r="AB152" s="11"/>
      <c r="AC152" s="33"/>
      <c r="AD152" s="11"/>
      <c r="AE152" s="11"/>
      <c r="AF152" s="11"/>
    </row>
    <row r="153" customFormat="false" ht="11.85" hidden="false" customHeight="true" outlineLevel="0" collapsed="false">
      <c r="A153" s="22" t="s">
        <v>1172</v>
      </c>
      <c r="B153" s="23" t="n">
        <v>89.25</v>
      </c>
      <c r="C153" s="22" t="s">
        <v>63</v>
      </c>
      <c r="D153" s="22" t="s">
        <v>179</v>
      </c>
      <c r="E153" s="11" t="s">
        <v>58</v>
      </c>
      <c r="F153" s="11" t="n">
        <v>16</v>
      </c>
      <c r="G153" s="11" t="n">
        <v>25</v>
      </c>
      <c r="H153" s="11"/>
      <c r="I153" s="11"/>
      <c r="J153" s="12" t="s">
        <v>31</v>
      </c>
      <c r="K153" s="78" t="s">
        <v>190</v>
      </c>
      <c r="L153" s="75" t="s">
        <v>33</v>
      </c>
      <c r="M153" s="77" t="s">
        <v>190</v>
      </c>
      <c r="N153" s="12" t="s">
        <v>31</v>
      </c>
      <c r="O153" s="11"/>
      <c r="P153" s="11" t="n">
        <v>25</v>
      </c>
      <c r="Q153" s="22" t="s">
        <v>63</v>
      </c>
      <c r="R153" s="23" t="n">
        <v>32.7</v>
      </c>
      <c r="S153" s="12" t="s">
        <v>132</v>
      </c>
      <c r="T153" s="22" t="s">
        <v>1173</v>
      </c>
      <c r="U153" s="11" t="s">
        <v>65</v>
      </c>
      <c r="V153" s="11" t="s">
        <v>65</v>
      </c>
      <c r="W153" s="11" t="s">
        <v>283</v>
      </c>
      <c r="X153" s="11" t="s">
        <v>134</v>
      </c>
      <c r="Y153" s="11" t="str">
        <f aca="false">IF(G153=P153,"OK","FIX THIS FKING LINE!!")</f>
        <v>OK</v>
      </c>
      <c r="Z153" s="11" t="n">
        <f aca="false">F153*G153*2</f>
        <v>800</v>
      </c>
      <c r="AA153" s="11" t="n">
        <f aca="false">Z153*5</f>
        <v>4000</v>
      </c>
      <c r="AB153" s="11"/>
      <c r="AC153" s="33"/>
      <c r="AD153" s="11"/>
      <c r="AE153" s="11"/>
      <c r="AF153" s="11"/>
    </row>
    <row r="154" customFormat="false" ht="11.85" hidden="false" customHeight="true" outlineLevel="0" collapsed="false">
      <c r="A154" s="22" t="s">
        <v>1174</v>
      </c>
      <c r="B154" s="23" t="n">
        <v>93.25</v>
      </c>
      <c r="C154" s="22" t="s">
        <v>63</v>
      </c>
      <c r="D154" s="22" t="s">
        <v>179</v>
      </c>
      <c r="E154" s="11" t="s">
        <v>58</v>
      </c>
      <c r="F154" s="11" t="n">
        <v>16</v>
      </c>
      <c r="G154" s="11" t="n">
        <v>25</v>
      </c>
      <c r="H154" s="11"/>
      <c r="I154" s="11"/>
      <c r="J154" s="12" t="s">
        <v>31</v>
      </c>
      <c r="K154" s="78" t="s">
        <v>190</v>
      </c>
      <c r="L154" s="75" t="s">
        <v>33</v>
      </c>
      <c r="M154" s="77" t="s">
        <v>190</v>
      </c>
      <c r="N154" s="12" t="s">
        <v>31</v>
      </c>
      <c r="O154" s="11"/>
      <c r="P154" s="11" t="n">
        <v>25</v>
      </c>
      <c r="Q154" s="22" t="s">
        <v>63</v>
      </c>
      <c r="R154" s="23" t="n">
        <v>36.25</v>
      </c>
      <c r="S154" s="12" t="s">
        <v>132</v>
      </c>
      <c r="T154" s="22" t="s">
        <v>1175</v>
      </c>
      <c r="U154" s="11" t="s">
        <v>65</v>
      </c>
      <c r="V154" s="11" t="s">
        <v>65</v>
      </c>
      <c r="W154" s="11" t="s">
        <v>283</v>
      </c>
      <c r="X154" s="11" t="s">
        <v>134</v>
      </c>
      <c r="Y154" s="11" t="str">
        <f aca="false">IF(G154=P154,"OK","FIX THIS FKING LINE!!")</f>
        <v>OK</v>
      </c>
      <c r="Z154" s="11" t="n">
        <f aca="false">F154*G154*2</f>
        <v>800</v>
      </c>
      <c r="AA154" s="11" t="n">
        <f aca="false">Z154*5</f>
        <v>4000</v>
      </c>
      <c r="AB154" s="11"/>
      <c r="AC154" s="33"/>
      <c r="AD154" s="11"/>
      <c r="AE154" s="11"/>
      <c r="AF154" s="11"/>
    </row>
    <row r="155" customFormat="false" ht="11.85" hidden="false" customHeight="true" outlineLevel="0" collapsed="false">
      <c r="A155" s="22" t="s">
        <v>1176</v>
      </c>
      <c r="B155" s="23" t="n">
        <v>129</v>
      </c>
      <c r="C155" s="22" t="s">
        <v>63</v>
      </c>
      <c r="D155" s="22" t="s">
        <v>179</v>
      </c>
      <c r="E155" s="11" t="s">
        <v>58</v>
      </c>
      <c r="F155" s="11" t="n">
        <v>16</v>
      </c>
      <c r="G155" s="11" t="n">
        <v>25</v>
      </c>
      <c r="H155" s="11"/>
      <c r="I155" s="11"/>
      <c r="J155" s="12" t="s">
        <v>31</v>
      </c>
      <c r="K155" s="78" t="s">
        <v>190</v>
      </c>
      <c r="L155" s="75" t="s">
        <v>33</v>
      </c>
      <c r="M155" s="77" t="s">
        <v>190</v>
      </c>
      <c r="N155" s="12" t="s">
        <v>31</v>
      </c>
      <c r="O155" s="11"/>
      <c r="P155" s="11" t="n">
        <v>25</v>
      </c>
      <c r="Q155" s="22" t="s">
        <v>63</v>
      </c>
      <c r="R155" s="23" t="n">
        <v>86</v>
      </c>
      <c r="S155" s="12" t="s">
        <v>132</v>
      </c>
      <c r="T155" s="22" t="s">
        <v>1177</v>
      </c>
      <c r="U155" s="11" t="s">
        <v>65</v>
      </c>
      <c r="V155" s="11" t="s">
        <v>65</v>
      </c>
      <c r="W155" s="11" t="s">
        <v>283</v>
      </c>
      <c r="X155" s="11" t="s">
        <v>134</v>
      </c>
      <c r="Y155" s="11" t="str">
        <f aca="false">IF(G155=P155,"OK","FIX THIS FKING LINE!!")</f>
        <v>OK</v>
      </c>
      <c r="Z155" s="11" t="n">
        <f aca="false">F155*G155*2</f>
        <v>800</v>
      </c>
      <c r="AA155" s="11" t="n">
        <f aca="false">Z155*5</f>
        <v>4000</v>
      </c>
      <c r="AB155" s="11"/>
      <c r="AC155" s="33"/>
      <c r="AD155" s="11"/>
      <c r="AE155" s="11"/>
      <c r="AF155" s="11"/>
    </row>
    <row r="156" customFormat="false" ht="11.85" hidden="false" customHeight="true" outlineLevel="0" collapsed="false">
      <c r="A156" s="22" t="s">
        <v>1178</v>
      </c>
      <c r="B156" s="23" t="n">
        <v>92.75</v>
      </c>
      <c r="C156" s="22" t="s">
        <v>63</v>
      </c>
      <c r="D156" s="22" t="s">
        <v>179</v>
      </c>
      <c r="E156" s="11" t="s">
        <v>58</v>
      </c>
      <c r="F156" s="11" t="n">
        <v>16</v>
      </c>
      <c r="G156" s="11" t="n">
        <v>25</v>
      </c>
      <c r="H156" s="11"/>
      <c r="I156" s="11"/>
      <c r="J156" s="12" t="s">
        <v>31</v>
      </c>
      <c r="K156" s="78" t="s">
        <v>190</v>
      </c>
      <c r="L156" s="75" t="s">
        <v>33</v>
      </c>
      <c r="M156" s="77" t="s">
        <v>190</v>
      </c>
      <c r="N156" s="12" t="s">
        <v>31</v>
      </c>
      <c r="O156" s="11"/>
      <c r="P156" s="11" t="n">
        <v>25</v>
      </c>
      <c r="Q156" s="22" t="s">
        <v>63</v>
      </c>
      <c r="R156" s="23" t="n">
        <v>94</v>
      </c>
      <c r="S156" s="12" t="s">
        <v>132</v>
      </c>
      <c r="T156" s="22" t="s">
        <v>1179</v>
      </c>
      <c r="U156" s="11" t="s">
        <v>65</v>
      </c>
      <c r="V156" s="11" t="s">
        <v>65</v>
      </c>
      <c r="W156" s="11" t="s">
        <v>283</v>
      </c>
      <c r="X156" s="11" t="s">
        <v>134</v>
      </c>
      <c r="Y156" s="11" t="str">
        <f aca="false">IF(G156=P156,"OK","FIX THIS FKING LINE!!")</f>
        <v>OK</v>
      </c>
      <c r="Z156" s="11" t="n">
        <f aca="false">F156*G156*2</f>
        <v>800</v>
      </c>
      <c r="AA156" s="11" t="n">
        <f aca="false">Z156*5</f>
        <v>4000</v>
      </c>
      <c r="AB156" s="11"/>
      <c r="AC156" s="33"/>
      <c r="AD156" s="11"/>
      <c r="AE156" s="11"/>
      <c r="AF156" s="11"/>
    </row>
    <row r="157" customFormat="false" ht="11.85" hidden="false" customHeight="true" outlineLevel="0" collapsed="false">
      <c r="A157" s="22" t="s">
        <v>1180</v>
      </c>
      <c r="B157" s="23" t="n">
        <v>110</v>
      </c>
      <c r="C157" s="22" t="s">
        <v>124</v>
      </c>
      <c r="D157" s="22" t="s">
        <v>179</v>
      </c>
      <c r="E157" s="11" t="s">
        <v>58</v>
      </c>
      <c r="F157" s="11" t="n">
        <v>16</v>
      </c>
      <c r="G157" s="11" t="n">
        <v>25</v>
      </c>
      <c r="H157" s="11"/>
      <c r="I157" s="11"/>
      <c r="J157" s="12" t="s">
        <v>31</v>
      </c>
      <c r="K157" s="78" t="s">
        <v>190</v>
      </c>
      <c r="L157" s="75" t="s">
        <v>33</v>
      </c>
      <c r="M157" s="77" t="s">
        <v>190</v>
      </c>
      <c r="N157" s="12" t="s">
        <v>31</v>
      </c>
      <c r="O157" s="11"/>
      <c r="P157" s="11" t="n">
        <v>25</v>
      </c>
      <c r="Q157" s="22" t="s">
        <v>124</v>
      </c>
      <c r="R157" s="23" t="n">
        <v>107.75</v>
      </c>
      <c r="S157" s="12" t="s">
        <v>132</v>
      </c>
      <c r="T157" s="22" t="s">
        <v>1181</v>
      </c>
      <c r="U157" s="11" t="s">
        <v>65</v>
      </c>
      <c r="V157" s="11" t="s">
        <v>65</v>
      </c>
      <c r="W157" s="11" t="s">
        <v>283</v>
      </c>
      <c r="X157" s="11" t="s">
        <v>134</v>
      </c>
      <c r="Y157" s="11" t="str">
        <f aca="false">IF(G157=P157,"OK","FIX THIS FKING LINE!!")</f>
        <v>OK</v>
      </c>
      <c r="Z157" s="11" t="n">
        <f aca="false">F157*G157*2</f>
        <v>800</v>
      </c>
      <c r="AA157" s="11" t="n">
        <f aca="false">Z157*5</f>
        <v>4000</v>
      </c>
      <c r="AB157" s="11"/>
      <c r="AC157" s="33"/>
      <c r="AD157" s="11"/>
      <c r="AE157" s="11"/>
      <c r="AF157" s="11"/>
    </row>
    <row r="158" customFormat="false" ht="11.85" hidden="false" customHeight="true" outlineLevel="0" collapsed="false">
      <c r="A158" s="22" t="s">
        <v>1182</v>
      </c>
      <c r="B158" s="23" t="n">
        <v>100</v>
      </c>
      <c r="C158" s="22" t="s">
        <v>124</v>
      </c>
      <c r="D158" s="22" t="s">
        <v>179</v>
      </c>
      <c r="E158" s="11" t="s">
        <v>58</v>
      </c>
      <c r="F158" s="11" t="n">
        <v>16</v>
      </c>
      <c r="G158" s="11" t="n">
        <v>25</v>
      </c>
      <c r="H158" s="11"/>
      <c r="I158" s="11"/>
      <c r="J158" s="12" t="s">
        <v>31</v>
      </c>
      <c r="K158" s="78" t="s">
        <v>190</v>
      </c>
      <c r="L158" s="75" t="s">
        <v>33</v>
      </c>
      <c r="M158" s="77" t="s">
        <v>190</v>
      </c>
      <c r="N158" s="12" t="s">
        <v>31</v>
      </c>
      <c r="O158" s="11"/>
      <c r="P158" s="11" t="n">
        <v>25</v>
      </c>
      <c r="Q158" s="22" t="s">
        <v>124</v>
      </c>
      <c r="R158" s="23" t="n">
        <v>91.5</v>
      </c>
      <c r="S158" s="12" t="s">
        <v>132</v>
      </c>
      <c r="T158" s="22" t="s">
        <v>1183</v>
      </c>
      <c r="U158" s="11" t="s">
        <v>65</v>
      </c>
      <c r="V158" s="11" t="s">
        <v>65</v>
      </c>
      <c r="W158" s="11" t="s">
        <v>283</v>
      </c>
      <c r="X158" s="11" t="s">
        <v>134</v>
      </c>
      <c r="Y158" s="11" t="str">
        <f aca="false">IF(G158=P158,"OK","FIX THIS FKING LINE!!")</f>
        <v>OK</v>
      </c>
      <c r="Z158" s="11" t="n">
        <f aca="false">F158*G158*2</f>
        <v>800</v>
      </c>
      <c r="AA158" s="11" t="n">
        <f aca="false">Z158*5</f>
        <v>4000</v>
      </c>
      <c r="AB158" s="11"/>
      <c r="AC158" s="33"/>
      <c r="AD158" s="11"/>
      <c r="AE158" s="11"/>
      <c r="AF158" s="11"/>
    </row>
    <row r="159" customFormat="false" ht="11.85" hidden="false" customHeight="true" outlineLevel="0" collapsed="false">
      <c r="A159" s="22" t="s">
        <v>1184</v>
      </c>
      <c r="B159" s="23" t="n">
        <v>43.25</v>
      </c>
      <c r="C159" s="22" t="s">
        <v>63</v>
      </c>
      <c r="D159" s="22" t="s">
        <v>179</v>
      </c>
      <c r="E159" s="11" t="s">
        <v>58</v>
      </c>
      <c r="F159" s="11" t="n">
        <v>16</v>
      </c>
      <c r="G159" s="11" t="n">
        <v>25</v>
      </c>
      <c r="H159" s="11"/>
      <c r="I159" s="11"/>
      <c r="J159" s="12" t="s">
        <v>31</v>
      </c>
      <c r="K159" s="78" t="s">
        <v>1021</v>
      </c>
      <c r="L159" s="75" t="s">
        <v>33</v>
      </c>
      <c r="M159" s="77" t="s">
        <v>1021</v>
      </c>
      <c r="N159" s="12" t="s">
        <v>31</v>
      </c>
      <c r="O159" s="11"/>
      <c r="P159" s="11" t="n">
        <v>25</v>
      </c>
      <c r="Q159" s="22" t="s">
        <v>63</v>
      </c>
      <c r="R159" s="23" t="n">
        <v>40</v>
      </c>
      <c r="S159" s="12" t="s">
        <v>132</v>
      </c>
      <c r="T159" s="22" t="s">
        <v>1185</v>
      </c>
      <c r="U159" s="11" t="s">
        <v>65</v>
      </c>
      <c r="V159" s="11" t="s">
        <v>65</v>
      </c>
      <c r="W159" s="11" t="s">
        <v>283</v>
      </c>
      <c r="X159" s="11" t="s">
        <v>134</v>
      </c>
      <c r="Y159" s="11" t="str">
        <f aca="false">IF(G159=P159,"OK","FIX THIS FKING LINE!!")</f>
        <v>OK</v>
      </c>
      <c r="Z159" s="11" t="n">
        <f aca="false">F159*G159*2</f>
        <v>800</v>
      </c>
      <c r="AA159" s="11" t="n">
        <f aca="false">Z159*5</f>
        <v>4000</v>
      </c>
      <c r="AB159" s="11"/>
      <c r="AC159" s="33"/>
      <c r="AD159" s="11"/>
      <c r="AE159" s="11"/>
      <c r="AF159" s="11"/>
    </row>
    <row r="160" customFormat="false" ht="11.85" hidden="false" customHeight="true" outlineLevel="0" collapsed="false">
      <c r="A160" s="22" t="s">
        <v>1186</v>
      </c>
      <c r="B160" s="23" t="n">
        <v>91.5</v>
      </c>
      <c r="C160" s="22" t="s">
        <v>124</v>
      </c>
      <c r="D160" s="22" t="s">
        <v>179</v>
      </c>
      <c r="E160" s="11" t="s">
        <v>58</v>
      </c>
      <c r="F160" s="11" t="n">
        <v>16</v>
      </c>
      <c r="G160" s="11" t="n">
        <v>25</v>
      </c>
      <c r="H160" s="11"/>
      <c r="I160" s="11"/>
      <c r="J160" s="12" t="s">
        <v>31</v>
      </c>
      <c r="K160" s="78" t="s">
        <v>1187</v>
      </c>
      <c r="L160" s="75" t="s">
        <v>33</v>
      </c>
      <c r="M160" s="77" t="s">
        <v>1187</v>
      </c>
      <c r="N160" s="12" t="s">
        <v>31</v>
      </c>
      <c r="O160" s="11"/>
      <c r="P160" s="11" t="n">
        <v>25</v>
      </c>
      <c r="Q160" s="22" t="s">
        <v>124</v>
      </c>
      <c r="R160" s="23" t="n">
        <v>105</v>
      </c>
      <c r="S160" s="12" t="s">
        <v>132</v>
      </c>
      <c r="T160" s="22" t="s">
        <v>1188</v>
      </c>
      <c r="U160" s="11" t="s">
        <v>65</v>
      </c>
      <c r="V160" s="11" t="s">
        <v>65</v>
      </c>
      <c r="W160" s="11" t="s">
        <v>283</v>
      </c>
      <c r="X160" s="11" t="s">
        <v>134</v>
      </c>
      <c r="Y160" s="11" t="str">
        <f aca="false">IF(G160=P160,"OK","FIX THIS FKING LINE!!")</f>
        <v>OK</v>
      </c>
      <c r="Z160" s="11" t="n">
        <f aca="false">F160*G160*2</f>
        <v>800</v>
      </c>
      <c r="AA160" s="11" t="n">
        <f aca="false">Z160*5</f>
        <v>4000</v>
      </c>
      <c r="AB160" s="11"/>
      <c r="AC160" s="33"/>
      <c r="AD160" s="11"/>
      <c r="AE160" s="11"/>
      <c r="AF160" s="11"/>
    </row>
    <row r="161" customFormat="false" ht="11.85" hidden="false" customHeight="true" outlineLevel="0" collapsed="false">
      <c r="A161" s="22" t="s">
        <v>1189</v>
      </c>
      <c r="B161" s="23" t="n">
        <v>124</v>
      </c>
      <c r="C161" s="22" t="s">
        <v>63</v>
      </c>
      <c r="D161" s="22" t="s">
        <v>179</v>
      </c>
      <c r="E161" s="11" t="s">
        <v>58</v>
      </c>
      <c r="F161" s="11" t="n">
        <v>16</v>
      </c>
      <c r="G161" s="11" t="n">
        <v>25</v>
      </c>
      <c r="H161" s="11"/>
      <c r="I161" s="11"/>
      <c r="J161" s="12" t="s">
        <v>31</v>
      </c>
      <c r="K161" s="78" t="s">
        <v>1187</v>
      </c>
      <c r="L161" s="75" t="s">
        <v>33</v>
      </c>
      <c r="M161" s="77" t="s">
        <v>1187</v>
      </c>
      <c r="N161" s="12" t="s">
        <v>31</v>
      </c>
      <c r="O161" s="11"/>
      <c r="P161" s="11" t="n">
        <v>25</v>
      </c>
      <c r="Q161" s="22" t="s">
        <v>63</v>
      </c>
      <c r="R161" s="23" t="n">
        <v>108.5</v>
      </c>
      <c r="S161" s="12" t="s">
        <v>132</v>
      </c>
      <c r="T161" s="22" t="s">
        <v>1190</v>
      </c>
      <c r="U161" s="11" t="s">
        <v>65</v>
      </c>
      <c r="V161" s="11" t="s">
        <v>65</v>
      </c>
      <c r="W161" s="11" t="s">
        <v>283</v>
      </c>
      <c r="X161" s="11" t="s">
        <v>134</v>
      </c>
      <c r="Y161" s="11" t="str">
        <f aca="false">IF(G161=P161,"OK","FIX THIS FKING LINE!!")</f>
        <v>OK</v>
      </c>
      <c r="Z161" s="11" t="n">
        <f aca="false">F161*G161*2</f>
        <v>800</v>
      </c>
      <c r="AA161" s="11" t="n">
        <f aca="false">Z161*5</f>
        <v>4000</v>
      </c>
      <c r="AB161" s="11"/>
      <c r="AC161" s="33"/>
      <c r="AD161" s="11"/>
      <c r="AE161" s="11"/>
      <c r="AF161" s="11"/>
    </row>
    <row r="162" customFormat="false" ht="11.85" hidden="false" customHeight="true" outlineLevel="0" collapsed="false">
      <c r="A162" s="22" t="s">
        <v>1191</v>
      </c>
      <c r="B162" s="23" t="n">
        <v>134.5</v>
      </c>
      <c r="C162" s="22" t="s">
        <v>63</v>
      </c>
      <c r="D162" s="22" t="s">
        <v>179</v>
      </c>
      <c r="E162" s="11" t="s">
        <v>58</v>
      </c>
      <c r="F162" s="11" t="n">
        <v>16</v>
      </c>
      <c r="G162" s="11" t="n">
        <v>25</v>
      </c>
      <c r="H162" s="11"/>
      <c r="I162" s="11"/>
      <c r="J162" s="12" t="s">
        <v>31</v>
      </c>
      <c r="K162" s="78" t="s">
        <v>1187</v>
      </c>
      <c r="L162" s="75" t="s">
        <v>33</v>
      </c>
      <c r="M162" s="77" t="s">
        <v>1187</v>
      </c>
      <c r="N162" s="12" t="s">
        <v>31</v>
      </c>
      <c r="O162" s="11"/>
      <c r="P162" s="11" t="n">
        <v>25</v>
      </c>
      <c r="Q162" s="22" t="s">
        <v>63</v>
      </c>
      <c r="R162" s="23" t="n">
        <v>109.75</v>
      </c>
      <c r="S162" s="12" t="s">
        <v>132</v>
      </c>
      <c r="T162" s="22" t="s">
        <v>1192</v>
      </c>
      <c r="U162" s="11" t="s">
        <v>65</v>
      </c>
      <c r="V162" s="11" t="s">
        <v>65</v>
      </c>
      <c r="W162" s="11" t="s">
        <v>283</v>
      </c>
      <c r="X162" s="11" t="s">
        <v>134</v>
      </c>
      <c r="Y162" s="11" t="str">
        <f aca="false">IF(G162=P162,"OK","FIX THIS FKING LINE!!")</f>
        <v>OK</v>
      </c>
      <c r="Z162" s="11" t="n">
        <f aca="false">F162*G162*2</f>
        <v>800</v>
      </c>
      <c r="AA162" s="11" t="n">
        <f aca="false">Z162*5</f>
        <v>4000</v>
      </c>
      <c r="AB162" s="11"/>
      <c r="AC162" s="33"/>
      <c r="AD162" s="11"/>
      <c r="AE162" s="11"/>
      <c r="AF162" s="11"/>
    </row>
    <row r="163" customFormat="false" ht="11.85" hidden="false" customHeight="true" outlineLevel="0" collapsed="false">
      <c r="A163" s="22" t="s">
        <v>1193</v>
      </c>
      <c r="B163" s="23" t="n">
        <v>124.5</v>
      </c>
      <c r="C163" s="22" t="s">
        <v>63</v>
      </c>
      <c r="D163" s="22" t="s">
        <v>179</v>
      </c>
      <c r="E163" s="11" t="s">
        <v>58</v>
      </c>
      <c r="F163" s="11" t="n">
        <v>16</v>
      </c>
      <c r="G163" s="11" t="n">
        <v>25</v>
      </c>
      <c r="H163" s="11"/>
      <c r="I163" s="11"/>
      <c r="J163" s="12" t="s">
        <v>31</v>
      </c>
      <c r="K163" s="78" t="s">
        <v>1187</v>
      </c>
      <c r="L163" s="75" t="s">
        <v>33</v>
      </c>
      <c r="M163" s="77" t="s">
        <v>1187</v>
      </c>
      <c r="N163" s="12" t="s">
        <v>31</v>
      </c>
      <c r="O163" s="11"/>
      <c r="P163" s="11" t="n">
        <v>25</v>
      </c>
      <c r="Q163" s="22" t="s">
        <v>63</v>
      </c>
      <c r="R163" s="23" t="n">
        <v>110</v>
      </c>
      <c r="S163" s="12" t="s">
        <v>132</v>
      </c>
      <c r="T163" s="22" t="s">
        <v>1194</v>
      </c>
      <c r="U163" s="11" t="s">
        <v>65</v>
      </c>
      <c r="V163" s="11" t="s">
        <v>65</v>
      </c>
      <c r="W163" s="11" t="s">
        <v>283</v>
      </c>
      <c r="X163" s="11" t="s">
        <v>134</v>
      </c>
      <c r="Y163" s="11" t="str">
        <f aca="false">IF(G163=P163,"OK","FIX THIS FKING LINE!!")</f>
        <v>OK</v>
      </c>
      <c r="Z163" s="11" t="n">
        <f aca="false">F163*G163*2</f>
        <v>800</v>
      </c>
      <c r="AA163" s="11" t="n">
        <f aca="false">Z163*5</f>
        <v>4000</v>
      </c>
      <c r="AB163" s="11"/>
      <c r="AC163" s="33"/>
      <c r="AD163" s="11"/>
      <c r="AE163" s="11"/>
      <c r="AF163" s="11"/>
    </row>
    <row r="164" customFormat="false" ht="11.85" hidden="false" customHeight="true" outlineLevel="0" collapsed="false">
      <c r="A164" s="22" t="s">
        <v>1195</v>
      </c>
      <c r="B164" s="23" t="n">
        <v>113</v>
      </c>
      <c r="C164" s="22" t="s">
        <v>124</v>
      </c>
      <c r="D164" s="22" t="s">
        <v>179</v>
      </c>
      <c r="E164" s="11" t="s">
        <v>58</v>
      </c>
      <c r="F164" s="11" t="n">
        <v>16</v>
      </c>
      <c r="G164" s="11" t="n">
        <v>25</v>
      </c>
      <c r="H164" s="11"/>
      <c r="I164" s="11"/>
      <c r="J164" s="12" t="s">
        <v>31</v>
      </c>
      <c r="K164" s="78" t="s">
        <v>1187</v>
      </c>
      <c r="L164" s="75" t="s">
        <v>33</v>
      </c>
      <c r="M164" s="77" t="s">
        <v>1187</v>
      </c>
      <c r="N164" s="12" t="s">
        <v>31</v>
      </c>
      <c r="O164" s="11"/>
      <c r="P164" s="11" t="n">
        <v>25</v>
      </c>
      <c r="Q164" s="22" t="s">
        <v>124</v>
      </c>
      <c r="R164" s="23" t="n">
        <v>92.75</v>
      </c>
      <c r="S164" s="12" t="s">
        <v>132</v>
      </c>
      <c r="T164" s="22" t="s">
        <v>1196</v>
      </c>
      <c r="U164" s="11" t="s">
        <v>65</v>
      </c>
      <c r="V164" s="11" t="s">
        <v>65</v>
      </c>
      <c r="W164" s="11" t="s">
        <v>283</v>
      </c>
      <c r="X164" s="11" t="s">
        <v>134</v>
      </c>
      <c r="Y164" s="11" t="str">
        <f aca="false">IF(G164=P164,"OK","FIX THIS FKING LINE!!")</f>
        <v>OK</v>
      </c>
      <c r="Z164" s="11" t="n">
        <f aca="false">F164*G164*2</f>
        <v>800</v>
      </c>
      <c r="AA164" s="11" t="n">
        <f aca="false">Z164*5</f>
        <v>4000</v>
      </c>
      <c r="AB164" s="11"/>
      <c r="AC164" s="33"/>
      <c r="AD164" s="11"/>
      <c r="AE164" s="11"/>
      <c r="AF164" s="11"/>
    </row>
    <row r="165" customFormat="false" ht="11.85" hidden="false" customHeight="true" outlineLevel="0" collapsed="false">
      <c r="A165" s="22" t="s">
        <v>1197</v>
      </c>
      <c r="B165" s="23" t="n">
        <v>113.25</v>
      </c>
      <c r="C165" s="22" t="s">
        <v>124</v>
      </c>
      <c r="D165" s="22" t="s">
        <v>179</v>
      </c>
      <c r="E165" s="11" t="s">
        <v>58</v>
      </c>
      <c r="F165" s="11" t="n">
        <v>16</v>
      </c>
      <c r="G165" s="11" t="n">
        <v>25</v>
      </c>
      <c r="H165" s="11"/>
      <c r="I165" s="11"/>
      <c r="J165" s="12" t="s">
        <v>31</v>
      </c>
      <c r="K165" s="78" t="s">
        <v>1187</v>
      </c>
      <c r="L165" s="75" t="s">
        <v>33</v>
      </c>
      <c r="M165" s="77" t="s">
        <v>1187</v>
      </c>
      <c r="N165" s="12" t="s">
        <v>31</v>
      </c>
      <c r="O165" s="11"/>
      <c r="P165" s="11" t="n">
        <v>25</v>
      </c>
      <c r="Q165" s="22" t="s">
        <v>915</v>
      </c>
      <c r="R165" s="23" t="n">
        <v>40.45</v>
      </c>
      <c r="S165" s="12" t="s">
        <v>132</v>
      </c>
      <c r="T165" s="22" t="s">
        <v>1198</v>
      </c>
      <c r="U165" s="11" t="s">
        <v>65</v>
      </c>
      <c r="V165" s="11" t="s">
        <v>65</v>
      </c>
      <c r="W165" s="11" t="s">
        <v>283</v>
      </c>
      <c r="X165" s="11" t="s">
        <v>134</v>
      </c>
      <c r="Y165" s="11" t="str">
        <f aca="false">IF(G165=P165,"OK","FIX THIS FKING LINE!!")</f>
        <v>OK</v>
      </c>
      <c r="Z165" s="11" t="n">
        <f aca="false">F165*G165*2</f>
        <v>800</v>
      </c>
      <c r="AA165" s="11" t="n">
        <f aca="false">Z165*5</f>
        <v>4000</v>
      </c>
      <c r="AB165" s="11"/>
      <c r="AC165" s="33"/>
      <c r="AD165" s="11"/>
      <c r="AE165" s="11"/>
      <c r="AF165" s="11"/>
    </row>
    <row r="166" customFormat="false" ht="11.85" hidden="false" customHeight="true" outlineLevel="0" collapsed="false">
      <c r="A166" s="22" t="s">
        <v>1199</v>
      </c>
      <c r="B166" s="23" t="n">
        <v>111.5</v>
      </c>
      <c r="C166" s="22" t="s">
        <v>124</v>
      </c>
      <c r="D166" s="22" t="s">
        <v>179</v>
      </c>
      <c r="E166" s="11" t="s">
        <v>58</v>
      </c>
      <c r="F166" s="11" t="n">
        <v>16</v>
      </c>
      <c r="G166" s="11" t="n">
        <v>25</v>
      </c>
      <c r="H166" s="11"/>
      <c r="I166" s="11"/>
      <c r="J166" s="12" t="s">
        <v>31</v>
      </c>
      <c r="K166" s="78" t="s">
        <v>1187</v>
      </c>
      <c r="L166" s="75" t="s">
        <v>33</v>
      </c>
      <c r="M166" s="77" t="s">
        <v>1187</v>
      </c>
      <c r="N166" s="12" t="s">
        <v>31</v>
      </c>
      <c r="O166" s="11"/>
      <c r="P166" s="11" t="n">
        <v>25</v>
      </c>
      <c r="Q166" s="22" t="s">
        <v>63</v>
      </c>
      <c r="R166" s="23" t="n">
        <v>114</v>
      </c>
      <c r="S166" s="12" t="s">
        <v>132</v>
      </c>
      <c r="T166" s="22" t="s">
        <v>1200</v>
      </c>
      <c r="U166" s="11" t="s">
        <v>65</v>
      </c>
      <c r="V166" s="11" t="s">
        <v>65</v>
      </c>
      <c r="W166" s="11" t="s">
        <v>283</v>
      </c>
      <c r="X166" s="11" t="s">
        <v>134</v>
      </c>
      <c r="Y166" s="11" t="str">
        <f aca="false">IF(G166=P166,"OK","FIX THIS FKING LINE!!")</f>
        <v>OK</v>
      </c>
      <c r="Z166" s="11" t="n">
        <f aca="false">F166*G166*2</f>
        <v>800</v>
      </c>
      <c r="AA166" s="11" t="n">
        <f aca="false">Z166*5</f>
        <v>4000</v>
      </c>
      <c r="AB166" s="11"/>
      <c r="AC166" s="33"/>
      <c r="AD166" s="11"/>
      <c r="AE166" s="11"/>
      <c r="AF166" s="11"/>
    </row>
    <row r="167" customFormat="false" ht="11.85" hidden="false" customHeight="true" outlineLevel="0" collapsed="false">
      <c r="A167" s="22" t="s">
        <v>1201</v>
      </c>
      <c r="B167" s="23" t="n">
        <v>94</v>
      </c>
      <c r="C167" s="22" t="s">
        <v>124</v>
      </c>
      <c r="D167" s="22" t="s">
        <v>179</v>
      </c>
      <c r="E167" s="11" t="s">
        <v>58</v>
      </c>
      <c r="F167" s="11" t="n">
        <v>16</v>
      </c>
      <c r="G167" s="11" t="n">
        <v>25</v>
      </c>
      <c r="H167" s="11"/>
      <c r="I167" s="11"/>
      <c r="J167" s="12" t="s">
        <v>31</v>
      </c>
      <c r="K167" s="78" t="s">
        <v>1187</v>
      </c>
      <c r="L167" s="75" t="s">
        <v>33</v>
      </c>
      <c r="M167" s="77" t="s">
        <v>1187</v>
      </c>
      <c r="N167" s="12" t="s">
        <v>31</v>
      </c>
      <c r="O167" s="11"/>
      <c r="P167" s="11" t="n">
        <v>25</v>
      </c>
      <c r="Q167" s="22" t="s">
        <v>63</v>
      </c>
      <c r="R167" s="23" t="n">
        <v>98</v>
      </c>
      <c r="S167" s="12" t="s">
        <v>132</v>
      </c>
      <c r="T167" s="22" t="s">
        <v>1202</v>
      </c>
      <c r="U167" s="11" t="s">
        <v>65</v>
      </c>
      <c r="V167" s="11" t="s">
        <v>65</v>
      </c>
      <c r="W167" s="11" t="s">
        <v>283</v>
      </c>
      <c r="X167" s="11" t="s">
        <v>134</v>
      </c>
      <c r="Y167" s="11" t="str">
        <f aca="false">IF(G167=P167,"OK","FIX THIS FKING LINE!!")</f>
        <v>OK</v>
      </c>
      <c r="Z167" s="11" t="n">
        <f aca="false">F167*G167*2</f>
        <v>800</v>
      </c>
      <c r="AA167" s="11" t="n">
        <f aca="false">Z167*5</f>
        <v>4000</v>
      </c>
      <c r="AB167" s="11"/>
      <c r="AC167" s="33"/>
      <c r="AD167" s="11"/>
      <c r="AE167" s="11"/>
      <c r="AF167" s="11"/>
    </row>
    <row r="168" customFormat="false" ht="11.85" hidden="false" customHeight="true" outlineLevel="0" collapsed="false">
      <c r="A168" s="22" t="s">
        <v>1203</v>
      </c>
      <c r="B168" s="23" t="n">
        <v>100</v>
      </c>
      <c r="C168" s="22" t="s">
        <v>124</v>
      </c>
      <c r="D168" s="22" t="s">
        <v>179</v>
      </c>
      <c r="E168" s="11" t="s">
        <v>58</v>
      </c>
      <c r="F168" s="11" t="n">
        <v>16</v>
      </c>
      <c r="G168" s="11" t="n">
        <v>25</v>
      </c>
      <c r="H168" s="11"/>
      <c r="I168" s="11"/>
      <c r="J168" s="12" t="s">
        <v>31</v>
      </c>
      <c r="K168" s="78" t="s">
        <v>1187</v>
      </c>
      <c r="L168" s="75" t="s">
        <v>33</v>
      </c>
      <c r="M168" s="77" t="s">
        <v>1187</v>
      </c>
      <c r="N168" s="12" t="s">
        <v>31</v>
      </c>
      <c r="O168" s="11"/>
      <c r="P168" s="11" t="n">
        <v>25</v>
      </c>
      <c r="Q168" s="22" t="s">
        <v>151</v>
      </c>
      <c r="R168" s="23" t="n">
        <v>100</v>
      </c>
      <c r="S168" s="12" t="s">
        <v>132</v>
      </c>
      <c r="T168" s="22" t="s">
        <v>1204</v>
      </c>
      <c r="U168" s="11" t="s">
        <v>65</v>
      </c>
      <c r="V168" s="11" t="s">
        <v>65</v>
      </c>
      <c r="W168" s="11" t="s">
        <v>283</v>
      </c>
      <c r="X168" s="11" t="s">
        <v>134</v>
      </c>
      <c r="Y168" s="11" t="str">
        <f aca="false">IF(G168=P168,"OK","FIX THIS FKING LINE!!")</f>
        <v>OK</v>
      </c>
      <c r="Z168" s="11" t="n">
        <f aca="false">F168*G168*2</f>
        <v>800</v>
      </c>
      <c r="AA168" s="11" t="n">
        <f aca="false">Z168*5</f>
        <v>4000</v>
      </c>
      <c r="AB168" s="11"/>
      <c r="AC168" s="33"/>
      <c r="AD168" s="11"/>
      <c r="AE168" s="11"/>
      <c r="AF168" s="11"/>
    </row>
    <row r="169" customFormat="false" ht="11.85" hidden="false" customHeight="true" outlineLevel="0" collapsed="false">
      <c r="A169" s="22" t="s">
        <v>1205</v>
      </c>
      <c r="B169" s="23" t="n">
        <v>96</v>
      </c>
      <c r="C169" s="22" t="s">
        <v>124</v>
      </c>
      <c r="D169" s="22" t="s">
        <v>179</v>
      </c>
      <c r="E169" s="11" t="s">
        <v>58</v>
      </c>
      <c r="F169" s="11" t="n">
        <v>16</v>
      </c>
      <c r="G169" s="11" t="n">
        <v>25</v>
      </c>
      <c r="H169" s="11"/>
      <c r="I169" s="43"/>
      <c r="J169" s="12" t="s">
        <v>31</v>
      </c>
      <c r="K169" s="78" t="s">
        <v>1187</v>
      </c>
      <c r="L169" s="75" t="s">
        <v>33</v>
      </c>
      <c r="M169" s="77" t="s">
        <v>515</v>
      </c>
      <c r="N169" s="12" t="s">
        <v>31</v>
      </c>
      <c r="O169" s="11" t="s">
        <v>210</v>
      </c>
      <c r="P169" s="11" t="n">
        <v>25</v>
      </c>
      <c r="Q169" s="22" t="s">
        <v>63</v>
      </c>
      <c r="R169" s="23" t="n">
        <v>97.75</v>
      </c>
      <c r="S169" s="12" t="s">
        <v>132</v>
      </c>
      <c r="T169" s="22" t="s">
        <v>1206</v>
      </c>
      <c r="U169" s="11" t="s">
        <v>65</v>
      </c>
      <c r="V169" s="11" t="s">
        <v>65</v>
      </c>
      <c r="W169" s="11" t="s">
        <v>283</v>
      </c>
      <c r="X169" s="11" t="s">
        <v>134</v>
      </c>
      <c r="Y169" s="11" t="str">
        <f aca="false">IF(G169=P169,"OK","FIX THIS FKING LINE!!")</f>
        <v>OK</v>
      </c>
      <c r="Z169" s="11" t="n">
        <f aca="false">F169*G169*2</f>
        <v>800</v>
      </c>
      <c r="AA169" s="11" t="n">
        <f aca="false">Z169*5</f>
        <v>4000</v>
      </c>
      <c r="AB169" s="11"/>
      <c r="AC169" s="33"/>
      <c r="AD169" s="11"/>
      <c r="AE169" s="11"/>
      <c r="AF169" s="11"/>
    </row>
    <row r="170" customFormat="false" ht="11.85" hidden="false" customHeight="true" outlineLevel="0" collapsed="false">
      <c r="A170" s="22" t="s">
        <v>1207</v>
      </c>
      <c r="B170" s="23" t="n">
        <v>91</v>
      </c>
      <c r="C170" s="22" t="s">
        <v>124</v>
      </c>
      <c r="D170" s="22" t="s">
        <v>179</v>
      </c>
      <c r="E170" s="11" t="s">
        <v>58</v>
      </c>
      <c r="F170" s="11" t="n">
        <v>16</v>
      </c>
      <c r="G170" s="11" t="n">
        <v>25</v>
      </c>
      <c r="H170" s="11"/>
      <c r="I170" s="43"/>
      <c r="J170" s="12" t="s">
        <v>31</v>
      </c>
      <c r="K170" s="78" t="s">
        <v>1187</v>
      </c>
      <c r="L170" s="75" t="s">
        <v>33</v>
      </c>
      <c r="M170" s="77" t="s">
        <v>515</v>
      </c>
      <c r="N170" s="12" t="s">
        <v>31</v>
      </c>
      <c r="O170" s="11" t="s">
        <v>210</v>
      </c>
      <c r="P170" s="11" t="n">
        <v>25</v>
      </c>
      <c r="Q170" s="22" t="s">
        <v>63</v>
      </c>
      <c r="R170" s="23" t="n">
        <v>97.75</v>
      </c>
      <c r="S170" s="12" t="s">
        <v>132</v>
      </c>
      <c r="T170" s="22" t="s">
        <v>1208</v>
      </c>
      <c r="U170" s="11" t="s">
        <v>65</v>
      </c>
      <c r="V170" s="11" t="s">
        <v>65</v>
      </c>
      <c r="W170" s="11" t="s">
        <v>283</v>
      </c>
      <c r="X170" s="11" t="s">
        <v>134</v>
      </c>
      <c r="Y170" s="11" t="str">
        <f aca="false">IF(G170=P170,"OK","FIX THIS FKING LINE!!")</f>
        <v>OK</v>
      </c>
      <c r="Z170" s="11" t="n">
        <f aca="false">F170*G170*2</f>
        <v>800</v>
      </c>
      <c r="AA170" s="11" t="n">
        <f aca="false">Z170*5</f>
        <v>4000</v>
      </c>
      <c r="AB170" s="11"/>
      <c r="AC170" s="33"/>
      <c r="AD170" s="11"/>
      <c r="AE170" s="11"/>
      <c r="AF170" s="11"/>
    </row>
    <row r="171" customFormat="false" ht="11.85" hidden="false" customHeight="true" outlineLevel="0" collapsed="false">
      <c r="A171" s="22" t="s">
        <v>1209</v>
      </c>
      <c r="B171" s="23" t="n">
        <v>93</v>
      </c>
      <c r="C171" s="22" t="s">
        <v>124</v>
      </c>
      <c r="D171" s="22" t="s">
        <v>179</v>
      </c>
      <c r="E171" s="11" t="s">
        <v>58</v>
      </c>
      <c r="F171" s="11" t="n">
        <v>16</v>
      </c>
      <c r="G171" s="11" t="n">
        <v>25</v>
      </c>
      <c r="H171" s="11"/>
      <c r="I171" s="43"/>
      <c r="J171" s="12" t="s">
        <v>31</v>
      </c>
      <c r="K171" s="78" t="s">
        <v>1187</v>
      </c>
      <c r="L171" s="75" t="s">
        <v>33</v>
      </c>
      <c r="M171" s="77" t="s">
        <v>515</v>
      </c>
      <c r="N171" s="12" t="s">
        <v>31</v>
      </c>
      <c r="O171" s="11" t="s">
        <v>210</v>
      </c>
      <c r="P171" s="11" t="n">
        <v>25</v>
      </c>
      <c r="Q171" s="22" t="s">
        <v>124</v>
      </c>
      <c r="R171" s="23" t="n">
        <v>89</v>
      </c>
      <c r="S171" s="12" t="s">
        <v>132</v>
      </c>
      <c r="T171" s="22" t="s">
        <v>1210</v>
      </c>
      <c r="U171" s="11" t="s">
        <v>65</v>
      </c>
      <c r="V171" s="11" t="s">
        <v>65</v>
      </c>
      <c r="W171" s="11" t="s">
        <v>283</v>
      </c>
      <c r="X171" s="11" t="s">
        <v>134</v>
      </c>
      <c r="Y171" s="11" t="str">
        <f aca="false">IF(G171=P171,"OK","FIX THIS FKING LINE!!")</f>
        <v>OK</v>
      </c>
      <c r="Z171" s="11" t="n">
        <f aca="false">F171*G171*2</f>
        <v>800</v>
      </c>
      <c r="AA171" s="11" t="n">
        <f aca="false">Z171*5</f>
        <v>4000</v>
      </c>
      <c r="AB171" s="11"/>
      <c r="AC171" s="33"/>
      <c r="AD171" s="11"/>
      <c r="AE171" s="11"/>
      <c r="AF171" s="11"/>
    </row>
    <row r="172" customFormat="false" ht="11.85" hidden="false" customHeight="true" outlineLevel="0" collapsed="false">
      <c r="A172" s="22" t="s">
        <v>1211</v>
      </c>
      <c r="B172" s="23" t="n">
        <v>88</v>
      </c>
      <c r="C172" s="22" t="s">
        <v>124</v>
      </c>
      <c r="D172" s="22" t="s">
        <v>179</v>
      </c>
      <c r="E172" s="11" t="s">
        <v>58</v>
      </c>
      <c r="F172" s="11" t="n">
        <v>16</v>
      </c>
      <c r="G172" s="11" t="n">
        <v>25</v>
      </c>
      <c r="H172" s="11"/>
      <c r="I172" s="43"/>
      <c r="J172" s="12" t="s">
        <v>31</v>
      </c>
      <c r="K172" s="78" t="s">
        <v>1187</v>
      </c>
      <c r="L172" s="75" t="s">
        <v>33</v>
      </c>
      <c r="M172" s="77" t="s">
        <v>376</v>
      </c>
      <c r="N172" s="12" t="s">
        <v>31</v>
      </c>
      <c r="O172" s="11" t="s">
        <v>210</v>
      </c>
      <c r="P172" s="11" t="n">
        <v>25</v>
      </c>
      <c r="Q172" s="22" t="s">
        <v>63</v>
      </c>
      <c r="R172" s="23" t="n">
        <v>28.75</v>
      </c>
      <c r="S172" s="12" t="s">
        <v>132</v>
      </c>
      <c r="T172" s="22" t="s">
        <v>1212</v>
      </c>
      <c r="U172" s="11" t="s">
        <v>65</v>
      </c>
      <c r="V172" s="11" t="s">
        <v>65</v>
      </c>
      <c r="W172" s="11" t="s">
        <v>283</v>
      </c>
      <c r="X172" s="11" t="s">
        <v>134</v>
      </c>
      <c r="Y172" s="11" t="str">
        <f aca="false">IF(G172=P172,"OK","FIX THIS FKING LINE!!")</f>
        <v>OK</v>
      </c>
      <c r="Z172" s="11" t="n">
        <f aca="false">F172*G172*2</f>
        <v>800</v>
      </c>
      <c r="AA172" s="11" t="n">
        <f aca="false">Z172*5</f>
        <v>4000</v>
      </c>
      <c r="AB172" s="11"/>
      <c r="AC172" s="33"/>
      <c r="AD172" s="11"/>
      <c r="AE172" s="11"/>
      <c r="AF172" s="11"/>
    </row>
    <row r="173" customFormat="false" ht="11.85" hidden="false" customHeight="true" outlineLevel="0" collapsed="false">
      <c r="A173" s="22" t="s">
        <v>1213</v>
      </c>
      <c r="B173" s="23" t="n">
        <v>96</v>
      </c>
      <c r="C173" s="22" t="s">
        <v>124</v>
      </c>
      <c r="D173" s="22" t="s">
        <v>179</v>
      </c>
      <c r="E173" s="11" t="s">
        <v>58</v>
      </c>
      <c r="F173" s="11" t="n">
        <v>16</v>
      </c>
      <c r="G173" s="11" t="n">
        <v>25</v>
      </c>
      <c r="H173" s="11"/>
      <c r="I173" s="43"/>
      <c r="J173" s="12" t="s">
        <v>31</v>
      </c>
      <c r="K173" s="78" t="s">
        <v>1187</v>
      </c>
      <c r="L173" s="75" t="s">
        <v>33</v>
      </c>
      <c r="M173" s="77" t="s">
        <v>376</v>
      </c>
      <c r="N173" s="12" t="s">
        <v>31</v>
      </c>
      <c r="O173" s="11" t="s">
        <v>210</v>
      </c>
      <c r="P173" s="11" t="n">
        <v>25</v>
      </c>
      <c r="Q173" s="22" t="s">
        <v>63</v>
      </c>
      <c r="R173" s="23" t="n">
        <v>28.75</v>
      </c>
      <c r="S173" s="12" t="s">
        <v>132</v>
      </c>
      <c r="T173" s="22" t="s">
        <v>1212</v>
      </c>
      <c r="U173" s="11" t="s">
        <v>65</v>
      </c>
      <c r="V173" s="11" t="s">
        <v>65</v>
      </c>
      <c r="W173" s="11" t="s">
        <v>283</v>
      </c>
      <c r="X173" s="11" t="s">
        <v>134</v>
      </c>
      <c r="Y173" s="11" t="str">
        <f aca="false">IF(G173=P173,"OK","FIX THIS FKING LINE!!")</f>
        <v>OK</v>
      </c>
      <c r="Z173" s="11" t="n">
        <f aca="false">F173*G173*2</f>
        <v>800</v>
      </c>
      <c r="AA173" s="11" t="n">
        <f aca="false">Z173*5</f>
        <v>4000</v>
      </c>
      <c r="AB173" s="11"/>
      <c r="AC173" s="33"/>
      <c r="AD173" s="11"/>
      <c r="AE173" s="11"/>
      <c r="AF173" s="11"/>
    </row>
    <row r="174" customFormat="false" ht="11.85" hidden="false" customHeight="true" outlineLevel="0" collapsed="false">
      <c r="A174" s="22" t="s">
        <v>1214</v>
      </c>
      <c r="B174" s="23" t="n">
        <v>103.25</v>
      </c>
      <c r="C174" s="22" t="s">
        <v>124</v>
      </c>
      <c r="D174" s="22" t="s">
        <v>179</v>
      </c>
      <c r="E174" s="11" t="s">
        <v>58</v>
      </c>
      <c r="F174" s="11" t="n">
        <v>16</v>
      </c>
      <c r="G174" s="11" t="n">
        <v>25</v>
      </c>
      <c r="H174" s="11"/>
      <c r="I174" s="43"/>
      <c r="J174" s="12" t="s">
        <v>31</v>
      </c>
      <c r="K174" s="78" t="s">
        <v>1187</v>
      </c>
      <c r="L174" s="75" t="s">
        <v>33</v>
      </c>
      <c r="M174" s="11" t="s">
        <v>1187</v>
      </c>
      <c r="N174" s="12" t="s">
        <v>31</v>
      </c>
      <c r="O174" s="11"/>
      <c r="P174" s="11" t="n">
        <v>25</v>
      </c>
      <c r="Q174" s="22" t="s">
        <v>124</v>
      </c>
      <c r="R174" s="23" t="n">
        <v>265</v>
      </c>
      <c r="S174" s="12" t="s">
        <v>132</v>
      </c>
      <c r="T174" s="22" t="s">
        <v>1215</v>
      </c>
      <c r="U174" s="11" t="s">
        <v>65</v>
      </c>
      <c r="V174" s="11" t="s">
        <v>65</v>
      </c>
      <c r="W174" s="11" t="s">
        <v>283</v>
      </c>
      <c r="X174" s="11" t="s">
        <v>134</v>
      </c>
      <c r="Y174" s="11" t="str">
        <f aca="false">IF(G174=P174,"OK","FIX THIS FKING LINE!!")</f>
        <v>OK</v>
      </c>
      <c r="Z174" s="11" t="n">
        <f aca="false">F174*G174*2</f>
        <v>800</v>
      </c>
      <c r="AA174" s="11" t="n">
        <f aca="false">Z174*5</f>
        <v>4000</v>
      </c>
      <c r="AB174" s="11"/>
      <c r="AC174" s="33"/>
      <c r="AD174" s="11"/>
      <c r="AE174" s="11"/>
      <c r="AF174" s="11"/>
    </row>
    <row r="175" customFormat="false" ht="11.85" hidden="false" customHeight="true" outlineLevel="0" collapsed="false">
      <c r="A175" s="22" t="s">
        <v>1216</v>
      </c>
      <c r="B175" s="23" t="n">
        <v>100</v>
      </c>
      <c r="C175" s="22" t="s">
        <v>124</v>
      </c>
      <c r="D175" s="22" t="s">
        <v>179</v>
      </c>
      <c r="E175" s="11" t="s">
        <v>58</v>
      </c>
      <c r="F175" s="11" t="n">
        <v>16</v>
      </c>
      <c r="G175" s="11" t="n">
        <v>25</v>
      </c>
      <c r="H175" s="11"/>
      <c r="I175" s="43"/>
      <c r="J175" s="12" t="s">
        <v>31</v>
      </c>
      <c r="K175" s="78" t="s">
        <v>1187</v>
      </c>
      <c r="L175" s="75" t="s">
        <v>33</v>
      </c>
      <c r="M175" s="11" t="s">
        <v>210</v>
      </c>
      <c r="N175" s="12" t="s">
        <v>31</v>
      </c>
      <c r="O175" s="11"/>
      <c r="P175" s="11" t="n">
        <v>25</v>
      </c>
      <c r="Q175" s="22" t="s">
        <v>124</v>
      </c>
      <c r="R175" s="23" t="n">
        <v>260</v>
      </c>
      <c r="S175" s="12" t="s">
        <v>132</v>
      </c>
      <c r="T175" s="22" t="s">
        <v>1217</v>
      </c>
      <c r="U175" s="11" t="s">
        <v>65</v>
      </c>
      <c r="V175" s="11" t="s">
        <v>65</v>
      </c>
      <c r="W175" s="11" t="s">
        <v>283</v>
      </c>
      <c r="X175" s="11" t="s">
        <v>134</v>
      </c>
      <c r="Y175" s="11" t="str">
        <f aca="false">IF(G175=P175,"OK","FIX THIS FKING LINE!!")</f>
        <v>OK</v>
      </c>
      <c r="Z175" s="11" t="n">
        <f aca="false">F175*G175*2</f>
        <v>800</v>
      </c>
      <c r="AA175" s="11" t="n">
        <f aca="false">Z175*5</f>
        <v>4000</v>
      </c>
      <c r="AB175" s="11"/>
      <c r="AC175" s="33"/>
      <c r="AD175" s="11"/>
      <c r="AE175" s="11"/>
      <c r="AF175" s="11"/>
    </row>
    <row r="176" customFormat="false" ht="11.85" hidden="false" customHeight="true" outlineLevel="0" collapsed="false">
      <c r="A176" s="22" t="s">
        <v>1218</v>
      </c>
      <c r="B176" s="23" t="n">
        <v>130</v>
      </c>
      <c r="C176" s="22" t="s">
        <v>124</v>
      </c>
      <c r="D176" s="22" t="s">
        <v>179</v>
      </c>
      <c r="E176" s="11" t="s">
        <v>58</v>
      </c>
      <c r="F176" s="11" t="n">
        <v>16</v>
      </c>
      <c r="G176" s="11" t="n">
        <v>25</v>
      </c>
      <c r="H176" s="11"/>
      <c r="I176" s="43"/>
      <c r="J176" s="12" t="s">
        <v>31</v>
      </c>
      <c r="K176" s="78" t="s">
        <v>1187</v>
      </c>
      <c r="L176" s="75" t="s">
        <v>33</v>
      </c>
      <c r="M176" s="11" t="s">
        <v>1187</v>
      </c>
      <c r="N176" s="12" t="s">
        <v>31</v>
      </c>
      <c r="O176" s="11"/>
      <c r="P176" s="11" t="n">
        <v>25</v>
      </c>
      <c r="Q176" s="22" t="s">
        <v>124</v>
      </c>
      <c r="R176" s="23" t="n">
        <v>265</v>
      </c>
      <c r="S176" s="12" t="s">
        <v>132</v>
      </c>
      <c r="T176" s="22" t="s">
        <v>1215</v>
      </c>
      <c r="U176" s="11" t="s">
        <v>65</v>
      </c>
      <c r="V176" s="11" t="s">
        <v>65</v>
      </c>
      <c r="W176" s="11" t="s">
        <v>283</v>
      </c>
      <c r="X176" s="11" t="s">
        <v>134</v>
      </c>
      <c r="Y176" s="11" t="str">
        <f aca="false">IF(G176=P176,"OK","FIX THIS FKING LINE!!")</f>
        <v>OK</v>
      </c>
      <c r="Z176" s="11" t="n">
        <f aca="false">F176*G176*2</f>
        <v>800</v>
      </c>
      <c r="AA176" s="11" t="n">
        <f aca="false">Z176*5</f>
        <v>4000</v>
      </c>
      <c r="AB176" s="11"/>
      <c r="AC176" s="33"/>
      <c r="AD176" s="11"/>
      <c r="AE176" s="11"/>
      <c r="AF176" s="11"/>
    </row>
    <row r="177" customFormat="false" ht="11.85" hidden="false" customHeight="true" outlineLevel="0" collapsed="false">
      <c r="A177" s="22" t="s">
        <v>1219</v>
      </c>
      <c r="B177" s="23" t="n">
        <v>28.68</v>
      </c>
      <c r="C177" s="22" t="s">
        <v>63</v>
      </c>
      <c r="D177" s="22" t="s">
        <v>179</v>
      </c>
      <c r="E177" s="11" t="s">
        <v>58</v>
      </c>
      <c r="F177" s="11" t="n">
        <v>16</v>
      </c>
      <c r="G177" s="11" t="n">
        <v>25</v>
      </c>
      <c r="H177" s="11"/>
      <c r="I177" s="11"/>
      <c r="J177" s="12" t="s">
        <v>31</v>
      </c>
      <c r="K177" s="78" t="s">
        <v>1220</v>
      </c>
      <c r="L177" s="75" t="s">
        <v>33</v>
      </c>
      <c r="M177" s="77" t="s">
        <v>1220</v>
      </c>
      <c r="N177" s="12" t="s">
        <v>31</v>
      </c>
      <c r="O177" s="11"/>
      <c r="P177" s="11" t="n">
        <v>25</v>
      </c>
      <c r="Q177" s="22" t="s">
        <v>63</v>
      </c>
      <c r="R177" s="23" t="n">
        <v>30.2</v>
      </c>
      <c r="S177" s="12" t="s">
        <v>132</v>
      </c>
      <c r="T177" s="22" t="s">
        <v>1221</v>
      </c>
      <c r="U177" s="11" t="s">
        <v>65</v>
      </c>
      <c r="V177" s="11" t="s">
        <v>65</v>
      </c>
      <c r="W177" s="11" t="s">
        <v>283</v>
      </c>
      <c r="X177" s="11" t="s">
        <v>134</v>
      </c>
      <c r="Y177" s="11" t="str">
        <f aca="false">IF(G177=P177,"OK","FIX THIS FKING LINE!!")</f>
        <v>OK</v>
      </c>
      <c r="Z177" s="11" t="n">
        <f aca="false">F177*G177*2</f>
        <v>800</v>
      </c>
      <c r="AA177" s="11" t="n">
        <f aca="false">Z177*5</f>
        <v>4000</v>
      </c>
      <c r="AB177" s="11"/>
      <c r="AC177" s="33"/>
      <c r="AD177" s="11"/>
      <c r="AE177" s="11"/>
      <c r="AF177" s="11"/>
    </row>
    <row r="178" customFormat="false" ht="11.85" hidden="false" customHeight="true" outlineLevel="0" collapsed="false">
      <c r="A178" s="22" t="s">
        <v>1222</v>
      </c>
      <c r="B178" s="23" t="n">
        <v>29.53</v>
      </c>
      <c r="C178" s="22" t="s">
        <v>63</v>
      </c>
      <c r="D178" s="22" t="s">
        <v>179</v>
      </c>
      <c r="E178" s="11" t="s">
        <v>58</v>
      </c>
      <c r="F178" s="11" t="n">
        <v>16</v>
      </c>
      <c r="G178" s="11" t="n">
        <v>25</v>
      </c>
      <c r="H178" s="11"/>
      <c r="I178" s="11"/>
      <c r="J178" s="12" t="s">
        <v>31</v>
      </c>
      <c r="K178" s="78" t="s">
        <v>1220</v>
      </c>
      <c r="L178" s="75" t="s">
        <v>33</v>
      </c>
      <c r="M178" s="77" t="s">
        <v>1220</v>
      </c>
      <c r="N178" s="12" t="s">
        <v>31</v>
      </c>
      <c r="O178" s="11"/>
      <c r="P178" s="11" t="n">
        <v>25</v>
      </c>
      <c r="Q178" s="22" t="s">
        <v>63</v>
      </c>
      <c r="R178" s="23" t="n">
        <v>30.2</v>
      </c>
      <c r="S178" s="12" t="s">
        <v>132</v>
      </c>
      <c r="T178" s="22" t="s">
        <v>1221</v>
      </c>
      <c r="U178" s="11" t="s">
        <v>65</v>
      </c>
      <c r="V178" s="11" t="s">
        <v>65</v>
      </c>
      <c r="W178" s="11" t="s">
        <v>283</v>
      </c>
      <c r="X178" s="11" t="s">
        <v>134</v>
      </c>
      <c r="Y178" s="11" t="str">
        <f aca="false">IF(G178=P178,"OK","FIX THIS FKING LINE!!")</f>
        <v>OK</v>
      </c>
      <c r="Z178" s="11" t="n">
        <f aca="false">F178*G178*2</f>
        <v>800</v>
      </c>
      <c r="AA178" s="11" t="n">
        <f aca="false">Z178*5</f>
        <v>4000</v>
      </c>
      <c r="AB178" s="11"/>
      <c r="AC178" s="33"/>
      <c r="AD178" s="11"/>
      <c r="AE178" s="11"/>
      <c r="AF178" s="11"/>
    </row>
    <row r="179" customFormat="false" ht="11.85" hidden="false" customHeight="true" outlineLevel="0" collapsed="false">
      <c r="A179" s="22" t="s">
        <v>1223</v>
      </c>
      <c r="B179" s="23" t="n">
        <v>29.53</v>
      </c>
      <c r="C179" s="22" t="s">
        <v>63</v>
      </c>
      <c r="D179" s="22" t="s">
        <v>179</v>
      </c>
      <c r="E179" s="11" t="s">
        <v>58</v>
      </c>
      <c r="F179" s="11" t="n">
        <v>16</v>
      </c>
      <c r="G179" s="11" t="n">
        <v>25</v>
      </c>
      <c r="H179" s="11"/>
      <c r="I179" s="11"/>
      <c r="J179" s="12" t="s">
        <v>31</v>
      </c>
      <c r="K179" s="78" t="s">
        <v>1220</v>
      </c>
      <c r="L179" s="75" t="s">
        <v>33</v>
      </c>
      <c r="M179" s="77" t="s">
        <v>1220</v>
      </c>
      <c r="N179" s="12" t="s">
        <v>31</v>
      </c>
      <c r="O179" s="11"/>
      <c r="P179" s="11" t="n">
        <v>25</v>
      </c>
      <c r="Q179" s="22" t="s">
        <v>63</v>
      </c>
      <c r="R179" s="23" t="n">
        <v>30.2</v>
      </c>
      <c r="S179" s="12" t="s">
        <v>132</v>
      </c>
      <c r="T179" s="22" t="s">
        <v>1221</v>
      </c>
      <c r="U179" s="11" t="s">
        <v>65</v>
      </c>
      <c r="V179" s="11" t="s">
        <v>65</v>
      </c>
      <c r="W179" s="11" t="s">
        <v>283</v>
      </c>
      <c r="X179" s="11" t="s">
        <v>134</v>
      </c>
      <c r="Y179" s="11" t="str">
        <f aca="false">IF(G179=P179,"OK","FIX THIS FKING LINE!!")</f>
        <v>OK</v>
      </c>
      <c r="Z179" s="11" t="n">
        <f aca="false">F179*G179*2</f>
        <v>800</v>
      </c>
      <c r="AA179" s="11" t="n">
        <f aca="false">Z179*5</f>
        <v>4000</v>
      </c>
      <c r="AB179" s="11"/>
      <c r="AC179" s="33"/>
      <c r="AD179" s="11"/>
      <c r="AE179" s="11"/>
      <c r="AF179" s="11"/>
    </row>
    <row r="180" customFormat="false" ht="11.85" hidden="false" customHeight="true" outlineLevel="0" collapsed="false">
      <c r="A180" s="22" t="s">
        <v>1224</v>
      </c>
      <c r="B180" s="23" t="n">
        <v>28.9</v>
      </c>
      <c r="C180" s="22" t="s">
        <v>63</v>
      </c>
      <c r="D180" s="22" t="s">
        <v>179</v>
      </c>
      <c r="E180" s="11" t="s">
        <v>58</v>
      </c>
      <c r="F180" s="11" t="n">
        <v>16</v>
      </c>
      <c r="G180" s="11" t="n">
        <v>25</v>
      </c>
      <c r="H180" s="11"/>
      <c r="I180" s="11"/>
      <c r="J180" s="12" t="s">
        <v>31</v>
      </c>
      <c r="K180" s="78" t="s">
        <v>343</v>
      </c>
      <c r="L180" s="75" t="s">
        <v>33</v>
      </c>
      <c r="M180" s="77" t="s">
        <v>343</v>
      </c>
      <c r="N180" s="12" t="s">
        <v>31</v>
      </c>
      <c r="O180" s="11"/>
      <c r="P180" s="11" t="n">
        <v>25</v>
      </c>
      <c r="Q180" s="22" t="s">
        <v>915</v>
      </c>
      <c r="R180" s="23" t="n">
        <v>39.85</v>
      </c>
      <c r="S180" s="12" t="s">
        <v>132</v>
      </c>
      <c r="T180" s="22" t="s">
        <v>1225</v>
      </c>
      <c r="U180" s="11" t="s">
        <v>65</v>
      </c>
      <c r="V180" s="11" t="s">
        <v>65</v>
      </c>
      <c r="W180" s="11" t="s">
        <v>283</v>
      </c>
      <c r="X180" s="11" t="s">
        <v>134</v>
      </c>
      <c r="Y180" s="11" t="str">
        <f aca="false">IF(G180=P180,"OK","FIX THIS FKING LINE!!")</f>
        <v>OK</v>
      </c>
      <c r="Z180" s="11" t="n">
        <f aca="false">F180*G180*2</f>
        <v>800</v>
      </c>
      <c r="AA180" s="11" t="n">
        <f aca="false">Z180*5</f>
        <v>4000</v>
      </c>
      <c r="AB180" s="11"/>
      <c r="AC180" s="33"/>
      <c r="AD180" s="11"/>
      <c r="AE180" s="11"/>
      <c r="AF180" s="11"/>
    </row>
    <row r="181" customFormat="false" ht="11.85" hidden="false" customHeight="true" outlineLevel="0" collapsed="false">
      <c r="A181" s="22" t="s">
        <v>1226</v>
      </c>
      <c r="B181" s="23" t="n">
        <v>28.5</v>
      </c>
      <c r="C181" s="22" t="s">
        <v>63</v>
      </c>
      <c r="D181" s="22" t="s">
        <v>179</v>
      </c>
      <c r="E181" s="11" t="s">
        <v>58</v>
      </c>
      <c r="F181" s="11" t="n">
        <v>16</v>
      </c>
      <c r="G181" s="11" t="n">
        <v>25</v>
      </c>
      <c r="H181" s="11"/>
      <c r="I181" s="11"/>
      <c r="J181" s="12" t="s">
        <v>31</v>
      </c>
      <c r="K181" s="78" t="s">
        <v>343</v>
      </c>
      <c r="L181" s="75" t="s">
        <v>33</v>
      </c>
      <c r="M181" s="77" t="s">
        <v>343</v>
      </c>
      <c r="N181" s="12" t="s">
        <v>31</v>
      </c>
      <c r="O181" s="11"/>
      <c r="P181" s="11" t="n">
        <v>25</v>
      </c>
      <c r="Q181" s="22" t="s">
        <v>915</v>
      </c>
      <c r="R181" s="23" t="n">
        <v>40.25</v>
      </c>
      <c r="S181" s="12" t="s">
        <v>132</v>
      </c>
      <c r="T181" s="22" t="s">
        <v>1227</v>
      </c>
      <c r="U181" s="11" t="s">
        <v>65</v>
      </c>
      <c r="V181" s="11" t="s">
        <v>65</v>
      </c>
      <c r="W181" s="11" t="s">
        <v>283</v>
      </c>
      <c r="X181" s="11" t="s">
        <v>134</v>
      </c>
      <c r="Y181" s="11" t="str">
        <f aca="false">IF(G181=P181,"OK","FIX THIS FKING LINE!!")</f>
        <v>OK</v>
      </c>
      <c r="Z181" s="11" t="n">
        <f aca="false">F181*G181*2</f>
        <v>800</v>
      </c>
      <c r="AA181" s="11" t="n">
        <f aca="false">Z181*5</f>
        <v>4000</v>
      </c>
      <c r="AB181" s="11"/>
      <c r="AC181" s="33"/>
      <c r="AD181" s="11"/>
      <c r="AE181" s="11"/>
      <c r="AF181" s="11"/>
    </row>
    <row r="182" customFormat="false" ht="11.85" hidden="false" customHeight="true" outlineLevel="0" collapsed="false">
      <c r="A182" s="22" t="s">
        <v>1228</v>
      </c>
      <c r="B182" s="23" t="n">
        <v>28.95</v>
      </c>
      <c r="C182" s="22" t="s">
        <v>63</v>
      </c>
      <c r="D182" s="22" t="s">
        <v>179</v>
      </c>
      <c r="E182" s="11" t="s">
        <v>58</v>
      </c>
      <c r="F182" s="11" t="n">
        <v>16</v>
      </c>
      <c r="G182" s="11" t="n">
        <v>25</v>
      </c>
      <c r="H182" s="11"/>
      <c r="I182" s="11"/>
      <c r="J182" s="12" t="s">
        <v>31</v>
      </c>
      <c r="K182" s="78" t="s">
        <v>343</v>
      </c>
      <c r="L182" s="75" t="s">
        <v>33</v>
      </c>
      <c r="M182" s="77" t="s">
        <v>343</v>
      </c>
      <c r="N182" s="12" t="s">
        <v>31</v>
      </c>
      <c r="O182" s="11"/>
      <c r="P182" s="11" t="n">
        <v>25</v>
      </c>
      <c r="Q182" s="22" t="s">
        <v>915</v>
      </c>
      <c r="R182" s="23" t="n">
        <v>40.9</v>
      </c>
      <c r="S182" s="12" t="s">
        <v>132</v>
      </c>
      <c r="T182" s="22" t="s">
        <v>1229</v>
      </c>
      <c r="U182" s="11" t="s">
        <v>65</v>
      </c>
      <c r="V182" s="11" t="s">
        <v>65</v>
      </c>
      <c r="W182" s="11" t="s">
        <v>283</v>
      </c>
      <c r="X182" s="11" t="s">
        <v>134</v>
      </c>
      <c r="Y182" s="11" t="str">
        <f aca="false">IF(G182=P182,"OK","FIX THIS FKING LINE!!")</f>
        <v>OK</v>
      </c>
      <c r="Z182" s="11" t="n">
        <f aca="false">F182*G182*2</f>
        <v>800</v>
      </c>
      <c r="AA182" s="11" t="n">
        <f aca="false">Z182*5</f>
        <v>4000</v>
      </c>
      <c r="AB182" s="11"/>
      <c r="AC182" s="33"/>
      <c r="AD182" s="11"/>
      <c r="AE182" s="11"/>
      <c r="AF182" s="11"/>
    </row>
    <row r="183" customFormat="false" ht="11.85" hidden="false" customHeight="true" outlineLevel="0" collapsed="false">
      <c r="A183" s="22" t="s">
        <v>1230</v>
      </c>
      <c r="B183" s="23" t="n">
        <v>33</v>
      </c>
      <c r="C183" s="22" t="s">
        <v>63</v>
      </c>
      <c r="D183" s="22" t="s">
        <v>179</v>
      </c>
      <c r="E183" s="11" t="s">
        <v>58</v>
      </c>
      <c r="F183" s="11" t="n">
        <v>16</v>
      </c>
      <c r="G183" s="11" t="n">
        <v>50</v>
      </c>
      <c r="H183" s="11"/>
      <c r="I183" s="11"/>
      <c r="J183" s="12" t="s">
        <v>31</v>
      </c>
      <c r="K183" s="78" t="s">
        <v>343</v>
      </c>
      <c r="L183" s="75" t="s">
        <v>33</v>
      </c>
      <c r="M183" s="77" t="s">
        <v>343</v>
      </c>
      <c r="N183" s="12" t="s">
        <v>31</v>
      </c>
      <c r="O183" s="11"/>
      <c r="P183" s="11" t="n">
        <v>50</v>
      </c>
      <c r="Q183" s="22" t="s">
        <v>63</v>
      </c>
      <c r="R183" s="23" t="n">
        <v>44</v>
      </c>
      <c r="S183" s="12" t="s">
        <v>132</v>
      </c>
      <c r="T183" s="22" t="s">
        <v>1231</v>
      </c>
      <c r="U183" s="11" t="s">
        <v>65</v>
      </c>
      <c r="V183" s="11" t="s">
        <v>65</v>
      </c>
      <c r="W183" s="11" t="s">
        <v>283</v>
      </c>
      <c r="X183" s="11" t="s">
        <v>134</v>
      </c>
      <c r="Y183" s="11" t="str">
        <f aca="false">IF(G183=P183,"OK","FIX THIS FKING LINE!!")</f>
        <v>OK</v>
      </c>
      <c r="Z183" s="11" t="n">
        <f aca="false">F183*G183*2</f>
        <v>1600</v>
      </c>
      <c r="AA183" s="11" t="n">
        <f aca="false">Z183*5</f>
        <v>8000</v>
      </c>
      <c r="AB183" s="11"/>
      <c r="AC183" s="33"/>
      <c r="AD183" s="11"/>
      <c r="AE183" s="11"/>
      <c r="AF183" s="11"/>
    </row>
    <row r="184" customFormat="false" ht="11.85" hidden="false" customHeight="true" outlineLevel="0" collapsed="false">
      <c r="A184" s="22" t="s">
        <v>1232</v>
      </c>
      <c r="B184" s="23" t="n">
        <v>29.1</v>
      </c>
      <c r="C184" s="22" t="s">
        <v>63</v>
      </c>
      <c r="D184" s="22" t="s">
        <v>179</v>
      </c>
      <c r="E184" s="11" t="s">
        <v>58</v>
      </c>
      <c r="F184" s="11" t="n">
        <v>16</v>
      </c>
      <c r="G184" s="11" t="n">
        <v>25</v>
      </c>
      <c r="H184" s="11"/>
      <c r="I184" s="11"/>
      <c r="J184" s="12" t="s">
        <v>31</v>
      </c>
      <c r="K184" s="78" t="s">
        <v>343</v>
      </c>
      <c r="L184" s="75" t="s">
        <v>33</v>
      </c>
      <c r="M184" s="77" t="s">
        <v>343</v>
      </c>
      <c r="N184" s="12" t="s">
        <v>31</v>
      </c>
      <c r="O184" s="11"/>
      <c r="P184" s="11" t="n">
        <v>25</v>
      </c>
      <c r="Q184" s="22" t="s">
        <v>63</v>
      </c>
      <c r="R184" s="23" t="n">
        <v>37.04</v>
      </c>
      <c r="S184" s="12" t="s">
        <v>132</v>
      </c>
      <c r="T184" s="22" t="s">
        <v>1233</v>
      </c>
      <c r="U184" s="11" t="s">
        <v>65</v>
      </c>
      <c r="V184" s="11" t="s">
        <v>65</v>
      </c>
      <c r="W184" s="11" t="s">
        <v>283</v>
      </c>
      <c r="X184" s="11" t="s">
        <v>134</v>
      </c>
      <c r="Y184" s="11" t="str">
        <f aca="false">IF(G184=P184,"OK","FIX THIS FKING LINE!!")</f>
        <v>OK</v>
      </c>
      <c r="Z184" s="11" t="n">
        <f aca="false">F184*G184*2</f>
        <v>800</v>
      </c>
      <c r="AA184" s="11" t="n">
        <f aca="false">Z184*5</f>
        <v>4000</v>
      </c>
      <c r="AB184" s="11"/>
      <c r="AC184" s="33"/>
      <c r="AD184" s="11"/>
      <c r="AE184" s="11"/>
      <c r="AF184" s="11"/>
    </row>
    <row r="185" customFormat="false" ht="11.85" hidden="false" customHeight="true" outlineLevel="0" collapsed="false">
      <c r="A185" s="22" t="s">
        <v>1234</v>
      </c>
      <c r="B185" s="23" t="n">
        <v>32.75</v>
      </c>
      <c r="C185" s="22" t="s">
        <v>63</v>
      </c>
      <c r="D185" s="22" t="s">
        <v>179</v>
      </c>
      <c r="E185" s="11" t="s">
        <v>58</v>
      </c>
      <c r="F185" s="11" t="n">
        <v>16</v>
      </c>
      <c r="G185" s="11" t="n">
        <v>25</v>
      </c>
      <c r="H185" s="11"/>
      <c r="I185" s="11"/>
      <c r="J185" s="12" t="s">
        <v>31</v>
      </c>
      <c r="K185" s="78" t="s">
        <v>343</v>
      </c>
      <c r="L185" s="75" t="s">
        <v>33</v>
      </c>
      <c r="M185" s="77" t="s">
        <v>343</v>
      </c>
      <c r="N185" s="12" t="s">
        <v>31</v>
      </c>
      <c r="O185" s="11"/>
      <c r="P185" s="11" t="n">
        <v>25</v>
      </c>
      <c r="Q185" s="22" t="s">
        <v>63</v>
      </c>
      <c r="R185" s="23" t="n">
        <v>37.04</v>
      </c>
      <c r="S185" s="12" t="s">
        <v>132</v>
      </c>
      <c r="T185" s="22" t="s">
        <v>1233</v>
      </c>
      <c r="U185" s="11" t="s">
        <v>65</v>
      </c>
      <c r="V185" s="11" t="s">
        <v>65</v>
      </c>
      <c r="W185" s="11" t="s">
        <v>283</v>
      </c>
      <c r="X185" s="11" t="s">
        <v>134</v>
      </c>
      <c r="Y185" s="11" t="str">
        <f aca="false">IF(G185=P185,"OK","FIX THIS FKING LINE!!")</f>
        <v>OK</v>
      </c>
      <c r="Z185" s="11" t="n">
        <f aca="false">F185*G185*2</f>
        <v>800</v>
      </c>
      <c r="AA185" s="11" t="n">
        <f aca="false">Z185*5</f>
        <v>4000</v>
      </c>
      <c r="AB185" s="11"/>
      <c r="AC185" s="33"/>
      <c r="AD185" s="11"/>
      <c r="AE185" s="11"/>
      <c r="AF185" s="11"/>
    </row>
    <row r="186" customFormat="false" ht="11.85" hidden="false" customHeight="true" outlineLevel="0" collapsed="false">
      <c r="A186" s="22" t="s">
        <v>1234</v>
      </c>
      <c r="B186" s="23" t="n">
        <v>32.75</v>
      </c>
      <c r="C186" s="22" t="s">
        <v>63</v>
      </c>
      <c r="D186" s="22" t="s">
        <v>179</v>
      </c>
      <c r="E186" s="11" t="s">
        <v>58</v>
      </c>
      <c r="F186" s="11" t="n">
        <v>16</v>
      </c>
      <c r="G186" s="11" t="n">
        <v>25</v>
      </c>
      <c r="H186" s="11"/>
      <c r="I186" s="11"/>
      <c r="J186" s="12" t="s">
        <v>31</v>
      </c>
      <c r="K186" s="78" t="s">
        <v>343</v>
      </c>
      <c r="L186" s="75" t="s">
        <v>33</v>
      </c>
      <c r="M186" s="77" t="s">
        <v>343</v>
      </c>
      <c r="N186" s="12" t="s">
        <v>31</v>
      </c>
      <c r="O186" s="11"/>
      <c r="P186" s="11" t="n">
        <v>25</v>
      </c>
      <c r="Q186" s="22" t="s">
        <v>63</v>
      </c>
      <c r="R186" s="23" t="n">
        <v>37.04</v>
      </c>
      <c r="S186" s="12" t="s">
        <v>132</v>
      </c>
      <c r="T186" s="22" t="s">
        <v>1233</v>
      </c>
      <c r="U186" s="11" t="s">
        <v>65</v>
      </c>
      <c r="V186" s="11" t="s">
        <v>65</v>
      </c>
      <c r="W186" s="11" t="s">
        <v>283</v>
      </c>
      <c r="X186" s="11" t="s">
        <v>134</v>
      </c>
      <c r="Y186" s="11" t="str">
        <f aca="false">IF(G186=P186,"OK","FIX THIS FKING LINE!!")</f>
        <v>OK</v>
      </c>
      <c r="Z186" s="11" t="n">
        <f aca="false">F186*G186*2</f>
        <v>800</v>
      </c>
      <c r="AA186" s="11" t="n">
        <f aca="false">Z186*5</f>
        <v>4000</v>
      </c>
      <c r="AB186" s="11"/>
      <c r="AC186" s="33"/>
      <c r="AD186" s="11"/>
      <c r="AE186" s="11"/>
      <c r="AF186" s="11"/>
    </row>
    <row r="187" customFormat="false" ht="11.85" hidden="false" customHeight="true" outlineLevel="0" collapsed="false">
      <c r="A187" s="22" t="s">
        <v>1235</v>
      </c>
      <c r="B187" s="23" t="n">
        <v>32.25</v>
      </c>
      <c r="C187" s="22" t="s">
        <v>63</v>
      </c>
      <c r="D187" s="22" t="s">
        <v>179</v>
      </c>
      <c r="E187" s="11" t="s">
        <v>58</v>
      </c>
      <c r="F187" s="11" t="n">
        <v>16</v>
      </c>
      <c r="G187" s="11" t="n">
        <v>25</v>
      </c>
      <c r="H187" s="11"/>
      <c r="I187" s="11"/>
      <c r="J187" s="12" t="s">
        <v>31</v>
      </c>
      <c r="K187" s="78" t="s">
        <v>343</v>
      </c>
      <c r="L187" s="75" t="s">
        <v>33</v>
      </c>
      <c r="M187" s="77" t="s">
        <v>343</v>
      </c>
      <c r="N187" s="12" t="s">
        <v>31</v>
      </c>
      <c r="O187" s="11"/>
      <c r="P187" s="11" t="n">
        <v>25</v>
      </c>
      <c r="Q187" s="22" t="s">
        <v>63</v>
      </c>
      <c r="R187" s="23" t="n">
        <v>37.04</v>
      </c>
      <c r="S187" s="12" t="s">
        <v>132</v>
      </c>
      <c r="T187" s="22" t="s">
        <v>1233</v>
      </c>
      <c r="U187" s="11" t="s">
        <v>65</v>
      </c>
      <c r="V187" s="11" t="s">
        <v>65</v>
      </c>
      <c r="W187" s="11" t="s">
        <v>283</v>
      </c>
      <c r="X187" s="11" t="s">
        <v>134</v>
      </c>
      <c r="Y187" s="11" t="str">
        <f aca="false">IF(G187=P187,"OK","FIX THIS FKING LINE!!")</f>
        <v>OK</v>
      </c>
      <c r="Z187" s="11" t="n">
        <f aca="false">F187*G187*2</f>
        <v>800</v>
      </c>
      <c r="AA187" s="11" t="n">
        <f aca="false">Z187*5</f>
        <v>4000</v>
      </c>
      <c r="AB187" s="11"/>
      <c r="AC187" s="33"/>
      <c r="AD187" s="11"/>
      <c r="AE187" s="11"/>
      <c r="AF187" s="11"/>
    </row>
    <row r="188" customFormat="false" ht="11.85" hidden="false" customHeight="true" outlineLevel="0" collapsed="false">
      <c r="A188" s="22" t="s">
        <v>1236</v>
      </c>
      <c r="B188" s="23" t="n">
        <v>31.3</v>
      </c>
      <c r="C188" s="22" t="s">
        <v>63</v>
      </c>
      <c r="D188" s="22" t="s">
        <v>179</v>
      </c>
      <c r="E188" s="11" t="s">
        <v>58</v>
      </c>
      <c r="F188" s="11" t="n">
        <v>16</v>
      </c>
      <c r="G188" s="11" t="n">
        <v>25</v>
      </c>
      <c r="H188" s="11"/>
      <c r="I188" s="11"/>
      <c r="J188" s="12" t="s">
        <v>31</v>
      </c>
      <c r="K188" s="78" t="s">
        <v>343</v>
      </c>
      <c r="L188" s="75" t="s">
        <v>33</v>
      </c>
      <c r="M188" s="77" t="s">
        <v>343</v>
      </c>
      <c r="N188" s="12" t="s">
        <v>31</v>
      </c>
      <c r="O188" s="11"/>
      <c r="P188" s="11" t="n">
        <v>25</v>
      </c>
      <c r="Q188" s="22" t="s">
        <v>63</v>
      </c>
      <c r="R188" s="23" t="n">
        <v>37.04</v>
      </c>
      <c r="S188" s="12" t="s">
        <v>132</v>
      </c>
      <c r="T188" s="22" t="s">
        <v>1233</v>
      </c>
      <c r="U188" s="11" t="s">
        <v>65</v>
      </c>
      <c r="V188" s="11" t="s">
        <v>65</v>
      </c>
      <c r="W188" s="11" t="s">
        <v>283</v>
      </c>
      <c r="X188" s="11" t="s">
        <v>134</v>
      </c>
      <c r="Y188" s="11" t="str">
        <f aca="false">IF(G188=P188,"OK","FIX THIS FKING LINE!!")</f>
        <v>OK</v>
      </c>
      <c r="Z188" s="11" t="n">
        <f aca="false">F188*G188*2</f>
        <v>800</v>
      </c>
      <c r="AA188" s="11" t="n">
        <f aca="false">Z188*5</f>
        <v>4000</v>
      </c>
      <c r="AB188" s="11"/>
      <c r="AC188" s="33"/>
      <c r="AD188" s="11"/>
      <c r="AE188" s="11"/>
      <c r="AF188" s="11"/>
    </row>
    <row r="189" customFormat="false" ht="11.85" hidden="false" customHeight="true" outlineLevel="0" collapsed="false">
      <c r="A189" s="22" t="s">
        <v>1237</v>
      </c>
      <c r="B189" s="23" t="n">
        <v>34.5</v>
      </c>
      <c r="C189" s="22" t="s">
        <v>63</v>
      </c>
      <c r="D189" s="22" t="s">
        <v>179</v>
      </c>
      <c r="E189" s="11" t="s">
        <v>58</v>
      </c>
      <c r="F189" s="11" t="n">
        <v>16</v>
      </c>
      <c r="G189" s="11" t="n">
        <v>25</v>
      </c>
      <c r="H189" s="11"/>
      <c r="I189" s="11"/>
      <c r="J189" s="12" t="s">
        <v>31</v>
      </c>
      <c r="K189" s="78" t="s">
        <v>343</v>
      </c>
      <c r="L189" s="75" t="s">
        <v>33</v>
      </c>
      <c r="M189" s="77" t="s">
        <v>343</v>
      </c>
      <c r="N189" s="12" t="s">
        <v>31</v>
      </c>
      <c r="O189" s="11"/>
      <c r="P189" s="11" t="n">
        <v>25</v>
      </c>
      <c r="Q189" s="22" t="s">
        <v>63</v>
      </c>
      <c r="R189" s="23" t="n">
        <v>37.04</v>
      </c>
      <c r="S189" s="12" t="s">
        <v>132</v>
      </c>
      <c r="T189" s="22" t="s">
        <v>1233</v>
      </c>
      <c r="U189" s="11" t="s">
        <v>65</v>
      </c>
      <c r="V189" s="11" t="s">
        <v>65</v>
      </c>
      <c r="W189" s="11" t="s">
        <v>283</v>
      </c>
      <c r="X189" s="11" t="s">
        <v>134</v>
      </c>
      <c r="Y189" s="11" t="str">
        <f aca="false">IF(G189=P189,"OK","FIX THIS FKING LINE!!")</f>
        <v>OK</v>
      </c>
      <c r="Z189" s="11" t="n">
        <f aca="false">F189*G189*2</f>
        <v>800</v>
      </c>
      <c r="AA189" s="11" t="n">
        <f aca="false">Z189*5</f>
        <v>4000</v>
      </c>
      <c r="AB189" s="11"/>
      <c r="AC189" s="33"/>
      <c r="AD189" s="11"/>
      <c r="AE189" s="11"/>
      <c r="AF189" s="11"/>
    </row>
    <row r="190" customFormat="false" ht="11.85" hidden="false" customHeight="true" outlineLevel="0" collapsed="false">
      <c r="A190" s="22" t="s">
        <v>1238</v>
      </c>
      <c r="B190" s="23" t="n">
        <v>28.6</v>
      </c>
      <c r="C190" s="22" t="s">
        <v>63</v>
      </c>
      <c r="D190" s="22" t="s">
        <v>179</v>
      </c>
      <c r="E190" s="11" t="s">
        <v>58</v>
      </c>
      <c r="F190" s="11" t="n">
        <v>16</v>
      </c>
      <c r="G190" s="11" t="n">
        <v>25</v>
      </c>
      <c r="H190" s="11"/>
      <c r="I190" s="78"/>
      <c r="J190" s="12" t="s">
        <v>31</v>
      </c>
      <c r="K190" s="78" t="s">
        <v>470</v>
      </c>
      <c r="L190" s="75" t="s">
        <v>33</v>
      </c>
      <c r="M190" s="77" t="s">
        <v>343</v>
      </c>
      <c r="N190" s="12" t="s">
        <v>31</v>
      </c>
      <c r="O190" s="109" t="s">
        <v>470</v>
      </c>
      <c r="P190" s="11" t="n">
        <v>25</v>
      </c>
      <c r="Q190" s="22" t="s">
        <v>63</v>
      </c>
      <c r="R190" s="23" t="n">
        <v>37.04</v>
      </c>
      <c r="S190" s="12" t="s">
        <v>132</v>
      </c>
      <c r="T190" s="22" t="s">
        <v>1233</v>
      </c>
      <c r="U190" s="11" t="s">
        <v>65</v>
      </c>
      <c r="V190" s="11" t="s">
        <v>65</v>
      </c>
      <c r="W190" s="11" t="s">
        <v>283</v>
      </c>
      <c r="X190" s="11" t="s">
        <v>134</v>
      </c>
      <c r="Y190" s="11" t="str">
        <f aca="false">IF(G190=P190,"OK","FIX THIS FKING LINE!!")</f>
        <v>OK</v>
      </c>
      <c r="Z190" s="11" t="n">
        <f aca="false">F190*G190*2</f>
        <v>800</v>
      </c>
      <c r="AA190" s="11" t="n">
        <f aca="false">Z190*5</f>
        <v>4000</v>
      </c>
      <c r="AB190" s="11"/>
      <c r="AC190" s="33"/>
      <c r="AD190" s="11"/>
      <c r="AE190" s="11"/>
      <c r="AF190" s="11"/>
    </row>
    <row r="191" customFormat="false" ht="11.85" hidden="false" customHeight="true" outlineLevel="0" collapsed="false">
      <c r="A191" s="22" t="s">
        <v>1238</v>
      </c>
      <c r="B191" s="23" t="n">
        <v>28.6</v>
      </c>
      <c r="C191" s="22" t="s">
        <v>63</v>
      </c>
      <c r="D191" s="22" t="s">
        <v>179</v>
      </c>
      <c r="E191" s="11" t="s">
        <v>58</v>
      </c>
      <c r="F191" s="11" t="n">
        <v>16</v>
      </c>
      <c r="G191" s="11" t="n">
        <v>25</v>
      </c>
      <c r="H191" s="11"/>
      <c r="I191" s="78"/>
      <c r="J191" s="12" t="s">
        <v>31</v>
      </c>
      <c r="K191" s="78" t="s">
        <v>470</v>
      </c>
      <c r="L191" s="75" t="s">
        <v>33</v>
      </c>
      <c r="M191" s="77" t="s">
        <v>343</v>
      </c>
      <c r="N191" s="12" t="s">
        <v>31</v>
      </c>
      <c r="O191" s="109" t="s">
        <v>470</v>
      </c>
      <c r="P191" s="11" t="n">
        <v>25</v>
      </c>
      <c r="Q191" s="22" t="s">
        <v>63</v>
      </c>
      <c r="R191" s="23" t="n">
        <v>37.04</v>
      </c>
      <c r="S191" s="12" t="s">
        <v>132</v>
      </c>
      <c r="T191" s="22" t="s">
        <v>1233</v>
      </c>
      <c r="U191" s="11" t="s">
        <v>65</v>
      </c>
      <c r="V191" s="11" t="s">
        <v>65</v>
      </c>
      <c r="W191" s="11" t="s">
        <v>283</v>
      </c>
      <c r="X191" s="11" t="s">
        <v>134</v>
      </c>
      <c r="Y191" s="11" t="str">
        <f aca="false">IF(G191=P191,"OK","FIX THIS FKING LINE!!")</f>
        <v>OK</v>
      </c>
      <c r="Z191" s="11" t="n">
        <f aca="false">F191*G191*2</f>
        <v>800</v>
      </c>
      <c r="AA191" s="11" t="n">
        <f aca="false">Z191*5</f>
        <v>4000</v>
      </c>
      <c r="AB191" s="11"/>
      <c r="AC191" s="33"/>
      <c r="AD191" s="11"/>
      <c r="AE191" s="11"/>
      <c r="AF191" s="11"/>
    </row>
    <row r="192" customFormat="false" ht="11.85" hidden="false" customHeight="true" outlineLevel="0" collapsed="false">
      <c r="A192" s="22" t="s">
        <v>1239</v>
      </c>
      <c r="B192" s="23" t="n">
        <v>84.75</v>
      </c>
      <c r="C192" s="22" t="s">
        <v>63</v>
      </c>
      <c r="D192" s="22" t="s">
        <v>179</v>
      </c>
      <c r="E192" s="11" t="s">
        <v>58</v>
      </c>
      <c r="F192" s="11" t="n">
        <v>16</v>
      </c>
      <c r="G192" s="11" t="n">
        <v>25</v>
      </c>
      <c r="H192" s="11"/>
      <c r="I192" s="78"/>
      <c r="J192" s="12" t="s">
        <v>31</v>
      </c>
      <c r="K192" s="43" t="s">
        <v>356</v>
      </c>
      <c r="L192" s="75" t="s">
        <v>33</v>
      </c>
      <c r="M192" s="77" t="s">
        <v>343</v>
      </c>
      <c r="N192" s="12" t="s">
        <v>31</v>
      </c>
      <c r="O192" s="11" t="s">
        <v>1240</v>
      </c>
      <c r="P192" s="11" t="n">
        <v>25</v>
      </c>
      <c r="Q192" s="22" t="s">
        <v>63</v>
      </c>
      <c r="R192" s="23" t="n">
        <v>37.04</v>
      </c>
      <c r="S192" s="12" t="s">
        <v>132</v>
      </c>
      <c r="T192" s="22" t="s">
        <v>1233</v>
      </c>
      <c r="U192" s="11" t="s">
        <v>65</v>
      </c>
      <c r="V192" s="11" t="s">
        <v>65</v>
      </c>
      <c r="W192" s="11" t="s">
        <v>283</v>
      </c>
      <c r="X192" s="11" t="s">
        <v>134</v>
      </c>
      <c r="Y192" s="11" t="str">
        <f aca="false">IF(G192=P192,"OK","FIX THIS FKING LINE!!")</f>
        <v>OK</v>
      </c>
      <c r="Z192" s="11" t="n">
        <f aca="false">F192*G192*2</f>
        <v>800</v>
      </c>
      <c r="AA192" s="11" t="n">
        <f aca="false">Z192*5</f>
        <v>4000</v>
      </c>
      <c r="AB192" s="11"/>
      <c r="AC192" s="33"/>
      <c r="AD192" s="11"/>
      <c r="AE192" s="11"/>
      <c r="AF192" s="11"/>
    </row>
    <row r="193" customFormat="false" ht="11.85" hidden="false" customHeight="true" outlineLevel="0" collapsed="false">
      <c r="A193" s="22" t="s">
        <v>1241</v>
      </c>
      <c r="B193" s="23" t="n">
        <v>29.03</v>
      </c>
      <c r="C193" s="22" t="s">
        <v>63</v>
      </c>
      <c r="D193" s="22" t="s">
        <v>179</v>
      </c>
      <c r="E193" s="11" t="s">
        <v>58</v>
      </c>
      <c r="F193" s="11" t="n">
        <v>16</v>
      </c>
      <c r="G193" s="11" t="n">
        <v>25</v>
      </c>
      <c r="H193" s="11"/>
      <c r="I193" s="43"/>
      <c r="J193" s="12" t="s">
        <v>31</v>
      </c>
      <c r="K193" s="78" t="s">
        <v>367</v>
      </c>
      <c r="L193" s="75" t="s">
        <v>33</v>
      </c>
      <c r="M193" s="77" t="s">
        <v>343</v>
      </c>
      <c r="N193" s="12" t="s">
        <v>31</v>
      </c>
      <c r="O193" s="11" t="s">
        <v>1242</v>
      </c>
      <c r="P193" s="11" t="n">
        <v>25</v>
      </c>
      <c r="Q193" s="22" t="s">
        <v>63</v>
      </c>
      <c r="R193" s="23" t="n">
        <v>37.04</v>
      </c>
      <c r="S193" s="12" t="s">
        <v>132</v>
      </c>
      <c r="T193" s="22" t="s">
        <v>1233</v>
      </c>
      <c r="U193" s="11" t="s">
        <v>65</v>
      </c>
      <c r="V193" s="11" t="s">
        <v>65</v>
      </c>
      <c r="W193" s="11" t="s">
        <v>283</v>
      </c>
      <c r="X193" s="11" t="s">
        <v>134</v>
      </c>
      <c r="Y193" s="11" t="str">
        <f aca="false">IF(G193=P193,"OK","FIX THIS FKING LINE!!")</f>
        <v>OK</v>
      </c>
      <c r="Z193" s="11" t="n">
        <f aca="false">F193*G193*2</f>
        <v>800</v>
      </c>
      <c r="AA193" s="11" t="n">
        <f aca="false">Z193*5</f>
        <v>4000</v>
      </c>
      <c r="AB193" s="11"/>
      <c r="AC193" s="33"/>
      <c r="AD193" s="11"/>
      <c r="AE193" s="11"/>
      <c r="AF193" s="11"/>
    </row>
    <row r="194" customFormat="false" ht="11.85" hidden="false" customHeight="true" outlineLevel="0" collapsed="false">
      <c r="A194" s="22" t="s">
        <v>1243</v>
      </c>
      <c r="B194" s="23" t="n">
        <v>28.9</v>
      </c>
      <c r="C194" s="22" t="s">
        <v>63</v>
      </c>
      <c r="D194" s="22" t="s">
        <v>179</v>
      </c>
      <c r="E194" s="11" t="s">
        <v>58</v>
      </c>
      <c r="F194" s="11" t="n">
        <v>16</v>
      </c>
      <c r="G194" s="11" t="n">
        <v>25</v>
      </c>
      <c r="H194" s="11"/>
      <c r="I194" s="43"/>
      <c r="J194" s="12" t="s">
        <v>31</v>
      </c>
      <c r="K194" s="78" t="s">
        <v>386</v>
      </c>
      <c r="L194" s="75" t="s">
        <v>33</v>
      </c>
      <c r="M194" s="77" t="s">
        <v>343</v>
      </c>
      <c r="N194" s="12" t="s">
        <v>31</v>
      </c>
      <c r="O194" s="11" t="s">
        <v>1244</v>
      </c>
      <c r="P194" s="11" t="n">
        <v>25</v>
      </c>
      <c r="Q194" s="22" t="s">
        <v>63</v>
      </c>
      <c r="R194" s="23" t="n">
        <v>37.04</v>
      </c>
      <c r="S194" s="12" t="s">
        <v>132</v>
      </c>
      <c r="T194" s="22" t="s">
        <v>1233</v>
      </c>
      <c r="U194" s="11" t="s">
        <v>65</v>
      </c>
      <c r="V194" s="11" t="s">
        <v>65</v>
      </c>
      <c r="W194" s="11" t="s">
        <v>283</v>
      </c>
      <c r="X194" s="11" t="s">
        <v>134</v>
      </c>
      <c r="Y194" s="11" t="str">
        <f aca="false">IF(G194=P194,"OK","FIX THIS FKING LINE!!")</f>
        <v>OK</v>
      </c>
      <c r="Z194" s="11" t="n">
        <f aca="false">F194*G194*2</f>
        <v>800</v>
      </c>
      <c r="AA194" s="11" t="n">
        <f aca="false">Z194*5</f>
        <v>4000</v>
      </c>
      <c r="AB194" s="11"/>
      <c r="AC194" s="33"/>
      <c r="AD194" s="11"/>
      <c r="AE194" s="11"/>
      <c r="AF194" s="11"/>
    </row>
    <row r="195" customFormat="false" ht="11.85" hidden="false" customHeight="true" outlineLevel="0" collapsed="false">
      <c r="A195" s="22" t="s">
        <v>1245</v>
      </c>
      <c r="B195" s="23" t="n">
        <v>99.5</v>
      </c>
      <c r="C195" s="22" t="s">
        <v>124</v>
      </c>
      <c r="D195" s="22" t="s">
        <v>179</v>
      </c>
      <c r="E195" s="11" t="s">
        <v>58</v>
      </c>
      <c r="F195" s="11" t="n">
        <v>16</v>
      </c>
      <c r="G195" s="11" t="n">
        <v>25</v>
      </c>
      <c r="H195" s="11"/>
      <c r="I195" s="78" t="s">
        <v>1246</v>
      </c>
      <c r="J195" s="12" t="s">
        <v>31</v>
      </c>
      <c r="K195" s="78" t="s">
        <v>1187</v>
      </c>
      <c r="L195" s="75" t="s">
        <v>33</v>
      </c>
      <c r="M195" s="77" t="s">
        <v>343</v>
      </c>
      <c r="N195" s="12" t="s">
        <v>31</v>
      </c>
      <c r="O195" s="11" t="s">
        <v>161</v>
      </c>
      <c r="P195" s="11" t="n">
        <v>25</v>
      </c>
      <c r="Q195" s="22" t="s">
        <v>63</v>
      </c>
      <c r="R195" s="23" t="n">
        <v>37.04</v>
      </c>
      <c r="S195" s="12" t="s">
        <v>132</v>
      </c>
      <c r="T195" s="22" t="s">
        <v>1233</v>
      </c>
      <c r="U195" s="11" t="s">
        <v>65</v>
      </c>
      <c r="V195" s="11" t="s">
        <v>65</v>
      </c>
      <c r="W195" s="11" t="s">
        <v>283</v>
      </c>
      <c r="X195" s="11" t="s">
        <v>134</v>
      </c>
      <c r="Y195" s="11" t="str">
        <f aca="false">IF(G195=P195,"OK","FIX THIS FKING LINE!!")</f>
        <v>OK</v>
      </c>
      <c r="Z195" s="11" t="n">
        <f aca="false">F195*G195*2</f>
        <v>800</v>
      </c>
      <c r="AA195" s="11" t="n">
        <f aca="false">Z195*5</f>
        <v>4000</v>
      </c>
      <c r="AB195" s="11"/>
      <c r="AC195" s="33"/>
      <c r="AD195" s="11"/>
      <c r="AE195" s="11"/>
      <c r="AF195" s="11"/>
    </row>
    <row r="196" customFormat="false" ht="11.85" hidden="false" customHeight="true" outlineLevel="0" collapsed="false">
      <c r="A196" s="22" t="s">
        <v>1247</v>
      </c>
      <c r="B196" s="23" t="n">
        <v>25.6</v>
      </c>
      <c r="C196" s="22" t="s">
        <v>63</v>
      </c>
      <c r="D196" s="22" t="s">
        <v>179</v>
      </c>
      <c r="E196" s="11" t="s">
        <v>58</v>
      </c>
      <c r="F196" s="11" t="n">
        <v>16</v>
      </c>
      <c r="G196" s="11" t="n">
        <v>50</v>
      </c>
      <c r="H196" s="11"/>
      <c r="I196" s="11"/>
      <c r="J196" s="12" t="s">
        <v>31</v>
      </c>
      <c r="K196" s="43" t="s">
        <v>356</v>
      </c>
      <c r="L196" s="22" t="s">
        <v>33</v>
      </c>
      <c r="M196" s="11" t="s">
        <v>356</v>
      </c>
      <c r="N196" s="12" t="s">
        <v>31</v>
      </c>
      <c r="O196" s="11"/>
      <c r="P196" s="11" t="n">
        <v>50</v>
      </c>
      <c r="Q196" s="22" t="s">
        <v>63</v>
      </c>
      <c r="R196" s="23" t="n">
        <v>25.85</v>
      </c>
      <c r="S196" s="12" t="s">
        <v>132</v>
      </c>
      <c r="T196" s="22" t="s">
        <v>1248</v>
      </c>
      <c r="U196" s="11" t="s">
        <v>65</v>
      </c>
      <c r="V196" s="11" t="s">
        <v>65</v>
      </c>
      <c r="W196" s="11" t="s">
        <v>283</v>
      </c>
      <c r="X196" s="11" t="s">
        <v>134</v>
      </c>
      <c r="Y196" s="11" t="str">
        <f aca="false">IF(G196=P196,"OK","FIX THIS FKING LINE!!")</f>
        <v>OK</v>
      </c>
      <c r="Z196" s="11" t="n">
        <f aca="false">F196*G196*2</f>
        <v>1600</v>
      </c>
      <c r="AA196" s="11" t="n">
        <f aca="false">Z196*5</f>
        <v>8000</v>
      </c>
      <c r="AC196" s="33"/>
    </row>
    <row r="197" customFormat="false" ht="11.85" hidden="false" customHeight="true" outlineLevel="0" collapsed="false">
      <c r="A197" s="22" t="s">
        <v>1249</v>
      </c>
      <c r="B197" s="23" t="n">
        <v>40.25</v>
      </c>
      <c r="C197" s="22" t="s">
        <v>63</v>
      </c>
      <c r="D197" s="22" t="s">
        <v>179</v>
      </c>
      <c r="E197" s="11" t="s">
        <v>58</v>
      </c>
      <c r="F197" s="11" t="n">
        <v>16</v>
      </c>
      <c r="G197" s="11" t="n">
        <v>25</v>
      </c>
      <c r="H197" s="11"/>
      <c r="I197" s="11"/>
      <c r="J197" s="12" t="s">
        <v>31</v>
      </c>
      <c r="K197" s="43" t="s">
        <v>356</v>
      </c>
      <c r="L197" s="22" t="s">
        <v>33</v>
      </c>
      <c r="M197" s="11" t="s">
        <v>356</v>
      </c>
      <c r="N197" s="12" t="s">
        <v>31</v>
      </c>
      <c r="O197" s="11"/>
      <c r="P197" s="11" t="n">
        <v>25</v>
      </c>
      <c r="Q197" s="22" t="s">
        <v>63</v>
      </c>
      <c r="R197" s="23" t="n">
        <v>33.75</v>
      </c>
      <c r="S197" s="12" t="s">
        <v>132</v>
      </c>
      <c r="T197" s="22" t="s">
        <v>1250</v>
      </c>
      <c r="U197" s="11" t="s">
        <v>65</v>
      </c>
      <c r="V197" s="11" t="s">
        <v>65</v>
      </c>
      <c r="W197" s="11" t="s">
        <v>283</v>
      </c>
      <c r="X197" s="11" t="s">
        <v>134</v>
      </c>
      <c r="Y197" s="11" t="str">
        <f aca="false">IF(G197=P197,"OK","FIX THIS FKING LINE!!")</f>
        <v>OK</v>
      </c>
      <c r="Z197" s="11" t="n">
        <f aca="false">F197*G197*2</f>
        <v>800</v>
      </c>
      <c r="AA197" s="11" t="n">
        <f aca="false">Z197*5</f>
        <v>4000</v>
      </c>
      <c r="AC197" s="33"/>
    </row>
    <row r="198" customFormat="false" ht="11.85" hidden="false" customHeight="true" outlineLevel="0" collapsed="false">
      <c r="A198" s="22" t="s">
        <v>1251</v>
      </c>
      <c r="B198" s="23" t="n">
        <v>59.25</v>
      </c>
      <c r="C198" s="22" t="s">
        <v>63</v>
      </c>
      <c r="D198" s="22" t="s">
        <v>179</v>
      </c>
      <c r="E198" s="11" t="s">
        <v>58</v>
      </c>
      <c r="F198" s="11" t="n">
        <v>16</v>
      </c>
      <c r="G198" s="11" t="n">
        <v>25</v>
      </c>
      <c r="H198" s="11"/>
      <c r="I198" s="11"/>
      <c r="J198" s="12" t="s">
        <v>31</v>
      </c>
      <c r="K198" s="43" t="s">
        <v>356</v>
      </c>
      <c r="L198" s="22" t="s">
        <v>33</v>
      </c>
      <c r="M198" s="11" t="s">
        <v>356</v>
      </c>
      <c r="N198" s="12" t="s">
        <v>31</v>
      </c>
      <c r="O198" s="11"/>
      <c r="P198" s="11" t="n">
        <v>25</v>
      </c>
      <c r="Q198" s="22" t="s">
        <v>63</v>
      </c>
      <c r="R198" s="23" t="n">
        <v>92.75</v>
      </c>
      <c r="S198" s="12" t="s">
        <v>132</v>
      </c>
      <c r="T198" s="22" t="s">
        <v>1252</v>
      </c>
      <c r="U198" s="11" t="s">
        <v>65</v>
      </c>
      <c r="V198" s="11" t="s">
        <v>65</v>
      </c>
      <c r="W198" s="11" t="s">
        <v>283</v>
      </c>
      <c r="X198" s="11" t="s">
        <v>134</v>
      </c>
      <c r="Y198" s="11" t="str">
        <f aca="false">IF(G198=P198,"OK","FIX THIS FKING LINE!!")</f>
        <v>OK</v>
      </c>
      <c r="Z198" s="11" t="n">
        <f aca="false">F198*G198*2</f>
        <v>800</v>
      </c>
      <c r="AA198" s="11" t="n">
        <f aca="false">Z198*5</f>
        <v>4000</v>
      </c>
      <c r="AC198" s="33"/>
    </row>
    <row r="199" customFormat="false" ht="11.85" hidden="false" customHeight="true" outlineLevel="0" collapsed="false">
      <c r="A199" s="22" t="s">
        <v>1253</v>
      </c>
      <c r="B199" s="23" t="n">
        <v>63</v>
      </c>
      <c r="C199" s="22" t="s">
        <v>63</v>
      </c>
      <c r="D199" s="22" t="s">
        <v>179</v>
      </c>
      <c r="E199" s="11" t="s">
        <v>58</v>
      </c>
      <c r="F199" s="11" t="n">
        <v>16</v>
      </c>
      <c r="G199" s="11" t="n">
        <v>25</v>
      </c>
      <c r="H199" s="11"/>
      <c r="I199" s="11"/>
      <c r="J199" s="12" t="s">
        <v>31</v>
      </c>
      <c r="K199" s="43" t="s">
        <v>356</v>
      </c>
      <c r="L199" s="22" t="s">
        <v>33</v>
      </c>
      <c r="M199" s="11" t="s">
        <v>356</v>
      </c>
      <c r="N199" s="12" t="s">
        <v>31</v>
      </c>
      <c r="O199" s="11"/>
      <c r="P199" s="11" t="n">
        <v>25</v>
      </c>
      <c r="Q199" s="22" t="s">
        <v>63</v>
      </c>
      <c r="R199" s="23" t="n">
        <v>93.25</v>
      </c>
      <c r="S199" s="12" t="s">
        <v>132</v>
      </c>
      <c r="T199" s="22" t="s">
        <v>1254</v>
      </c>
      <c r="U199" s="11" t="s">
        <v>65</v>
      </c>
      <c r="V199" s="11" t="s">
        <v>65</v>
      </c>
      <c r="W199" s="11" t="s">
        <v>283</v>
      </c>
      <c r="X199" s="11" t="s">
        <v>134</v>
      </c>
      <c r="Y199" s="11" t="str">
        <f aca="false">IF(G199=P199,"OK","FIX THIS FKING LINE!!")</f>
        <v>OK</v>
      </c>
      <c r="Z199" s="11" t="n">
        <f aca="false">F199*G199*2</f>
        <v>800</v>
      </c>
      <c r="AA199" s="11" t="n">
        <f aca="false">Z199*5</f>
        <v>4000</v>
      </c>
      <c r="AC199" s="33"/>
    </row>
    <row r="200" customFormat="false" ht="11.85" hidden="false" customHeight="true" outlineLevel="0" collapsed="false">
      <c r="A200" s="22" t="s">
        <v>1255</v>
      </c>
      <c r="B200" s="23" t="n">
        <v>93.5</v>
      </c>
      <c r="C200" s="22" t="s">
        <v>124</v>
      </c>
      <c r="D200" s="22" t="s">
        <v>179</v>
      </c>
      <c r="E200" s="11" t="s">
        <v>58</v>
      </c>
      <c r="F200" s="11" t="n">
        <v>16</v>
      </c>
      <c r="G200" s="11" t="n">
        <v>25</v>
      </c>
      <c r="H200" s="11"/>
      <c r="I200" s="11"/>
      <c r="J200" s="12" t="s">
        <v>31</v>
      </c>
      <c r="K200" s="43" t="s">
        <v>356</v>
      </c>
      <c r="L200" s="22" t="s">
        <v>33</v>
      </c>
      <c r="M200" s="11" t="s">
        <v>356</v>
      </c>
      <c r="N200" s="12" t="s">
        <v>31</v>
      </c>
      <c r="O200" s="11"/>
      <c r="P200" s="11" t="n">
        <v>25</v>
      </c>
      <c r="Q200" s="22" t="s">
        <v>124</v>
      </c>
      <c r="R200" s="23" t="n">
        <v>92</v>
      </c>
      <c r="S200" s="12" t="s">
        <v>132</v>
      </c>
      <c r="T200" s="22" t="s">
        <v>1256</v>
      </c>
      <c r="U200" s="11" t="s">
        <v>65</v>
      </c>
      <c r="V200" s="11" t="s">
        <v>65</v>
      </c>
      <c r="W200" s="11" t="s">
        <v>283</v>
      </c>
      <c r="X200" s="11" t="s">
        <v>134</v>
      </c>
      <c r="Y200" s="11" t="str">
        <f aca="false">IF(G200=P200,"OK","FIX THIS FKING LINE!!")</f>
        <v>OK</v>
      </c>
      <c r="Z200" s="11" t="n">
        <f aca="false">F200*G200*2</f>
        <v>800</v>
      </c>
      <c r="AA200" s="11" t="n">
        <f aca="false">Z200*5</f>
        <v>4000</v>
      </c>
      <c r="AC200" s="33"/>
    </row>
    <row r="201" customFormat="false" ht="11.85" hidden="false" customHeight="true" outlineLevel="0" collapsed="false">
      <c r="A201" s="22" t="s">
        <v>1257</v>
      </c>
      <c r="B201" s="23" t="n">
        <v>61.25</v>
      </c>
      <c r="C201" s="22" t="s">
        <v>915</v>
      </c>
      <c r="D201" s="22" t="s">
        <v>179</v>
      </c>
      <c r="E201" s="11" t="s">
        <v>58</v>
      </c>
      <c r="F201" s="11" t="n">
        <v>16</v>
      </c>
      <c r="G201" s="11" t="n">
        <v>25</v>
      </c>
      <c r="H201" s="11"/>
      <c r="I201" s="11"/>
      <c r="J201" s="12" t="s">
        <v>31</v>
      </c>
      <c r="K201" s="43" t="s">
        <v>356</v>
      </c>
      <c r="L201" s="22" t="s">
        <v>33</v>
      </c>
      <c r="M201" s="11" t="s">
        <v>356</v>
      </c>
      <c r="N201" s="12" t="s">
        <v>31</v>
      </c>
      <c r="O201" s="11"/>
      <c r="P201" s="11" t="n">
        <v>25</v>
      </c>
      <c r="Q201" s="22" t="s">
        <v>124</v>
      </c>
      <c r="R201" s="23" t="n">
        <v>45</v>
      </c>
      <c r="S201" s="12" t="s">
        <v>132</v>
      </c>
      <c r="T201" s="22" t="s">
        <v>1258</v>
      </c>
      <c r="U201" s="11" t="s">
        <v>65</v>
      </c>
      <c r="V201" s="11" t="s">
        <v>65</v>
      </c>
      <c r="W201" s="11" t="s">
        <v>283</v>
      </c>
      <c r="X201" s="11" t="s">
        <v>134</v>
      </c>
      <c r="Y201" s="11" t="str">
        <f aca="false">IF(G201=P201,"OK","FIX THIS FKING LINE!!")</f>
        <v>OK</v>
      </c>
      <c r="Z201" s="11" t="n">
        <f aca="false">F201*G201*2</f>
        <v>800</v>
      </c>
      <c r="AA201" s="11" t="n">
        <f aca="false">Z201*5</f>
        <v>4000</v>
      </c>
      <c r="AC201" s="33"/>
    </row>
    <row r="202" customFormat="false" ht="11.85" hidden="false" customHeight="true" outlineLevel="0" collapsed="false">
      <c r="A202" s="22" t="s">
        <v>1259</v>
      </c>
      <c r="B202" s="23" t="n">
        <v>27</v>
      </c>
      <c r="C202" s="22" t="s">
        <v>63</v>
      </c>
      <c r="D202" s="22" t="s">
        <v>179</v>
      </c>
      <c r="E202" s="11" t="s">
        <v>58</v>
      </c>
      <c r="F202" s="11" t="n">
        <v>16</v>
      </c>
      <c r="G202" s="11" t="n">
        <v>50</v>
      </c>
      <c r="H202" s="11"/>
      <c r="I202" s="11"/>
      <c r="J202" s="12" t="s">
        <v>31</v>
      </c>
      <c r="K202" s="43" t="s">
        <v>1049</v>
      </c>
      <c r="L202" s="22" t="s">
        <v>33</v>
      </c>
      <c r="M202" s="11" t="s">
        <v>1049</v>
      </c>
      <c r="N202" s="12" t="s">
        <v>31</v>
      </c>
      <c r="O202" s="11"/>
      <c r="P202" s="11" t="n">
        <v>50</v>
      </c>
      <c r="Q202" s="22" t="s">
        <v>170</v>
      </c>
      <c r="R202" s="23" t="n">
        <v>27.1</v>
      </c>
      <c r="S202" s="12" t="s">
        <v>132</v>
      </c>
      <c r="T202" s="22" t="s">
        <v>1260</v>
      </c>
      <c r="U202" s="11" t="s">
        <v>65</v>
      </c>
      <c r="V202" s="11" t="s">
        <v>65</v>
      </c>
      <c r="W202" s="11" t="s">
        <v>283</v>
      </c>
      <c r="X202" s="11" t="s">
        <v>134</v>
      </c>
      <c r="Y202" s="11" t="str">
        <f aca="false">IF(G202=P202,"OK","FIX THIS FKING LINE!!")</f>
        <v>OK</v>
      </c>
      <c r="Z202" s="11" t="n">
        <f aca="false">F202*G202*2</f>
        <v>1600</v>
      </c>
      <c r="AA202" s="11" t="n">
        <f aca="false">Z202*5</f>
        <v>8000</v>
      </c>
      <c r="AC202" s="33"/>
    </row>
    <row r="203" customFormat="false" ht="11.85" hidden="false" customHeight="true" outlineLevel="0" collapsed="false">
      <c r="A203" s="22" t="s">
        <v>1261</v>
      </c>
      <c r="B203" s="23" t="n">
        <v>89.5</v>
      </c>
      <c r="C203" s="22" t="s">
        <v>124</v>
      </c>
      <c r="D203" s="22" t="s">
        <v>179</v>
      </c>
      <c r="E203" s="11" t="s">
        <v>58</v>
      </c>
      <c r="F203" s="11" t="n">
        <v>16</v>
      </c>
      <c r="G203" s="11" t="n">
        <v>25</v>
      </c>
      <c r="H203" s="11"/>
      <c r="I203" s="11"/>
      <c r="J203" s="12" t="s">
        <v>31</v>
      </c>
      <c r="K203" s="78" t="s">
        <v>953</v>
      </c>
      <c r="L203" s="75" t="s">
        <v>33</v>
      </c>
      <c r="M203" s="77" t="s">
        <v>953</v>
      </c>
      <c r="N203" s="12" t="s">
        <v>31</v>
      </c>
      <c r="O203" s="11"/>
      <c r="P203" s="11" t="n">
        <v>25</v>
      </c>
      <c r="Q203" s="22" t="s">
        <v>124</v>
      </c>
      <c r="R203" s="23" t="n">
        <v>131</v>
      </c>
      <c r="S203" s="12" t="s">
        <v>132</v>
      </c>
      <c r="T203" s="22" t="s">
        <v>1262</v>
      </c>
      <c r="U203" s="11" t="s">
        <v>65</v>
      </c>
      <c r="V203" s="11" t="s">
        <v>65</v>
      </c>
      <c r="W203" s="11" t="s">
        <v>283</v>
      </c>
      <c r="X203" s="11" t="s">
        <v>134</v>
      </c>
      <c r="Y203" s="11" t="str">
        <f aca="false">IF(G203=P203,"OK","FIX THIS FKING LINE!!")</f>
        <v>OK</v>
      </c>
      <c r="Z203" s="11" t="n">
        <f aca="false">F203*G203*2</f>
        <v>800</v>
      </c>
      <c r="AA203" s="11" t="n">
        <f aca="false">Z203*5</f>
        <v>4000</v>
      </c>
      <c r="AB203" s="11"/>
      <c r="AC203" s="33"/>
      <c r="AD203" s="11"/>
      <c r="AE203" s="11"/>
      <c r="AF203" s="11"/>
    </row>
    <row r="204" customFormat="false" ht="11.85" hidden="false" customHeight="true" outlineLevel="0" collapsed="false">
      <c r="A204" s="22" t="s">
        <v>1263</v>
      </c>
      <c r="B204" s="23" t="n">
        <v>88.75</v>
      </c>
      <c r="C204" s="22" t="s">
        <v>124</v>
      </c>
      <c r="D204" s="22" t="s">
        <v>179</v>
      </c>
      <c r="E204" s="11" t="s">
        <v>58</v>
      </c>
      <c r="F204" s="11" t="n">
        <v>16</v>
      </c>
      <c r="G204" s="11" t="n">
        <v>25</v>
      </c>
      <c r="H204" s="11"/>
      <c r="I204" s="11"/>
      <c r="J204" s="12" t="s">
        <v>31</v>
      </c>
      <c r="K204" s="78" t="s">
        <v>953</v>
      </c>
      <c r="L204" s="75" t="s">
        <v>33</v>
      </c>
      <c r="M204" s="77" t="s">
        <v>953</v>
      </c>
      <c r="N204" s="12" t="s">
        <v>31</v>
      </c>
      <c r="O204" s="11"/>
      <c r="P204" s="11" t="n">
        <v>25</v>
      </c>
      <c r="Q204" s="22" t="s">
        <v>63</v>
      </c>
      <c r="R204" s="23" t="n">
        <v>37.5</v>
      </c>
      <c r="S204" s="12" t="s">
        <v>132</v>
      </c>
      <c r="T204" s="22" t="s">
        <v>1264</v>
      </c>
      <c r="U204" s="11" t="s">
        <v>65</v>
      </c>
      <c r="V204" s="11" t="s">
        <v>65</v>
      </c>
      <c r="W204" s="11" t="s">
        <v>283</v>
      </c>
      <c r="X204" s="11" t="s">
        <v>134</v>
      </c>
      <c r="Y204" s="11" t="str">
        <f aca="false">IF(G204=P204,"OK","FIX THIS FKING LINE!!")</f>
        <v>OK</v>
      </c>
      <c r="Z204" s="11" t="n">
        <f aca="false">F204*G204*2</f>
        <v>800</v>
      </c>
      <c r="AA204" s="11" t="n">
        <f aca="false">Z204*5</f>
        <v>4000</v>
      </c>
      <c r="AB204" s="11"/>
      <c r="AC204" s="33"/>
      <c r="AD204" s="11"/>
      <c r="AE204" s="11"/>
      <c r="AF204" s="11"/>
    </row>
    <row r="205" customFormat="false" ht="11.85" hidden="false" customHeight="true" outlineLevel="0" collapsed="false">
      <c r="A205" s="22" t="s">
        <v>1265</v>
      </c>
      <c r="B205" s="23" t="n">
        <v>88</v>
      </c>
      <c r="C205" s="22" t="s">
        <v>124</v>
      </c>
      <c r="D205" s="22" t="s">
        <v>179</v>
      </c>
      <c r="E205" s="11" t="s">
        <v>58</v>
      </c>
      <c r="F205" s="11" t="n">
        <v>16</v>
      </c>
      <c r="G205" s="11" t="n">
        <v>25</v>
      </c>
      <c r="H205" s="11"/>
      <c r="I205" s="11"/>
      <c r="J205" s="12" t="s">
        <v>31</v>
      </c>
      <c r="K205" s="78" t="s">
        <v>953</v>
      </c>
      <c r="L205" s="75" t="s">
        <v>33</v>
      </c>
      <c r="M205" s="77" t="s">
        <v>953</v>
      </c>
      <c r="N205" s="12" t="s">
        <v>31</v>
      </c>
      <c r="O205" s="11"/>
      <c r="P205" s="11" t="n">
        <v>25</v>
      </c>
      <c r="Q205" s="22" t="s">
        <v>124</v>
      </c>
      <c r="R205" s="23" t="n">
        <v>77.5</v>
      </c>
      <c r="S205" s="12" t="s">
        <v>132</v>
      </c>
      <c r="T205" s="22" t="s">
        <v>1266</v>
      </c>
      <c r="U205" s="11" t="s">
        <v>65</v>
      </c>
      <c r="V205" s="11" t="s">
        <v>65</v>
      </c>
      <c r="W205" s="11" t="s">
        <v>283</v>
      </c>
      <c r="X205" s="11" t="s">
        <v>134</v>
      </c>
      <c r="Y205" s="11" t="str">
        <f aca="false">IF(G205=P205,"OK","FIX THIS FKING LINE!!")</f>
        <v>OK</v>
      </c>
      <c r="Z205" s="11" t="n">
        <f aca="false">F205*G205*2</f>
        <v>800</v>
      </c>
      <c r="AA205" s="11" t="n">
        <f aca="false">Z205*5</f>
        <v>4000</v>
      </c>
      <c r="AB205" s="11"/>
      <c r="AC205" s="33"/>
      <c r="AD205" s="11"/>
      <c r="AE205" s="11"/>
      <c r="AF205" s="11"/>
    </row>
    <row r="206" customFormat="false" ht="11.85" hidden="false" customHeight="true" outlineLevel="0" collapsed="false">
      <c r="A206" s="22" t="s">
        <v>1267</v>
      </c>
      <c r="B206" s="23" t="n">
        <v>88.75</v>
      </c>
      <c r="C206" s="22" t="s">
        <v>124</v>
      </c>
      <c r="D206" s="22" t="s">
        <v>179</v>
      </c>
      <c r="E206" s="11" t="s">
        <v>58</v>
      </c>
      <c r="F206" s="11" t="n">
        <v>16</v>
      </c>
      <c r="G206" s="11" t="n">
        <v>25</v>
      </c>
      <c r="H206" s="11"/>
      <c r="I206" s="11"/>
      <c r="J206" s="12" t="s">
        <v>31</v>
      </c>
      <c r="K206" s="78" t="s">
        <v>953</v>
      </c>
      <c r="L206" s="75" t="s">
        <v>33</v>
      </c>
      <c r="M206" s="77" t="s">
        <v>953</v>
      </c>
      <c r="N206" s="12" t="s">
        <v>31</v>
      </c>
      <c r="O206" s="11"/>
      <c r="P206" s="11" t="n">
        <v>25</v>
      </c>
      <c r="Q206" s="22" t="s">
        <v>124</v>
      </c>
      <c r="R206" s="23" t="n">
        <v>77.5</v>
      </c>
      <c r="S206" s="12" t="s">
        <v>132</v>
      </c>
      <c r="T206" s="22" t="s">
        <v>1266</v>
      </c>
      <c r="U206" s="11" t="s">
        <v>65</v>
      </c>
      <c r="V206" s="11" t="s">
        <v>65</v>
      </c>
      <c r="W206" s="11" t="s">
        <v>283</v>
      </c>
      <c r="X206" s="11" t="s">
        <v>134</v>
      </c>
      <c r="Y206" s="11" t="str">
        <f aca="false">IF(G206=P206,"OK","FIX THIS FKING LINE!!")</f>
        <v>OK</v>
      </c>
      <c r="Z206" s="11" t="n">
        <f aca="false">F206*G206*2</f>
        <v>800</v>
      </c>
      <c r="AA206" s="11" t="n">
        <f aca="false">Z206*5</f>
        <v>4000</v>
      </c>
      <c r="AB206" s="11"/>
      <c r="AC206" s="33"/>
      <c r="AD206" s="11"/>
      <c r="AE206" s="11"/>
      <c r="AF206" s="11"/>
    </row>
    <row r="207" customFormat="false" ht="11.85" hidden="false" customHeight="true" outlineLevel="0" collapsed="false">
      <c r="A207" s="22" t="s">
        <v>1268</v>
      </c>
      <c r="B207" s="23" t="n">
        <v>43.25</v>
      </c>
      <c r="C207" s="22" t="s">
        <v>63</v>
      </c>
      <c r="D207" s="22" t="s">
        <v>179</v>
      </c>
      <c r="E207" s="11" t="s">
        <v>58</v>
      </c>
      <c r="F207" s="11" t="n">
        <v>16</v>
      </c>
      <c r="G207" s="11" t="n">
        <v>25</v>
      </c>
      <c r="H207" s="11"/>
      <c r="I207" s="43"/>
      <c r="J207" s="12" t="s">
        <v>31</v>
      </c>
      <c r="K207" s="78" t="s">
        <v>1269</v>
      </c>
      <c r="L207" s="75" t="s">
        <v>33</v>
      </c>
      <c r="M207" s="77" t="s">
        <v>1270</v>
      </c>
      <c r="N207" s="12" t="s">
        <v>31</v>
      </c>
      <c r="O207" s="77" t="s">
        <v>1271</v>
      </c>
      <c r="P207" s="11" t="n">
        <v>25</v>
      </c>
      <c r="Q207" s="22" t="s">
        <v>63</v>
      </c>
      <c r="R207" s="23" t="n">
        <v>39.75</v>
      </c>
      <c r="S207" s="12" t="s">
        <v>132</v>
      </c>
      <c r="T207" s="22" t="s">
        <v>1272</v>
      </c>
      <c r="U207" s="11" t="s">
        <v>65</v>
      </c>
      <c r="V207" s="11" t="s">
        <v>65</v>
      </c>
      <c r="W207" s="11" t="s">
        <v>283</v>
      </c>
      <c r="X207" s="11" t="s">
        <v>134</v>
      </c>
      <c r="Y207" s="11" t="str">
        <f aca="false">IF(G207=P207,"OK","FIX THIS FKING LINE!!")</f>
        <v>OK</v>
      </c>
      <c r="Z207" s="11" t="n">
        <f aca="false">F207*G207*2</f>
        <v>800</v>
      </c>
      <c r="AA207" s="11" t="n">
        <f aca="false">Z207*5</f>
        <v>4000</v>
      </c>
      <c r="AB207" s="11"/>
      <c r="AC207" s="33"/>
      <c r="AD207" s="11"/>
      <c r="AE207" s="11"/>
      <c r="AF207" s="11"/>
    </row>
    <row r="208" customFormat="false" ht="11.85" hidden="false" customHeight="true" outlineLevel="0" collapsed="false">
      <c r="A208" s="22" t="s">
        <v>1273</v>
      </c>
      <c r="B208" s="23" t="n">
        <v>50</v>
      </c>
      <c r="C208" s="22" t="s">
        <v>63</v>
      </c>
      <c r="D208" s="22" t="s">
        <v>179</v>
      </c>
      <c r="E208" s="11" t="s">
        <v>58</v>
      </c>
      <c r="F208" s="11" t="n">
        <v>16</v>
      </c>
      <c r="G208" s="11" t="n">
        <v>25</v>
      </c>
      <c r="H208" s="11"/>
      <c r="I208" s="43"/>
      <c r="J208" s="12" t="s">
        <v>31</v>
      </c>
      <c r="K208" s="78" t="s">
        <v>1269</v>
      </c>
      <c r="L208" s="75" t="s">
        <v>33</v>
      </c>
      <c r="M208" s="77" t="s">
        <v>1274</v>
      </c>
      <c r="N208" s="12" t="s">
        <v>31</v>
      </c>
      <c r="O208" s="11" t="s">
        <v>1275</v>
      </c>
      <c r="P208" s="11" t="n">
        <v>25</v>
      </c>
      <c r="Q208" s="22" t="s">
        <v>124</v>
      </c>
      <c r="R208" s="23" t="n">
        <v>112</v>
      </c>
      <c r="S208" s="12" t="s">
        <v>132</v>
      </c>
      <c r="T208" s="22" t="s">
        <v>1276</v>
      </c>
      <c r="U208" s="11" t="s">
        <v>65</v>
      </c>
      <c r="V208" s="11" t="s">
        <v>65</v>
      </c>
      <c r="W208" s="11" t="s">
        <v>283</v>
      </c>
      <c r="X208" s="11" t="s">
        <v>134</v>
      </c>
      <c r="Y208" s="11" t="str">
        <f aca="false">IF(G208=P208,"OK","FIX THIS FKING LINE!!")</f>
        <v>OK</v>
      </c>
      <c r="Z208" s="11" t="n">
        <f aca="false">F208*G208*2</f>
        <v>800</v>
      </c>
      <c r="AA208" s="11" t="n">
        <f aca="false">Z208*5</f>
        <v>4000</v>
      </c>
      <c r="AB208" s="11"/>
      <c r="AC208" s="33"/>
      <c r="AD208" s="11"/>
      <c r="AE208" s="11"/>
      <c r="AF208" s="11"/>
    </row>
    <row r="209" customFormat="false" ht="11.85" hidden="false" customHeight="true" outlineLevel="0" collapsed="false">
      <c r="A209" s="22" t="s">
        <v>1277</v>
      </c>
      <c r="B209" s="23" t="n">
        <v>105</v>
      </c>
      <c r="C209" s="22" t="s">
        <v>63</v>
      </c>
      <c r="D209" s="22" t="s">
        <v>179</v>
      </c>
      <c r="E209" s="11" t="s">
        <v>58</v>
      </c>
      <c r="F209" s="11" t="n">
        <v>16</v>
      </c>
      <c r="G209" s="11" t="n">
        <v>25</v>
      </c>
      <c r="H209" s="11"/>
      <c r="I209" s="11"/>
      <c r="J209" s="12" t="s">
        <v>31</v>
      </c>
      <c r="K209" s="78" t="s">
        <v>1010</v>
      </c>
      <c r="L209" s="75" t="s">
        <v>33</v>
      </c>
      <c r="M209" s="77" t="s">
        <v>1010</v>
      </c>
      <c r="N209" s="12" t="s">
        <v>31</v>
      </c>
      <c r="O209" s="11"/>
      <c r="P209" s="11" t="n">
        <v>25</v>
      </c>
      <c r="Q209" s="22" t="s">
        <v>63</v>
      </c>
      <c r="R209" s="23" t="n">
        <v>105</v>
      </c>
      <c r="S209" s="12" t="s">
        <v>132</v>
      </c>
      <c r="T209" s="22" t="s">
        <v>1278</v>
      </c>
      <c r="U209" s="11" t="s">
        <v>65</v>
      </c>
      <c r="V209" s="11" t="s">
        <v>65</v>
      </c>
      <c r="W209" s="11" t="s">
        <v>283</v>
      </c>
      <c r="X209" s="11" t="s">
        <v>134</v>
      </c>
      <c r="Y209" s="11" t="str">
        <f aca="false">IF(G209=P209,"OK","FIX THIS FKING LINE!!")</f>
        <v>OK</v>
      </c>
      <c r="Z209" s="11" t="n">
        <f aca="false">F209*G209*2</f>
        <v>800</v>
      </c>
      <c r="AA209" s="11" t="n">
        <f aca="false">Z209*5</f>
        <v>4000</v>
      </c>
      <c r="AB209" s="11"/>
      <c r="AC209" s="33"/>
      <c r="AD209" s="11"/>
      <c r="AE209" s="11"/>
      <c r="AF209" s="11"/>
    </row>
    <row r="210" customFormat="false" ht="11.85" hidden="false" customHeight="true" outlineLevel="0" collapsed="false">
      <c r="A210" s="22" t="s">
        <v>1279</v>
      </c>
      <c r="B210" s="23" t="n">
        <v>96</v>
      </c>
      <c r="C210" s="22" t="s">
        <v>63</v>
      </c>
      <c r="D210" s="22" t="s">
        <v>179</v>
      </c>
      <c r="E210" s="11" t="s">
        <v>58</v>
      </c>
      <c r="F210" s="11" t="n">
        <v>16</v>
      </c>
      <c r="G210" s="11" t="n">
        <v>25</v>
      </c>
      <c r="H210" s="11"/>
      <c r="I210" s="11"/>
      <c r="J210" s="12" t="s">
        <v>31</v>
      </c>
      <c r="K210" s="78" t="s">
        <v>1010</v>
      </c>
      <c r="L210" s="75" t="s">
        <v>33</v>
      </c>
      <c r="M210" s="77" t="s">
        <v>1010</v>
      </c>
      <c r="N210" s="12" t="s">
        <v>31</v>
      </c>
      <c r="O210" s="11"/>
      <c r="P210" s="11" t="n">
        <v>25</v>
      </c>
      <c r="Q210" s="22" t="s">
        <v>63</v>
      </c>
      <c r="R210" s="23" t="n">
        <v>90</v>
      </c>
      <c r="S210" s="12" t="s">
        <v>132</v>
      </c>
      <c r="T210" s="22" t="s">
        <v>1280</v>
      </c>
      <c r="U210" s="11" t="s">
        <v>65</v>
      </c>
      <c r="V210" s="11" t="s">
        <v>65</v>
      </c>
      <c r="W210" s="11" t="s">
        <v>283</v>
      </c>
      <c r="X210" s="11" t="s">
        <v>134</v>
      </c>
      <c r="Y210" s="11" t="str">
        <f aca="false">IF(G210=P210,"OK","FIX THIS FKING LINE!!")</f>
        <v>OK</v>
      </c>
      <c r="Z210" s="11" t="n">
        <f aca="false">F210*G210*2</f>
        <v>800</v>
      </c>
      <c r="AA210" s="11" t="n">
        <f aca="false">Z210*5</f>
        <v>4000</v>
      </c>
      <c r="AB210" s="11"/>
      <c r="AC210" s="33"/>
      <c r="AD210" s="11"/>
      <c r="AE210" s="11"/>
      <c r="AF210" s="11"/>
    </row>
    <row r="211" customFormat="false" ht="11.85" hidden="false" customHeight="true" outlineLevel="0" collapsed="false">
      <c r="A211" s="22" t="s">
        <v>1281</v>
      </c>
      <c r="B211" s="23" t="n">
        <v>94.5</v>
      </c>
      <c r="C211" s="22" t="s">
        <v>63</v>
      </c>
      <c r="D211" s="22" t="s">
        <v>179</v>
      </c>
      <c r="E211" s="11" t="s">
        <v>58</v>
      </c>
      <c r="F211" s="11" t="n">
        <v>16</v>
      </c>
      <c r="G211" s="11" t="n">
        <v>25</v>
      </c>
      <c r="H211" s="11"/>
      <c r="I211" s="11"/>
      <c r="J211" s="12" t="s">
        <v>31</v>
      </c>
      <c r="K211" s="78" t="s">
        <v>1010</v>
      </c>
      <c r="L211" s="75" t="s">
        <v>33</v>
      </c>
      <c r="M211" s="77" t="s">
        <v>1010</v>
      </c>
      <c r="N211" s="12" t="s">
        <v>31</v>
      </c>
      <c r="O211" s="11"/>
      <c r="P211" s="11" t="n">
        <v>25</v>
      </c>
      <c r="Q211" s="22" t="s">
        <v>63</v>
      </c>
      <c r="R211" s="23" t="n">
        <v>93</v>
      </c>
      <c r="S211" s="12" t="s">
        <v>132</v>
      </c>
      <c r="T211" s="22" t="s">
        <v>1282</v>
      </c>
      <c r="U211" s="11" t="s">
        <v>65</v>
      </c>
      <c r="V211" s="11" t="s">
        <v>65</v>
      </c>
      <c r="W211" s="11" t="s">
        <v>283</v>
      </c>
      <c r="X211" s="11" t="s">
        <v>134</v>
      </c>
      <c r="Y211" s="11" t="str">
        <f aca="false">IF(G211=P211,"OK","FIX THIS FKING LINE!!")</f>
        <v>OK</v>
      </c>
      <c r="Z211" s="11" t="n">
        <f aca="false">F211*G211*2</f>
        <v>800</v>
      </c>
      <c r="AA211" s="11" t="n">
        <f aca="false">Z211*5</f>
        <v>4000</v>
      </c>
      <c r="AB211" s="11"/>
      <c r="AC211" s="33"/>
      <c r="AD211" s="11"/>
      <c r="AE211" s="11"/>
      <c r="AF211" s="11"/>
    </row>
    <row r="212" customFormat="false" ht="11.85" hidden="false" customHeight="true" outlineLevel="0" collapsed="false">
      <c r="A212" s="22" t="s">
        <v>1283</v>
      </c>
      <c r="B212" s="23" t="n">
        <v>92</v>
      </c>
      <c r="C212" s="22" t="s">
        <v>63</v>
      </c>
      <c r="D212" s="22" t="s">
        <v>179</v>
      </c>
      <c r="E212" s="11" t="s">
        <v>58</v>
      </c>
      <c r="F212" s="11" t="n">
        <v>16</v>
      </c>
      <c r="G212" s="11" t="n">
        <v>25</v>
      </c>
      <c r="H212" s="11"/>
      <c r="I212" s="11"/>
      <c r="J212" s="12" t="s">
        <v>31</v>
      </c>
      <c r="K212" s="78" t="s">
        <v>1010</v>
      </c>
      <c r="L212" s="75" t="s">
        <v>33</v>
      </c>
      <c r="M212" s="77" t="s">
        <v>1010</v>
      </c>
      <c r="N212" s="12" t="s">
        <v>31</v>
      </c>
      <c r="O212" s="11"/>
      <c r="P212" s="11" t="n">
        <v>25</v>
      </c>
      <c r="Q212" s="22" t="s">
        <v>63</v>
      </c>
      <c r="R212" s="23" t="n">
        <v>94.25</v>
      </c>
      <c r="S212" s="12" t="s">
        <v>132</v>
      </c>
      <c r="T212" s="22" t="s">
        <v>1284</v>
      </c>
      <c r="U212" s="11" t="s">
        <v>65</v>
      </c>
      <c r="V212" s="11" t="s">
        <v>65</v>
      </c>
      <c r="W212" s="11" t="s">
        <v>283</v>
      </c>
      <c r="X212" s="11" t="s">
        <v>134</v>
      </c>
      <c r="Y212" s="11" t="str">
        <f aca="false">IF(G212=P212,"OK","FIX THIS FKING LINE!!")</f>
        <v>OK</v>
      </c>
      <c r="Z212" s="11" t="n">
        <f aca="false">F212*G212*2</f>
        <v>800</v>
      </c>
      <c r="AA212" s="11" t="n">
        <f aca="false">Z212*5</f>
        <v>4000</v>
      </c>
      <c r="AB212" s="11"/>
      <c r="AC212" s="33"/>
      <c r="AD212" s="11"/>
      <c r="AE212" s="11"/>
      <c r="AF212" s="11"/>
    </row>
    <row r="213" customFormat="false" ht="11.85" hidden="false" customHeight="true" outlineLevel="0" collapsed="false">
      <c r="A213" s="22" t="s">
        <v>1285</v>
      </c>
      <c r="B213" s="23" t="n">
        <v>85</v>
      </c>
      <c r="C213" s="22" t="s">
        <v>63</v>
      </c>
      <c r="D213" s="22" t="s">
        <v>179</v>
      </c>
      <c r="E213" s="11" t="s">
        <v>58</v>
      </c>
      <c r="F213" s="11" t="n">
        <v>16</v>
      </c>
      <c r="G213" s="11" t="n">
        <v>25</v>
      </c>
      <c r="H213" s="11"/>
      <c r="I213" s="11"/>
      <c r="J213" s="12" t="s">
        <v>31</v>
      </c>
      <c r="K213" s="78" t="s">
        <v>1010</v>
      </c>
      <c r="L213" s="75" t="s">
        <v>33</v>
      </c>
      <c r="M213" s="77" t="s">
        <v>1010</v>
      </c>
      <c r="N213" s="12" t="s">
        <v>31</v>
      </c>
      <c r="O213" s="11"/>
      <c r="P213" s="11" t="n">
        <v>25</v>
      </c>
      <c r="Q213" s="22" t="s">
        <v>63</v>
      </c>
      <c r="R213" s="23" t="n">
        <v>94.75</v>
      </c>
      <c r="S213" s="12" t="s">
        <v>132</v>
      </c>
      <c r="T213" s="22" t="s">
        <v>1286</v>
      </c>
      <c r="U213" s="11" t="s">
        <v>65</v>
      </c>
      <c r="V213" s="11" t="s">
        <v>65</v>
      </c>
      <c r="W213" s="11" t="s">
        <v>283</v>
      </c>
      <c r="X213" s="11" t="s">
        <v>134</v>
      </c>
      <c r="Y213" s="11" t="str">
        <f aca="false">IF(G213=P213,"OK","FIX THIS FKING LINE!!")</f>
        <v>OK</v>
      </c>
      <c r="Z213" s="11" t="n">
        <f aca="false">F213*G213*2</f>
        <v>800</v>
      </c>
      <c r="AA213" s="11" t="n">
        <f aca="false">Z213*5</f>
        <v>4000</v>
      </c>
      <c r="AB213" s="11"/>
      <c r="AC213" s="33"/>
      <c r="AD213" s="11"/>
      <c r="AE213" s="11"/>
      <c r="AF213" s="11"/>
    </row>
    <row r="214" customFormat="false" ht="11.85" hidden="false" customHeight="true" outlineLevel="0" collapsed="false">
      <c r="A214" s="22" t="s">
        <v>1009</v>
      </c>
      <c r="B214" s="23" t="n">
        <v>0</v>
      </c>
      <c r="C214" s="22" t="s">
        <v>63</v>
      </c>
      <c r="D214" s="22" t="s">
        <v>179</v>
      </c>
      <c r="E214" s="11" t="s">
        <v>58</v>
      </c>
      <c r="F214" s="11" t="n">
        <v>16</v>
      </c>
      <c r="G214" s="11" t="n">
        <v>25</v>
      </c>
      <c r="H214" s="11"/>
      <c r="I214" s="11"/>
      <c r="J214" s="12" t="s">
        <v>31</v>
      </c>
      <c r="K214" s="78" t="s">
        <v>1010</v>
      </c>
      <c r="L214" s="75" t="s">
        <v>33</v>
      </c>
      <c r="M214" s="77" t="s">
        <v>1010</v>
      </c>
      <c r="N214" s="12" t="s">
        <v>31</v>
      </c>
      <c r="O214" s="11"/>
      <c r="P214" s="11" t="n">
        <v>25</v>
      </c>
      <c r="Q214" s="22" t="s">
        <v>63</v>
      </c>
      <c r="R214" s="23" t="n">
        <v>89</v>
      </c>
      <c r="S214" s="12" t="s">
        <v>132</v>
      </c>
      <c r="T214" s="22" t="s">
        <v>1287</v>
      </c>
      <c r="U214" s="11" t="s">
        <v>65</v>
      </c>
      <c r="V214" s="11" t="s">
        <v>65</v>
      </c>
      <c r="W214" s="11" t="s">
        <v>283</v>
      </c>
      <c r="X214" s="11" t="s">
        <v>134</v>
      </c>
      <c r="Y214" s="11" t="str">
        <f aca="false">IF(G214=P214,"OK","FIX THIS FKING LINE!!")</f>
        <v>OK</v>
      </c>
      <c r="Z214" s="11" t="n">
        <f aca="false">F214*G214*2</f>
        <v>800</v>
      </c>
      <c r="AA214" s="11" t="n">
        <f aca="false">Z214*5</f>
        <v>4000</v>
      </c>
      <c r="AB214" s="11"/>
      <c r="AC214" s="33"/>
      <c r="AD214" s="11"/>
      <c r="AE214" s="11"/>
      <c r="AF214" s="11"/>
    </row>
    <row r="215" customFormat="false" ht="11.85" hidden="false" customHeight="true" outlineLevel="0" collapsed="false">
      <c r="A215" s="22" t="s">
        <v>1288</v>
      </c>
      <c r="B215" s="23" t="n">
        <v>92.2</v>
      </c>
      <c r="C215" s="22" t="s">
        <v>63</v>
      </c>
      <c r="D215" s="22" t="s">
        <v>179</v>
      </c>
      <c r="E215" s="11" t="s">
        <v>58</v>
      </c>
      <c r="F215" s="11" t="n">
        <v>16</v>
      </c>
      <c r="G215" s="11" t="n">
        <v>25</v>
      </c>
      <c r="H215" s="11"/>
      <c r="I215" s="11"/>
      <c r="J215" s="12" t="s">
        <v>31</v>
      </c>
      <c r="K215" s="78" t="s">
        <v>75</v>
      </c>
      <c r="L215" s="75" t="s">
        <v>33</v>
      </c>
      <c r="M215" s="77" t="s">
        <v>75</v>
      </c>
      <c r="N215" s="12" t="s">
        <v>31</v>
      </c>
      <c r="O215" s="11"/>
      <c r="P215" s="11" t="n">
        <v>25</v>
      </c>
      <c r="Q215" s="22" t="s">
        <v>63</v>
      </c>
      <c r="R215" s="23" t="n">
        <v>96.25</v>
      </c>
      <c r="S215" s="12" t="s">
        <v>132</v>
      </c>
      <c r="T215" s="22" t="s">
        <v>1289</v>
      </c>
      <c r="U215" s="11" t="s">
        <v>65</v>
      </c>
      <c r="V215" s="11" t="s">
        <v>65</v>
      </c>
      <c r="W215" s="11" t="s">
        <v>283</v>
      </c>
      <c r="X215" s="11" t="s">
        <v>134</v>
      </c>
      <c r="Y215" s="11" t="str">
        <f aca="false">IF(G215=P215,"OK","FIX THIS FKING LINE!!")</f>
        <v>OK</v>
      </c>
      <c r="Z215" s="11" t="n">
        <f aca="false">F215*G215*2</f>
        <v>800</v>
      </c>
      <c r="AA215" s="11" t="n">
        <f aca="false">Z215*5</f>
        <v>4000</v>
      </c>
      <c r="AB215" s="11"/>
      <c r="AC215" s="33"/>
      <c r="AD215" s="11"/>
      <c r="AE215" s="11"/>
      <c r="AF215" s="11"/>
    </row>
    <row r="216" customFormat="false" ht="11.85" hidden="false" customHeight="true" outlineLevel="0" collapsed="false">
      <c r="A216" s="22" t="s">
        <v>1290</v>
      </c>
      <c r="B216" s="23" t="n">
        <v>93</v>
      </c>
      <c r="C216" s="22" t="s">
        <v>63</v>
      </c>
      <c r="D216" s="22" t="s">
        <v>179</v>
      </c>
      <c r="E216" s="11" t="s">
        <v>58</v>
      </c>
      <c r="F216" s="11" t="n">
        <v>16</v>
      </c>
      <c r="G216" s="11" t="n">
        <v>25</v>
      </c>
      <c r="H216" s="11"/>
      <c r="I216" s="11"/>
      <c r="J216" s="12" t="s">
        <v>31</v>
      </c>
      <c r="K216" s="78" t="s">
        <v>75</v>
      </c>
      <c r="L216" s="75" t="s">
        <v>33</v>
      </c>
      <c r="M216" s="77" t="s">
        <v>75</v>
      </c>
      <c r="N216" s="12" t="s">
        <v>31</v>
      </c>
      <c r="O216" s="11"/>
      <c r="P216" s="11" t="n">
        <v>25</v>
      </c>
      <c r="Q216" s="22" t="s">
        <v>63</v>
      </c>
      <c r="R216" s="23" t="n">
        <v>94</v>
      </c>
      <c r="S216" s="12" t="s">
        <v>132</v>
      </c>
      <c r="T216" s="22" t="s">
        <v>1291</v>
      </c>
      <c r="U216" s="11" t="s">
        <v>65</v>
      </c>
      <c r="V216" s="11" t="s">
        <v>65</v>
      </c>
      <c r="W216" s="11" t="s">
        <v>283</v>
      </c>
      <c r="X216" s="11" t="s">
        <v>134</v>
      </c>
      <c r="Y216" s="11" t="str">
        <f aca="false">IF(G216=P216,"OK","FIX THIS FKING LINE!!")</f>
        <v>OK</v>
      </c>
      <c r="Z216" s="11" t="n">
        <f aca="false">F216*G216*2</f>
        <v>800</v>
      </c>
      <c r="AA216" s="11" t="n">
        <f aca="false">Z216*5</f>
        <v>4000</v>
      </c>
      <c r="AB216" s="11"/>
      <c r="AC216" s="33"/>
      <c r="AD216" s="11"/>
      <c r="AE216" s="11"/>
      <c r="AF216" s="11"/>
    </row>
    <row r="217" customFormat="false" ht="11.85" hidden="false" customHeight="true" outlineLevel="0" collapsed="false">
      <c r="A217" s="22" t="s">
        <v>1292</v>
      </c>
      <c r="B217" s="23" t="n">
        <v>100</v>
      </c>
      <c r="C217" s="22" t="s">
        <v>63</v>
      </c>
      <c r="D217" s="22" t="s">
        <v>179</v>
      </c>
      <c r="E217" s="11" t="s">
        <v>58</v>
      </c>
      <c r="F217" s="11" t="n">
        <v>16</v>
      </c>
      <c r="G217" s="11" t="n">
        <v>25</v>
      </c>
      <c r="H217" s="11"/>
      <c r="I217" s="11"/>
      <c r="J217" s="12" t="s">
        <v>31</v>
      </c>
      <c r="K217" s="78" t="s">
        <v>75</v>
      </c>
      <c r="L217" s="75" t="s">
        <v>33</v>
      </c>
      <c r="M217" s="77" t="s">
        <v>75</v>
      </c>
      <c r="N217" s="12" t="s">
        <v>31</v>
      </c>
      <c r="O217" s="11"/>
      <c r="P217" s="11" t="n">
        <v>25</v>
      </c>
      <c r="Q217" s="22" t="s">
        <v>63</v>
      </c>
      <c r="R217" s="23" t="n">
        <v>125</v>
      </c>
      <c r="S217" s="12" t="s">
        <v>132</v>
      </c>
      <c r="T217" s="22" t="s">
        <v>1293</v>
      </c>
      <c r="U217" s="11" t="s">
        <v>65</v>
      </c>
      <c r="V217" s="11" t="s">
        <v>65</v>
      </c>
      <c r="W217" s="11" t="s">
        <v>283</v>
      </c>
      <c r="X217" s="11" t="s">
        <v>134</v>
      </c>
      <c r="Y217" s="11" t="str">
        <f aca="false">IF(G217=P217,"OK","FIX THIS FKING LINE!!")</f>
        <v>OK</v>
      </c>
      <c r="Z217" s="11" t="n">
        <f aca="false">F217*G217*2</f>
        <v>800</v>
      </c>
      <c r="AA217" s="11" t="n">
        <f aca="false">Z217*5</f>
        <v>4000</v>
      </c>
      <c r="AB217" s="11"/>
      <c r="AC217" s="33"/>
      <c r="AD217" s="11"/>
      <c r="AE217" s="11"/>
      <c r="AF217" s="11"/>
    </row>
    <row r="218" customFormat="false" ht="11.85" hidden="false" customHeight="true" outlineLevel="0" collapsed="false">
      <c r="A218" s="22" t="s">
        <v>1294</v>
      </c>
      <c r="B218" s="23" t="n">
        <v>102</v>
      </c>
      <c r="C218" s="22" t="s">
        <v>63</v>
      </c>
      <c r="D218" s="22" t="s">
        <v>179</v>
      </c>
      <c r="E218" s="11" t="s">
        <v>58</v>
      </c>
      <c r="F218" s="11" t="n">
        <v>16</v>
      </c>
      <c r="G218" s="11" t="n">
        <v>25</v>
      </c>
      <c r="H218" s="11"/>
      <c r="I218" s="11"/>
      <c r="J218" s="12" t="s">
        <v>31</v>
      </c>
      <c r="K218" s="78" t="s">
        <v>75</v>
      </c>
      <c r="L218" s="75" t="s">
        <v>33</v>
      </c>
      <c r="M218" s="77" t="s">
        <v>75</v>
      </c>
      <c r="N218" s="12" t="s">
        <v>31</v>
      </c>
      <c r="O218" s="11"/>
      <c r="P218" s="11" t="n">
        <v>25</v>
      </c>
      <c r="Q218" s="22" t="s">
        <v>63</v>
      </c>
      <c r="R218" s="23" t="n">
        <v>128</v>
      </c>
      <c r="S218" s="12" t="s">
        <v>132</v>
      </c>
      <c r="T218" s="22" t="s">
        <v>1295</v>
      </c>
      <c r="U218" s="11" t="s">
        <v>65</v>
      </c>
      <c r="V218" s="11" t="s">
        <v>65</v>
      </c>
      <c r="W218" s="11" t="s">
        <v>283</v>
      </c>
      <c r="X218" s="11" t="s">
        <v>134</v>
      </c>
      <c r="Y218" s="11" t="str">
        <f aca="false">IF(G218=P218,"OK","FIX THIS FKING LINE!!")</f>
        <v>OK</v>
      </c>
      <c r="Z218" s="11" t="n">
        <f aca="false">F218*G218*2</f>
        <v>800</v>
      </c>
      <c r="AA218" s="11" t="n">
        <f aca="false">Z218*5</f>
        <v>4000</v>
      </c>
      <c r="AB218" s="11"/>
      <c r="AC218" s="33"/>
      <c r="AD218" s="11"/>
      <c r="AE218" s="11"/>
      <c r="AF218" s="11"/>
    </row>
    <row r="219" customFormat="false" ht="11.85" hidden="false" customHeight="true" outlineLevel="0" collapsed="false">
      <c r="A219" s="22" t="s">
        <v>1296</v>
      </c>
      <c r="B219" s="23" t="n">
        <v>125.5</v>
      </c>
      <c r="C219" s="22" t="s">
        <v>63</v>
      </c>
      <c r="D219" s="22" t="s">
        <v>179</v>
      </c>
      <c r="E219" s="11" t="s">
        <v>58</v>
      </c>
      <c r="F219" s="11" t="n">
        <v>16</v>
      </c>
      <c r="G219" s="11" t="n">
        <v>25</v>
      </c>
      <c r="H219" s="11"/>
      <c r="I219" s="11"/>
      <c r="J219" s="12" t="s">
        <v>31</v>
      </c>
      <c r="K219" s="78" t="s">
        <v>75</v>
      </c>
      <c r="L219" s="75" t="s">
        <v>33</v>
      </c>
      <c r="M219" s="77" t="s">
        <v>75</v>
      </c>
      <c r="N219" s="12" t="s">
        <v>31</v>
      </c>
      <c r="O219" s="11"/>
      <c r="P219" s="11" t="n">
        <v>25</v>
      </c>
      <c r="Q219" s="22" t="s">
        <v>63</v>
      </c>
      <c r="R219" s="23" t="n">
        <v>113</v>
      </c>
      <c r="S219" s="12" t="s">
        <v>132</v>
      </c>
      <c r="T219" s="22" t="s">
        <v>1297</v>
      </c>
      <c r="U219" s="11" t="s">
        <v>65</v>
      </c>
      <c r="V219" s="11" t="s">
        <v>65</v>
      </c>
      <c r="W219" s="11" t="s">
        <v>283</v>
      </c>
      <c r="X219" s="11" t="s">
        <v>134</v>
      </c>
      <c r="Y219" s="11" t="str">
        <f aca="false">IF(G219=P219,"OK","FIX THIS FKING LINE!!")</f>
        <v>OK</v>
      </c>
      <c r="Z219" s="11" t="n">
        <f aca="false">F219*G219*2</f>
        <v>800</v>
      </c>
      <c r="AA219" s="11" t="n">
        <f aca="false">Z219*5</f>
        <v>4000</v>
      </c>
      <c r="AB219" s="11"/>
      <c r="AC219" s="33"/>
      <c r="AD219" s="11"/>
      <c r="AE219" s="11"/>
      <c r="AF219" s="11"/>
    </row>
    <row r="220" customFormat="false" ht="11.85" hidden="false" customHeight="true" outlineLevel="0" collapsed="false">
      <c r="A220" s="22" t="s">
        <v>1298</v>
      </c>
      <c r="B220" s="23" t="n">
        <v>117</v>
      </c>
      <c r="C220" s="22" t="s">
        <v>63</v>
      </c>
      <c r="D220" s="22" t="s">
        <v>179</v>
      </c>
      <c r="E220" s="11" t="s">
        <v>58</v>
      </c>
      <c r="F220" s="11" t="n">
        <v>16</v>
      </c>
      <c r="G220" s="11" t="n">
        <v>50</v>
      </c>
      <c r="H220" s="11"/>
      <c r="I220" s="11"/>
      <c r="J220" s="12" t="s">
        <v>31</v>
      </c>
      <c r="K220" s="78" t="s">
        <v>75</v>
      </c>
      <c r="L220" s="75" t="s">
        <v>33</v>
      </c>
      <c r="M220" s="77" t="s">
        <v>75</v>
      </c>
      <c r="N220" s="12" t="s">
        <v>31</v>
      </c>
      <c r="O220" s="11"/>
      <c r="P220" s="11" t="n">
        <v>50</v>
      </c>
      <c r="Q220" s="22" t="s">
        <v>63</v>
      </c>
      <c r="R220" s="23" t="n">
        <v>96</v>
      </c>
      <c r="S220" s="12" t="s">
        <v>132</v>
      </c>
      <c r="T220" s="22" t="s">
        <v>1299</v>
      </c>
      <c r="U220" s="11" t="s">
        <v>65</v>
      </c>
      <c r="V220" s="11" t="s">
        <v>65</v>
      </c>
      <c r="W220" s="11" t="s">
        <v>283</v>
      </c>
      <c r="X220" s="11" t="s">
        <v>134</v>
      </c>
      <c r="Y220" s="11" t="str">
        <f aca="false">IF(G220=P220,"OK","FIX THIS FKING LINE!!")</f>
        <v>OK</v>
      </c>
      <c r="Z220" s="11" t="n">
        <f aca="false">F220*G220*2</f>
        <v>1600</v>
      </c>
      <c r="AA220" s="11" t="n">
        <f aca="false">Z220*5</f>
        <v>8000</v>
      </c>
      <c r="AB220" s="11"/>
      <c r="AC220" s="33"/>
      <c r="AD220" s="11"/>
      <c r="AE220" s="11"/>
      <c r="AF220" s="11"/>
    </row>
    <row r="221" customFormat="false" ht="11.85" hidden="false" customHeight="true" outlineLevel="0" collapsed="false">
      <c r="A221" s="22" t="s">
        <v>1300</v>
      </c>
      <c r="B221" s="23" t="n">
        <v>111</v>
      </c>
      <c r="C221" s="22" t="s">
        <v>63</v>
      </c>
      <c r="D221" s="22" t="s">
        <v>179</v>
      </c>
      <c r="E221" s="11" t="s">
        <v>58</v>
      </c>
      <c r="F221" s="11" t="n">
        <v>16</v>
      </c>
      <c r="G221" s="11" t="n">
        <v>25</v>
      </c>
      <c r="H221" s="11"/>
      <c r="I221" s="11"/>
      <c r="J221" s="12" t="s">
        <v>31</v>
      </c>
      <c r="K221" s="78" t="s">
        <v>75</v>
      </c>
      <c r="L221" s="75" t="s">
        <v>33</v>
      </c>
      <c r="M221" s="77" t="s">
        <v>75</v>
      </c>
      <c r="N221" s="12" t="s">
        <v>31</v>
      </c>
      <c r="O221" s="11"/>
      <c r="P221" s="11" t="n">
        <v>25</v>
      </c>
      <c r="Q221" s="22" t="s">
        <v>63</v>
      </c>
      <c r="R221" s="23" t="n">
        <v>110</v>
      </c>
      <c r="S221" s="12" t="s">
        <v>132</v>
      </c>
      <c r="T221" s="22" t="s">
        <v>1301</v>
      </c>
      <c r="U221" s="11" t="s">
        <v>65</v>
      </c>
      <c r="V221" s="11" t="s">
        <v>65</v>
      </c>
      <c r="W221" s="11" t="s">
        <v>283</v>
      </c>
      <c r="X221" s="11" t="s">
        <v>134</v>
      </c>
      <c r="Y221" s="11" t="str">
        <f aca="false">IF(G221=P221,"OK","FIX THIS FKING LINE!!")</f>
        <v>OK</v>
      </c>
      <c r="Z221" s="11" t="n">
        <f aca="false">F221*G221*2</f>
        <v>800</v>
      </c>
      <c r="AA221" s="11" t="n">
        <f aca="false">Z221*5</f>
        <v>4000</v>
      </c>
      <c r="AB221" s="11"/>
      <c r="AC221" s="33"/>
      <c r="AD221" s="11"/>
      <c r="AE221" s="11"/>
      <c r="AF221" s="11"/>
    </row>
    <row r="222" customFormat="false" ht="11.85" hidden="false" customHeight="true" outlineLevel="0" collapsed="false">
      <c r="A222" s="22" t="s">
        <v>1302</v>
      </c>
      <c r="B222" s="23" t="n">
        <v>101.5</v>
      </c>
      <c r="C222" s="22" t="s">
        <v>124</v>
      </c>
      <c r="D222" s="22" t="s">
        <v>179</v>
      </c>
      <c r="E222" s="11" t="s">
        <v>58</v>
      </c>
      <c r="F222" s="11" t="n">
        <v>16</v>
      </c>
      <c r="G222" s="11" t="n">
        <v>25</v>
      </c>
      <c r="H222" s="11"/>
      <c r="I222" s="11"/>
      <c r="J222" s="12" t="s">
        <v>31</v>
      </c>
      <c r="K222" s="78" t="s">
        <v>75</v>
      </c>
      <c r="L222" s="75" t="s">
        <v>33</v>
      </c>
      <c r="M222" s="77" t="s">
        <v>75</v>
      </c>
      <c r="N222" s="12" t="s">
        <v>31</v>
      </c>
      <c r="O222" s="11"/>
      <c r="P222" s="11" t="n">
        <v>25</v>
      </c>
      <c r="Q222" s="22" t="s">
        <v>124</v>
      </c>
      <c r="R222" s="23" t="n">
        <v>100</v>
      </c>
      <c r="S222" s="12" t="s">
        <v>132</v>
      </c>
      <c r="T222" s="22" t="s">
        <v>1303</v>
      </c>
      <c r="U222" s="11" t="s">
        <v>65</v>
      </c>
      <c r="V222" s="11" t="s">
        <v>65</v>
      </c>
      <c r="W222" s="11" t="s">
        <v>283</v>
      </c>
      <c r="X222" s="11" t="s">
        <v>134</v>
      </c>
      <c r="Y222" s="11" t="str">
        <f aca="false">IF(G222=P222,"OK","FIX THIS FKING LINE!!")</f>
        <v>OK</v>
      </c>
      <c r="Z222" s="11" t="n">
        <f aca="false">F222*G222*2</f>
        <v>800</v>
      </c>
      <c r="AA222" s="11" t="n">
        <f aca="false">Z222*5</f>
        <v>4000</v>
      </c>
      <c r="AB222" s="11"/>
      <c r="AC222" s="33"/>
      <c r="AD222" s="11"/>
      <c r="AE222" s="11"/>
      <c r="AF222" s="11"/>
    </row>
    <row r="223" customFormat="false" ht="11.85" hidden="false" customHeight="true" outlineLevel="0" collapsed="false">
      <c r="A223" s="22" t="s">
        <v>1304</v>
      </c>
      <c r="B223" s="23" t="n">
        <v>120</v>
      </c>
      <c r="C223" s="22" t="s">
        <v>63</v>
      </c>
      <c r="D223" s="22" t="s">
        <v>179</v>
      </c>
      <c r="E223" s="11" t="s">
        <v>58</v>
      </c>
      <c r="F223" s="11" t="n">
        <v>16</v>
      </c>
      <c r="G223" s="11" t="n">
        <v>25</v>
      </c>
      <c r="H223" s="11"/>
      <c r="I223" s="11"/>
      <c r="J223" s="12" t="s">
        <v>31</v>
      </c>
      <c r="K223" s="78" t="s">
        <v>234</v>
      </c>
      <c r="L223" s="75" t="s">
        <v>33</v>
      </c>
      <c r="M223" s="77" t="s">
        <v>234</v>
      </c>
      <c r="N223" s="12" t="s">
        <v>31</v>
      </c>
      <c r="O223" s="11"/>
      <c r="P223" s="11" t="n">
        <v>25</v>
      </c>
      <c r="Q223" s="22" t="s">
        <v>63</v>
      </c>
      <c r="R223" s="23" t="n">
        <v>66.25</v>
      </c>
      <c r="S223" s="12" t="s">
        <v>132</v>
      </c>
      <c r="T223" s="22" t="s">
        <v>1305</v>
      </c>
      <c r="U223" s="11" t="s">
        <v>65</v>
      </c>
      <c r="V223" s="11" t="s">
        <v>65</v>
      </c>
      <c r="W223" s="11" t="s">
        <v>283</v>
      </c>
      <c r="X223" s="11" t="s">
        <v>134</v>
      </c>
      <c r="Y223" s="11" t="str">
        <f aca="false">IF(G223=P223,"OK","FIX THIS FKING LINE!!")</f>
        <v>OK</v>
      </c>
      <c r="Z223" s="11" t="n">
        <f aca="false">F223*G223*2</f>
        <v>800</v>
      </c>
      <c r="AA223" s="11" t="n">
        <f aca="false">Z223*5</f>
        <v>4000</v>
      </c>
      <c r="AB223" s="11"/>
      <c r="AC223" s="33"/>
      <c r="AD223" s="11"/>
      <c r="AE223" s="11"/>
      <c r="AF223" s="11"/>
    </row>
    <row r="224" customFormat="false" ht="11.85" hidden="false" customHeight="true" outlineLevel="0" collapsed="false">
      <c r="A224" s="22" t="s">
        <v>1306</v>
      </c>
      <c r="B224" s="23" t="n">
        <v>95</v>
      </c>
      <c r="C224" s="22" t="s">
        <v>63</v>
      </c>
      <c r="D224" s="22" t="s">
        <v>179</v>
      </c>
      <c r="E224" s="11" t="s">
        <v>58</v>
      </c>
      <c r="F224" s="11" t="n">
        <v>16</v>
      </c>
      <c r="G224" s="11" t="n">
        <v>25</v>
      </c>
      <c r="H224" s="11"/>
      <c r="I224" s="11"/>
      <c r="J224" s="12" t="s">
        <v>31</v>
      </c>
      <c r="K224" s="78" t="s">
        <v>234</v>
      </c>
      <c r="L224" s="75" t="s">
        <v>33</v>
      </c>
      <c r="M224" s="77" t="s">
        <v>234</v>
      </c>
      <c r="N224" s="12" t="s">
        <v>31</v>
      </c>
      <c r="O224" s="11"/>
      <c r="P224" s="11" t="n">
        <v>25</v>
      </c>
      <c r="Q224" s="22" t="s">
        <v>63</v>
      </c>
      <c r="R224" s="23" t="n">
        <v>124</v>
      </c>
      <c r="S224" s="12" t="s">
        <v>132</v>
      </c>
      <c r="T224" s="22" t="s">
        <v>1307</v>
      </c>
      <c r="U224" s="11" t="s">
        <v>65</v>
      </c>
      <c r="V224" s="11" t="s">
        <v>65</v>
      </c>
      <c r="W224" s="11" t="s">
        <v>283</v>
      </c>
      <c r="X224" s="11" t="s">
        <v>134</v>
      </c>
      <c r="Y224" s="11" t="str">
        <f aca="false">IF(G224=P224,"OK","FIX THIS FKING LINE!!")</f>
        <v>OK</v>
      </c>
      <c r="Z224" s="11" t="n">
        <f aca="false">F224*G224*2</f>
        <v>800</v>
      </c>
      <c r="AA224" s="11" t="n">
        <f aca="false">Z224*5</f>
        <v>4000</v>
      </c>
      <c r="AB224" s="11"/>
      <c r="AC224" s="33"/>
      <c r="AD224" s="11"/>
      <c r="AE224" s="11"/>
      <c r="AF224" s="11"/>
    </row>
    <row r="225" customFormat="false" ht="11.85" hidden="false" customHeight="true" outlineLevel="0" collapsed="false">
      <c r="A225" s="22" t="s">
        <v>1308</v>
      </c>
      <c r="B225" s="23" t="n">
        <v>116</v>
      </c>
      <c r="C225" s="22" t="s">
        <v>63</v>
      </c>
      <c r="D225" s="22" t="s">
        <v>179</v>
      </c>
      <c r="E225" s="11" t="s">
        <v>58</v>
      </c>
      <c r="F225" s="11" t="n">
        <v>16</v>
      </c>
      <c r="G225" s="11" t="n">
        <v>25</v>
      </c>
      <c r="H225" s="11"/>
      <c r="I225" s="11"/>
      <c r="J225" s="12" t="s">
        <v>31</v>
      </c>
      <c r="K225" s="78" t="s">
        <v>234</v>
      </c>
      <c r="L225" s="75" t="s">
        <v>33</v>
      </c>
      <c r="M225" s="77" t="s">
        <v>234</v>
      </c>
      <c r="N225" s="12" t="s">
        <v>31</v>
      </c>
      <c r="O225" s="11"/>
      <c r="P225" s="11" t="n">
        <v>25</v>
      </c>
      <c r="Q225" s="22" t="s">
        <v>124</v>
      </c>
      <c r="R225" s="23" t="n">
        <v>94</v>
      </c>
      <c r="S225" s="12" t="s">
        <v>132</v>
      </c>
      <c r="T225" s="22" t="s">
        <v>1309</v>
      </c>
      <c r="U225" s="11" t="s">
        <v>65</v>
      </c>
      <c r="V225" s="11" t="s">
        <v>65</v>
      </c>
      <c r="W225" s="11" t="s">
        <v>283</v>
      </c>
      <c r="X225" s="11" t="s">
        <v>134</v>
      </c>
      <c r="Y225" s="11" t="str">
        <f aca="false">IF(G225=P225,"OK","FIX THIS FKING LINE!!")</f>
        <v>OK</v>
      </c>
      <c r="Z225" s="11" t="n">
        <f aca="false">F225*G225*2</f>
        <v>800</v>
      </c>
      <c r="AA225" s="11" t="n">
        <f aca="false">Z225*5</f>
        <v>4000</v>
      </c>
      <c r="AB225" s="11"/>
      <c r="AC225" s="33"/>
      <c r="AD225" s="11"/>
      <c r="AE225" s="11"/>
      <c r="AF225" s="11"/>
    </row>
    <row r="226" customFormat="false" ht="11.85" hidden="false" customHeight="true" outlineLevel="0" collapsed="false">
      <c r="A226" s="22" t="s">
        <v>1310</v>
      </c>
      <c r="B226" s="23" t="n">
        <v>40</v>
      </c>
      <c r="C226" s="22" t="s">
        <v>63</v>
      </c>
      <c r="D226" s="22" t="s">
        <v>179</v>
      </c>
      <c r="E226" s="11" t="s">
        <v>58</v>
      </c>
      <c r="F226" s="11" t="n">
        <v>16</v>
      </c>
      <c r="G226" s="11" t="n">
        <v>25</v>
      </c>
      <c r="H226" s="11"/>
      <c r="I226" s="11"/>
      <c r="J226" s="12" t="s">
        <v>31</v>
      </c>
      <c r="K226" s="78" t="s">
        <v>71</v>
      </c>
      <c r="L226" s="75" t="s">
        <v>33</v>
      </c>
      <c r="M226" s="77" t="s">
        <v>71</v>
      </c>
      <c r="N226" s="12" t="s">
        <v>31</v>
      </c>
      <c r="O226" s="11"/>
      <c r="P226" s="11" t="n">
        <v>25</v>
      </c>
      <c r="Q226" s="22" t="s">
        <v>63</v>
      </c>
      <c r="R226" s="23" t="n">
        <v>38.3</v>
      </c>
      <c r="S226" s="12" t="s">
        <v>132</v>
      </c>
      <c r="T226" s="22" t="s">
        <v>1311</v>
      </c>
      <c r="U226" s="11" t="s">
        <v>65</v>
      </c>
      <c r="V226" s="11" t="s">
        <v>65</v>
      </c>
      <c r="W226" s="11" t="s">
        <v>283</v>
      </c>
      <c r="X226" s="11" t="s">
        <v>134</v>
      </c>
      <c r="Y226" s="11" t="str">
        <f aca="false">IF(G226=P226,"OK","FIX THIS FKING LINE!!")</f>
        <v>OK</v>
      </c>
      <c r="Z226" s="11" t="n">
        <f aca="false">F226*G226*2</f>
        <v>800</v>
      </c>
      <c r="AA226" s="11" t="n">
        <f aca="false">Z226*5</f>
        <v>4000</v>
      </c>
      <c r="AB226" s="11"/>
      <c r="AC226" s="33"/>
      <c r="AD226" s="11"/>
      <c r="AE226" s="11"/>
      <c r="AF226" s="11"/>
    </row>
    <row r="227" customFormat="false" ht="11.85" hidden="false" customHeight="true" outlineLevel="0" collapsed="false">
      <c r="A227" s="22" t="s">
        <v>1312</v>
      </c>
      <c r="B227" s="23" t="n">
        <v>89.25</v>
      </c>
      <c r="C227" s="22" t="s">
        <v>124</v>
      </c>
      <c r="D227" s="22" t="s">
        <v>179</v>
      </c>
      <c r="E227" s="11" t="s">
        <v>58</v>
      </c>
      <c r="F227" s="11" t="n">
        <v>16</v>
      </c>
      <c r="G227" s="11" t="n">
        <v>25</v>
      </c>
      <c r="H227" s="11"/>
      <c r="I227" s="11"/>
      <c r="J227" s="12" t="s">
        <v>31</v>
      </c>
      <c r="K227" s="78" t="s">
        <v>71</v>
      </c>
      <c r="L227" s="75" t="s">
        <v>33</v>
      </c>
      <c r="M227" s="77" t="s">
        <v>71</v>
      </c>
      <c r="N227" s="12" t="s">
        <v>31</v>
      </c>
      <c r="O227" s="11"/>
      <c r="P227" s="11" t="n">
        <v>25</v>
      </c>
      <c r="Q227" s="22" t="s">
        <v>124</v>
      </c>
      <c r="R227" s="23" t="n">
        <v>111</v>
      </c>
      <c r="S227" s="12" t="s">
        <v>132</v>
      </c>
      <c r="T227" s="22" t="s">
        <v>1313</v>
      </c>
      <c r="U227" s="11" t="s">
        <v>65</v>
      </c>
      <c r="V227" s="11" t="s">
        <v>65</v>
      </c>
      <c r="W227" s="11" t="s">
        <v>283</v>
      </c>
      <c r="X227" s="11" t="s">
        <v>134</v>
      </c>
      <c r="Y227" s="11" t="str">
        <f aca="false">IF(G227=P227,"OK","FIX THIS FKING LINE!!")</f>
        <v>OK</v>
      </c>
      <c r="Z227" s="11" t="n">
        <f aca="false">F227*G227*2</f>
        <v>800</v>
      </c>
      <c r="AA227" s="11" t="n">
        <f aca="false">Z227*5</f>
        <v>4000</v>
      </c>
      <c r="AB227" s="11"/>
      <c r="AC227" s="33"/>
      <c r="AD227" s="11"/>
      <c r="AE227" s="11"/>
      <c r="AF227" s="11"/>
    </row>
    <row r="228" customFormat="false" ht="11.85" hidden="false" customHeight="true" outlineLevel="0" collapsed="false">
      <c r="A228" s="22" t="s">
        <v>1314</v>
      </c>
      <c r="B228" s="23" t="n">
        <v>91.5</v>
      </c>
      <c r="C228" s="22" t="s">
        <v>124</v>
      </c>
      <c r="D228" s="22" t="s">
        <v>179</v>
      </c>
      <c r="E228" s="11" t="s">
        <v>58</v>
      </c>
      <c r="F228" s="11" t="n">
        <v>16</v>
      </c>
      <c r="G228" s="11" t="n">
        <v>25</v>
      </c>
      <c r="H228" s="11"/>
      <c r="I228" s="11"/>
      <c r="J228" s="12" t="s">
        <v>31</v>
      </c>
      <c r="K228" s="78" t="s">
        <v>71</v>
      </c>
      <c r="L228" s="75" t="s">
        <v>33</v>
      </c>
      <c r="M228" s="77" t="s">
        <v>71</v>
      </c>
      <c r="N228" s="12" t="s">
        <v>31</v>
      </c>
      <c r="O228" s="11"/>
      <c r="P228" s="11" t="n">
        <v>25</v>
      </c>
      <c r="Q228" s="22" t="s">
        <v>63</v>
      </c>
      <c r="R228" s="23" t="n">
        <v>94.25</v>
      </c>
      <c r="S228" s="12" t="s">
        <v>132</v>
      </c>
      <c r="T228" s="22" t="s">
        <v>1315</v>
      </c>
      <c r="U228" s="11" t="s">
        <v>65</v>
      </c>
      <c r="V228" s="11" t="s">
        <v>65</v>
      </c>
      <c r="W228" s="11" t="s">
        <v>283</v>
      </c>
      <c r="X228" s="11" t="s">
        <v>134</v>
      </c>
      <c r="Y228" s="11" t="str">
        <f aca="false">IF(G228=P228,"OK","FIX THIS FKING LINE!!")</f>
        <v>OK</v>
      </c>
      <c r="Z228" s="11" t="n">
        <f aca="false">F228*G228*2</f>
        <v>800</v>
      </c>
      <c r="AA228" s="11" t="n">
        <f aca="false">Z228*5</f>
        <v>4000</v>
      </c>
      <c r="AB228" s="11"/>
      <c r="AC228" s="33"/>
      <c r="AD228" s="11"/>
      <c r="AE228" s="11"/>
      <c r="AF228" s="11"/>
    </row>
    <row r="229" customFormat="false" ht="11.85" hidden="false" customHeight="true" outlineLevel="0" collapsed="false">
      <c r="A229" s="22" t="s">
        <v>1316</v>
      </c>
      <c r="B229" s="23" t="n">
        <v>38</v>
      </c>
      <c r="C229" s="22" t="s">
        <v>63</v>
      </c>
      <c r="D229" s="22" t="s">
        <v>179</v>
      </c>
      <c r="E229" s="11" t="s">
        <v>58</v>
      </c>
      <c r="F229" s="11" t="n">
        <v>16</v>
      </c>
      <c r="G229" s="11" t="n">
        <v>25</v>
      </c>
      <c r="H229" s="11"/>
      <c r="I229" s="11"/>
      <c r="J229" s="12" t="s">
        <v>31</v>
      </c>
      <c r="K229" s="78" t="s">
        <v>71</v>
      </c>
      <c r="L229" s="75" t="s">
        <v>33</v>
      </c>
      <c r="M229" s="77" t="s">
        <v>71</v>
      </c>
      <c r="N229" s="12" t="s">
        <v>31</v>
      </c>
      <c r="O229" s="11"/>
      <c r="P229" s="11" t="n">
        <v>25</v>
      </c>
      <c r="Q229" s="22" t="s">
        <v>63</v>
      </c>
      <c r="R229" s="23" t="n">
        <v>24.01</v>
      </c>
      <c r="S229" s="12" t="s">
        <v>132</v>
      </c>
      <c r="T229" s="22" t="s">
        <v>72</v>
      </c>
      <c r="U229" s="11" t="s">
        <v>65</v>
      </c>
      <c r="V229" s="11" t="s">
        <v>65</v>
      </c>
      <c r="W229" s="11" t="s">
        <v>283</v>
      </c>
      <c r="X229" s="11" t="s">
        <v>134</v>
      </c>
      <c r="Y229" s="11" t="str">
        <f aca="false">IF(G229=P229,"OK","FIX THIS FKING LINE!!")</f>
        <v>OK</v>
      </c>
      <c r="Z229" s="11" t="n">
        <f aca="false">F229*G229*2</f>
        <v>800</v>
      </c>
      <c r="AA229" s="11" t="n">
        <f aca="false">Z229*5</f>
        <v>4000</v>
      </c>
      <c r="AB229" s="11"/>
      <c r="AC229" s="33"/>
      <c r="AD229" s="11"/>
      <c r="AE229" s="11"/>
      <c r="AF229" s="11"/>
    </row>
    <row r="230" customFormat="false" ht="11.85" hidden="false" customHeight="true" outlineLevel="0" collapsed="false">
      <c r="A230" s="22" t="s">
        <v>1316</v>
      </c>
      <c r="B230" s="23" t="n">
        <v>38</v>
      </c>
      <c r="C230" s="22" t="s">
        <v>63</v>
      </c>
      <c r="D230" s="22" t="s">
        <v>179</v>
      </c>
      <c r="E230" s="11" t="s">
        <v>58</v>
      </c>
      <c r="F230" s="11" t="n">
        <v>16</v>
      </c>
      <c r="G230" s="11" t="n">
        <v>25</v>
      </c>
      <c r="H230" s="11"/>
      <c r="I230" s="11"/>
      <c r="J230" s="12" t="s">
        <v>31</v>
      </c>
      <c r="K230" s="78" t="s">
        <v>71</v>
      </c>
      <c r="L230" s="75" t="s">
        <v>33</v>
      </c>
      <c r="M230" s="77" t="s">
        <v>71</v>
      </c>
      <c r="N230" s="12" t="s">
        <v>31</v>
      </c>
      <c r="O230" s="11"/>
      <c r="P230" s="11" t="n">
        <v>25</v>
      </c>
      <c r="Q230" s="22" t="s">
        <v>63</v>
      </c>
      <c r="R230" s="23" t="n">
        <v>24.01</v>
      </c>
      <c r="S230" s="12" t="s">
        <v>132</v>
      </c>
      <c r="T230" s="22" t="s">
        <v>72</v>
      </c>
      <c r="U230" s="11" t="s">
        <v>65</v>
      </c>
      <c r="V230" s="11" t="s">
        <v>65</v>
      </c>
      <c r="W230" s="11" t="s">
        <v>283</v>
      </c>
      <c r="X230" s="11" t="s">
        <v>134</v>
      </c>
      <c r="Y230" s="11" t="str">
        <f aca="false">IF(G230=P230,"OK","FIX THIS FKING LINE!!")</f>
        <v>OK</v>
      </c>
      <c r="Z230" s="11" t="n">
        <f aca="false">F230*G230*2</f>
        <v>800</v>
      </c>
      <c r="AA230" s="11" t="n">
        <f aca="false">Z230*5</f>
        <v>4000</v>
      </c>
      <c r="AB230" s="11"/>
      <c r="AC230" s="33"/>
      <c r="AD230" s="11"/>
      <c r="AE230" s="11"/>
      <c r="AF230" s="11"/>
    </row>
    <row r="231" customFormat="false" ht="11.85" hidden="false" customHeight="true" outlineLevel="0" collapsed="false">
      <c r="A231" s="22" t="s">
        <v>1317</v>
      </c>
      <c r="B231" s="23" t="n">
        <v>261</v>
      </c>
      <c r="C231" s="22" t="s">
        <v>124</v>
      </c>
      <c r="D231" s="22" t="s">
        <v>179</v>
      </c>
      <c r="E231" s="11" t="s">
        <v>58</v>
      </c>
      <c r="F231" s="11" t="n">
        <v>16</v>
      </c>
      <c r="G231" s="11" t="n">
        <v>25</v>
      </c>
      <c r="H231" s="11"/>
      <c r="I231" s="11"/>
      <c r="J231" s="12" t="s">
        <v>31</v>
      </c>
      <c r="K231" s="43" t="s">
        <v>71</v>
      </c>
      <c r="L231" s="75" t="s">
        <v>33</v>
      </c>
      <c r="M231" s="77" t="s">
        <v>71</v>
      </c>
      <c r="N231" s="12" t="s">
        <v>31</v>
      </c>
      <c r="O231" s="11"/>
      <c r="P231" s="11" t="n">
        <v>25</v>
      </c>
      <c r="Q231" s="22" t="s">
        <v>63</v>
      </c>
      <c r="R231" s="23" t="n">
        <v>24.01</v>
      </c>
      <c r="S231" s="12" t="s">
        <v>132</v>
      </c>
      <c r="T231" s="22" t="s">
        <v>72</v>
      </c>
      <c r="U231" s="11" t="s">
        <v>65</v>
      </c>
      <c r="V231" s="11" t="s">
        <v>65</v>
      </c>
      <c r="W231" s="11" t="s">
        <v>283</v>
      </c>
      <c r="X231" s="11" t="s">
        <v>134</v>
      </c>
      <c r="Y231" s="11" t="str">
        <f aca="false">IF(G231=P231,"OK","FIX THIS FKING LINE!!")</f>
        <v>OK</v>
      </c>
      <c r="Z231" s="11" t="n">
        <f aca="false">F231*G231*2</f>
        <v>800</v>
      </c>
      <c r="AA231" s="11" t="n">
        <f aca="false">Z231*5</f>
        <v>4000</v>
      </c>
      <c r="AB231" s="11"/>
      <c r="AC231" s="33"/>
      <c r="AD231" s="11"/>
      <c r="AE231" s="11"/>
      <c r="AF231" s="11"/>
    </row>
    <row r="232" customFormat="false" ht="11.85" hidden="false" customHeight="true" outlineLevel="0" collapsed="false">
      <c r="A232" s="22" t="s">
        <v>1318</v>
      </c>
      <c r="B232" s="23" t="n">
        <v>93.85</v>
      </c>
      <c r="C232" s="22" t="s">
        <v>63</v>
      </c>
      <c r="D232" s="22" t="s">
        <v>179</v>
      </c>
      <c r="E232" s="11" t="s">
        <v>58</v>
      </c>
      <c r="F232" s="11" t="n">
        <v>16</v>
      </c>
      <c r="G232" s="11" t="n">
        <v>25</v>
      </c>
      <c r="H232" s="11"/>
      <c r="I232" s="11"/>
      <c r="J232" s="12" t="s">
        <v>31</v>
      </c>
      <c r="K232" s="78" t="s">
        <v>1319</v>
      </c>
      <c r="L232" s="75" t="s">
        <v>33</v>
      </c>
      <c r="M232" s="77" t="s">
        <v>1319</v>
      </c>
      <c r="N232" s="12" t="s">
        <v>31</v>
      </c>
      <c r="O232" s="11"/>
      <c r="P232" s="11" t="n">
        <v>25</v>
      </c>
      <c r="Q232" s="22" t="s">
        <v>63</v>
      </c>
      <c r="R232" s="23" t="n">
        <v>36.35</v>
      </c>
      <c r="S232" s="12" t="s">
        <v>132</v>
      </c>
      <c r="T232" s="22" t="s">
        <v>1320</v>
      </c>
      <c r="U232" s="11" t="s">
        <v>65</v>
      </c>
      <c r="V232" s="11" t="s">
        <v>65</v>
      </c>
      <c r="W232" s="11" t="s">
        <v>283</v>
      </c>
      <c r="X232" s="11" t="s">
        <v>134</v>
      </c>
      <c r="Y232" s="11" t="str">
        <f aca="false">IF(G232=P232,"OK","FIX THIS FKING LINE!!")</f>
        <v>OK</v>
      </c>
      <c r="Z232" s="11" t="n">
        <f aca="false">F232*G232*2</f>
        <v>800</v>
      </c>
      <c r="AA232" s="11" t="n">
        <f aca="false">Z232*5</f>
        <v>4000</v>
      </c>
      <c r="AB232" s="11"/>
      <c r="AC232" s="33"/>
      <c r="AD232" s="11"/>
      <c r="AE232" s="11"/>
      <c r="AF232" s="11"/>
    </row>
    <row r="233" customFormat="false" ht="11.85" hidden="false" customHeight="true" outlineLevel="0" collapsed="false">
      <c r="A233" s="22" t="s">
        <v>1321</v>
      </c>
      <c r="B233" s="23" t="n">
        <v>36</v>
      </c>
      <c r="C233" s="22" t="s">
        <v>63</v>
      </c>
      <c r="D233" s="22" t="s">
        <v>179</v>
      </c>
      <c r="E233" s="11" t="s">
        <v>58</v>
      </c>
      <c r="F233" s="11" t="n">
        <v>16</v>
      </c>
      <c r="G233" s="11" t="n">
        <v>25</v>
      </c>
      <c r="H233" s="11"/>
      <c r="I233" s="11"/>
      <c r="J233" s="12" t="s">
        <v>31</v>
      </c>
      <c r="K233" s="78" t="s">
        <v>80</v>
      </c>
      <c r="L233" s="75" t="s">
        <v>33</v>
      </c>
      <c r="M233" s="77" t="s">
        <v>80</v>
      </c>
      <c r="N233" s="12" t="s">
        <v>31</v>
      </c>
      <c r="O233" s="11"/>
      <c r="P233" s="11" t="n">
        <v>25</v>
      </c>
      <c r="Q233" s="22" t="s">
        <v>63</v>
      </c>
      <c r="R233" s="23" t="n">
        <v>33.3</v>
      </c>
      <c r="S233" s="12" t="s">
        <v>132</v>
      </c>
      <c r="T233" s="22" t="s">
        <v>1322</v>
      </c>
      <c r="U233" s="11" t="s">
        <v>65</v>
      </c>
      <c r="V233" s="11" t="s">
        <v>65</v>
      </c>
      <c r="W233" s="11" t="s">
        <v>283</v>
      </c>
      <c r="X233" s="11" t="s">
        <v>134</v>
      </c>
      <c r="Y233" s="11" t="str">
        <f aca="false">IF(G233=P233,"OK","FIX THIS FKING LINE!!")</f>
        <v>OK</v>
      </c>
      <c r="Z233" s="11" t="n">
        <f aca="false">F233*G233*2</f>
        <v>800</v>
      </c>
      <c r="AA233" s="11" t="n">
        <f aca="false">Z233*5</f>
        <v>4000</v>
      </c>
      <c r="AB233" s="11"/>
      <c r="AC233" s="33"/>
      <c r="AD233" s="11"/>
      <c r="AE233" s="11"/>
      <c r="AF233" s="11"/>
    </row>
    <row r="234" customFormat="false" ht="11.85" hidden="false" customHeight="true" outlineLevel="0" collapsed="false">
      <c r="A234" s="22" t="s">
        <v>1323</v>
      </c>
      <c r="B234" s="23" t="n">
        <v>37</v>
      </c>
      <c r="C234" s="22" t="s">
        <v>63</v>
      </c>
      <c r="D234" s="22" t="s">
        <v>179</v>
      </c>
      <c r="E234" s="11" t="s">
        <v>58</v>
      </c>
      <c r="F234" s="11" t="n">
        <v>16</v>
      </c>
      <c r="G234" s="11" t="n">
        <v>25</v>
      </c>
      <c r="H234" s="11"/>
      <c r="I234" s="11"/>
      <c r="J234" s="12" t="s">
        <v>31</v>
      </c>
      <c r="K234" s="78" t="s">
        <v>80</v>
      </c>
      <c r="L234" s="75" t="s">
        <v>33</v>
      </c>
      <c r="M234" s="77" t="s">
        <v>80</v>
      </c>
      <c r="N234" s="12" t="s">
        <v>31</v>
      </c>
      <c r="O234" s="11"/>
      <c r="P234" s="11" t="n">
        <v>25</v>
      </c>
      <c r="Q234" s="22" t="s">
        <v>63</v>
      </c>
      <c r="R234" s="23" t="n">
        <v>36.6</v>
      </c>
      <c r="S234" s="12" t="s">
        <v>132</v>
      </c>
      <c r="T234" s="22" t="s">
        <v>1324</v>
      </c>
      <c r="U234" s="11" t="s">
        <v>65</v>
      </c>
      <c r="V234" s="11" t="s">
        <v>65</v>
      </c>
      <c r="W234" s="11" t="s">
        <v>283</v>
      </c>
      <c r="X234" s="11" t="s">
        <v>134</v>
      </c>
      <c r="Y234" s="11" t="str">
        <f aca="false">IF(G234=P234,"OK","FIX THIS FKING LINE!!")</f>
        <v>OK</v>
      </c>
      <c r="Z234" s="11" t="n">
        <f aca="false">F234*G234*2</f>
        <v>800</v>
      </c>
      <c r="AA234" s="11" t="n">
        <f aca="false">Z234*5</f>
        <v>4000</v>
      </c>
      <c r="AB234" s="11"/>
      <c r="AC234" s="33"/>
      <c r="AD234" s="11"/>
      <c r="AE234" s="11"/>
      <c r="AF234" s="11"/>
    </row>
    <row r="235" customFormat="false" ht="11.85" hidden="false" customHeight="true" outlineLevel="0" collapsed="false">
      <c r="A235" s="22" t="s">
        <v>1325</v>
      </c>
      <c r="B235" s="23" t="n">
        <v>37.75</v>
      </c>
      <c r="C235" s="22" t="s">
        <v>63</v>
      </c>
      <c r="D235" s="22" t="s">
        <v>179</v>
      </c>
      <c r="E235" s="11" t="s">
        <v>58</v>
      </c>
      <c r="F235" s="11" t="n">
        <v>16</v>
      </c>
      <c r="G235" s="11" t="n">
        <v>25</v>
      </c>
      <c r="H235" s="11"/>
      <c r="I235" s="11"/>
      <c r="J235" s="12" t="s">
        <v>31</v>
      </c>
      <c r="K235" s="78" t="s">
        <v>80</v>
      </c>
      <c r="L235" s="75" t="s">
        <v>33</v>
      </c>
      <c r="M235" s="77" t="s">
        <v>80</v>
      </c>
      <c r="N235" s="12" t="s">
        <v>31</v>
      </c>
      <c r="O235" s="11"/>
      <c r="P235" s="11" t="n">
        <v>25</v>
      </c>
      <c r="Q235" s="22" t="s">
        <v>63</v>
      </c>
      <c r="R235" s="23" t="n">
        <v>36.65</v>
      </c>
      <c r="S235" s="12" t="s">
        <v>132</v>
      </c>
      <c r="T235" s="22" t="s">
        <v>1326</v>
      </c>
      <c r="U235" s="11" t="s">
        <v>65</v>
      </c>
      <c r="V235" s="11" t="s">
        <v>65</v>
      </c>
      <c r="W235" s="11" t="s">
        <v>283</v>
      </c>
      <c r="X235" s="11" t="s">
        <v>134</v>
      </c>
      <c r="Y235" s="11" t="str">
        <f aca="false">IF(G235=P235,"OK","FIX THIS FKING LINE!!")</f>
        <v>OK</v>
      </c>
      <c r="Z235" s="11" t="n">
        <f aca="false">F235*G235*2</f>
        <v>800</v>
      </c>
      <c r="AA235" s="11" t="n">
        <f aca="false">Z235*5</f>
        <v>4000</v>
      </c>
      <c r="AB235" s="11"/>
      <c r="AC235" s="33"/>
      <c r="AD235" s="11"/>
      <c r="AE235" s="11"/>
      <c r="AF235" s="11"/>
    </row>
    <row r="236" customFormat="false" ht="11.85" hidden="false" customHeight="true" outlineLevel="0" collapsed="false">
      <c r="A236" s="22" t="s">
        <v>1327</v>
      </c>
      <c r="B236" s="23" t="n">
        <v>38.85</v>
      </c>
      <c r="C236" s="22" t="s">
        <v>63</v>
      </c>
      <c r="D236" s="22" t="s">
        <v>179</v>
      </c>
      <c r="E236" s="11" t="s">
        <v>58</v>
      </c>
      <c r="F236" s="11" t="n">
        <v>16</v>
      </c>
      <c r="G236" s="11" t="n">
        <v>50</v>
      </c>
      <c r="H236" s="11"/>
      <c r="I236" s="11"/>
      <c r="J236" s="12" t="s">
        <v>31</v>
      </c>
      <c r="K236" s="78" t="s">
        <v>80</v>
      </c>
      <c r="L236" s="75" t="s">
        <v>33</v>
      </c>
      <c r="M236" s="77" t="s">
        <v>80</v>
      </c>
      <c r="N236" s="12" t="s">
        <v>31</v>
      </c>
      <c r="O236" s="11"/>
      <c r="P236" s="11" t="n">
        <v>50</v>
      </c>
      <c r="Q236" s="22" t="s">
        <v>63</v>
      </c>
      <c r="R236" s="23" t="n">
        <v>34.75</v>
      </c>
      <c r="S236" s="12" t="s">
        <v>132</v>
      </c>
      <c r="T236" s="22" t="s">
        <v>1328</v>
      </c>
      <c r="U236" s="11" t="s">
        <v>65</v>
      </c>
      <c r="V236" s="11" t="s">
        <v>65</v>
      </c>
      <c r="W236" s="11" t="s">
        <v>283</v>
      </c>
      <c r="X236" s="11" t="s">
        <v>134</v>
      </c>
      <c r="Y236" s="11" t="str">
        <f aca="false">IF(G236=P236,"OK","FIX THIS FKING LINE!!")</f>
        <v>OK</v>
      </c>
      <c r="Z236" s="11" t="n">
        <f aca="false">F236*G236*2</f>
        <v>1600</v>
      </c>
      <c r="AA236" s="11" t="n">
        <f aca="false">Z236*5</f>
        <v>8000</v>
      </c>
      <c r="AB236" s="11"/>
      <c r="AC236" s="33"/>
      <c r="AD236" s="11"/>
      <c r="AE236" s="11"/>
      <c r="AF236" s="11"/>
    </row>
    <row r="237" customFormat="false" ht="11.85" hidden="false" customHeight="true" outlineLevel="0" collapsed="false">
      <c r="A237" s="22" t="s">
        <v>1329</v>
      </c>
      <c r="B237" s="23" t="n">
        <v>39.5</v>
      </c>
      <c r="C237" s="22" t="s">
        <v>63</v>
      </c>
      <c r="D237" s="22" t="s">
        <v>179</v>
      </c>
      <c r="E237" s="11" t="s">
        <v>58</v>
      </c>
      <c r="F237" s="11" t="n">
        <v>16</v>
      </c>
      <c r="G237" s="11" t="n">
        <v>25</v>
      </c>
      <c r="H237" s="11"/>
      <c r="I237" s="11"/>
      <c r="J237" s="12" t="s">
        <v>31</v>
      </c>
      <c r="K237" s="78" t="s">
        <v>80</v>
      </c>
      <c r="L237" s="75" t="s">
        <v>33</v>
      </c>
      <c r="M237" s="77" t="s">
        <v>80</v>
      </c>
      <c r="N237" s="12" t="s">
        <v>31</v>
      </c>
      <c r="O237" s="11"/>
      <c r="P237" s="11" t="n">
        <v>25</v>
      </c>
      <c r="Q237" s="22" t="s">
        <v>63</v>
      </c>
      <c r="R237" s="23" t="n">
        <v>38.25</v>
      </c>
      <c r="S237" s="12" t="s">
        <v>132</v>
      </c>
      <c r="T237" s="22" t="s">
        <v>1330</v>
      </c>
      <c r="U237" s="11" t="s">
        <v>65</v>
      </c>
      <c r="V237" s="11" t="s">
        <v>65</v>
      </c>
      <c r="W237" s="11" t="s">
        <v>283</v>
      </c>
      <c r="X237" s="11" t="s">
        <v>134</v>
      </c>
      <c r="Y237" s="11" t="str">
        <f aca="false">IF(G237=P237,"OK","FIX THIS FKING LINE!!")</f>
        <v>OK</v>
      </c>
      <c r="Z237" s="11" t="n">
        <f aca="false">F237*G237*2</f>
        <v>800</v>
      </c>
      <c r="AA237" s="11" t="n">
        <f aca="false">Z237*5</f>
        <v>4000</v>
      </c>
      <c r="AB237" s="11"/>
      <c r="AC237" s="33"/>
      <c r="AD237" s="11"/>
      <c r="AE237" s="11"/>
      <c r="AF237" s="11"/>
    </row>
    <row r="238" customFormat="false" ht="11.85" hidden="false" customHeight="true" outlineLevel="0" collapsed="false">
      <c r="A238" s="22" t="s">
        <v>1331</v>
      </c>
      <c r="B238" s="23" t="n">
        <v>40</v>
      </c>
      <c r="C238" s="22" t="s">
        <v>63</v>
      </c>
      <c r="D238" s="22" t="s">
        <v>179</v>
      </c>
      <c r="E238" s="11" t="s">
        <v>58</v>
      </c>
      <c r="F238" s="11" t="n">
        <v>16</v>
      </c>
      <c r="G238" s="11" t="n">
        <v>25</v>
      </c>
      <c r="H238" s="11"/>
      <c r="I238" s="11"/>
      <c r="J238" s="12" t="s">
        <v>31</v>
      </c>
      <c r="K238" s="78" t="s">
        <v>80</v>
      </c>
      <c r="L238" s="75" t="s">
        <v>33</v>
      </c>
      <c r="M238" s="77" t="s">
        <v>80</v>
      </c>
      <c r="N238" s="12" t="s">
        <v>31</v>
      </c>
      <c r="O238" s="11"/>
      <c r="P238" s="11" t="n">
        <v>25</v>
      </c>
      <c r="Q238" s="22" t="s">
        <v>63</v>
      </c>
      <c r="R238" s="23" t="n">
        <v>60</v>
      </c>
      <c r="S238" s="12" t="s">
        <v>132</v>
      </c>
      <c r="T238" s="22" t="s">
        <v>1332</v>
      </c>
      <c r="U238" s="11" t="s">
        <v>65</v>
      </c>
      <c r="V238" s="11" t="s">
        <v>65</v>
      </c>
      <c r="W238" s="11" t="s">
        <v>283</v>
      </c>
      <c r="X238" s="11" t="s">
        <v>134</v>
      </c>
      <c r="Y238" s="11" t="str">
        <f aca="false">IF(G238=P238,"OK","FIX THIS FKING LINE!!")</f>
        <v>OK</v>
      </c>
      <c r="Z238" s="11" t="n">
        <f aca="false">F238*G238*2</f>
        <v>800</v>
      </c>
      <c r="AA238" s="11" t="n">
        <f aca="false">Z238*5</f>
        <v>4000</v>
      </c>
      <c r="AB238" s="11"/>
      <c r="AC238" s="33"/>
      <c r="AD238" s="11"/>
      <c r="AE238" s="11"/>
      <c r="AF238" s="11"/>
    </row>
    <row r="239" customFormat="false" ht="11.85" hidden="false" customHeight="true" outlineLevel="0" collapsed="false">
      <c r="A239" s="22" t="s">
        <v>1333</v>
      </c>
      <c r="B239" s="23" t="n">
        <v>40.5</v>
      </c>
      <c r="C239" s="22" t="s">
        <v>63</v>
      </c>
      <c r="D239" s="22" t="s">
        <v>179</v>
      </c>
      <c r="E239" s="11" t="s">
        <v>58</v>
      </c>
      <c r="F239" s="11" t="n">
        <v>16</v>
      </c>
      <c r="G239" s="11" t="n">
        <v>25</v>
      </c>
      <c r="H239" s="11"/>
      <c r="I239" s="11"/>
      <c r="J239" s="12" t="s">
        <v>31</v>
      </c>
      <c r="K239" s="78" t="s">
        <v>80</v>
      </c>
      <c r="L239" s="75" t="s">
        <v>33</v>
      </c>
      <c r="M239" s="77" t="s">
        <v>80</v>
      </c>
      <c r="N239" s="12" t="s">
        <v>31</v>
      </c>
      <c r="O239" s="11"/>
      <c r="P239" s="11" t="n">
        <v>25</v>
      </c>
      <c r="Q239" s="22" t="s">
        <v>63</v>
      </c>
      <c r="R239" s="23" t="n">
        <v>62</v>
      </c>
      <c r="S239" s="12" t="s">
        <v>132</v>
      </c>
      <c r="T239" s="22" t="s">
        <v>1334</v>
      </c>
      <c r="U239" s="11" t="s">
        <v>65</v>
      </c>
      <c r="V239" s="11" t="s">
        <v>65</v>
      </c>
      <c r="W239" s="11" t="s">
        <v>283</v>
      </c>
      <c r="X239" s="11" t="s">
        <v>134</v>
      </c>
      <c r="Y239" s="11" t="str">
        <f aca="false">IF(G239=P239,"OK","FIX THIS FKING LINE!!")</f>
        <v>OK</v>
      </c>
      <c r="Z239" s="11" t="n">
        <f aca="false">F239*G239*2</f>
        <v>800</v>
      </c>
      <c r="AA239" s="11" t="n">
        <f aca="false">Z239*5</f>
        <v>4000</v>
      </c>
      <c r="AB239" s="11"/>
      <c r="AC239" s="33"/>
      <c r="AD239" s="11"/>
      <c r="AE239" s="11"/>
      <c r="AF239" s="11"/>
    </row>
    <row r="240" customFormat="false" ht="11.85" hidden="false" customHeight="true" outlineLevel="0" collapsed="false">
      <c r="A240" s="22" t="s">
        <v>1335</v>
      </c>
      <c r="B240" s="23" t="n">
        <v>43.75</v>
      </c>
      <c r="C240" s="22" t="s">
        <v>124</v>
      </c>
      <c r="D240" s="22" t="s">
        <v>179</v>
      </c>
      <c r="E240" s="11" t="s">
        <v>58</v>
      </c>
      <c r="F240" s="11" t="n">
        <v>16</v>
      </c>
      <c r="G240" s="11" t="n">
        <v>25</v>
      </c>
      <c r="H240" s="11"/>
      <c r="I240" s="11"/>
      <c r="J240" s="12" t="s">
        <v>31</v>
      </c>
      <c r="K240" s="78" t="s">
        <v>80</v>
      </c>
      <c r="L240" s="75" t="s">
        <v>33</v>
      </c>
      <c r="M240" s="77" t="s">
        <v>80</v>
      </c>
      <c r="N240" s="12" t="s">
        <v>31</v>
      </c>
      <c r="O240" s="11"/>
      <c r="P240" s="11" t="n">
        <v>25</v>
      </c>
      <c r="Q240" s="22" t="s">
        <v>124</v>
      </c>
      <c r="R240" s="23" t="n">
        <v>91.5</v>
      </c>
      <c r="S240" s="12" t="s">
        <v>132</v>
      </c>
      <c r="T240" s="22" t="s">
        <v>1336</v>
      </c>
      <c r="U240" s="11" t="s">
        <v>65</v>
      </c>
      <c r="V240" s="11" t="s">
        <v>65</v>
      </c>
      <c r="W240" s="11" t="s">
        <v>283</v>
      </c>
      <c r="X240" s="11" t="s">
        <v>134</v>
      </c>
      <c r="Y240" s="11" t="str">
        <f aca="false">IF(G240=P240,"OK","FIX THIS FKING LINE!!")</f>
        <v>OK</v>
      </c>
      <c r="Z240" s="11" t="n">
        <f aca="false">F240*G240*2</f>
        <v>800</v>
      </c>
      <c r="AA240" s="11" t="n">
        <f aca="false">Z240*5</f>
        <v>4000</v>
      </c>
      <c r="AB240" s="11"/>
      <c r="AC240" s="33"/>
      <c r="AD240" s="11"/>
      <c r="AE240" s="11"/>
      <c r="AF240" s="11"/>
    </row>
    <row r="241" customFormat="false" ht="11.85" hidden="false" customHeight="true" outlineLevel="0" collapsed="false">
      <c r="A241" s="22" t="s">
        <v>1337</v>
      </c>
      <c r="B241" s="23" t="n">
        <v>55</v>
      </c>
      <c r="C241" s="22" t="s">
        <v>63</v>
      </c>
      <c r="D241" s="22" t="s">
        <v>179</v>
      </c>
      <c r="E241" s="11" t="s">
        <v>58</v>
      </c>
      <c r="F241" s="11" t="n">
        <v>16</v>
      </c>
      <c r="G241" s="11" t="n">
        <v>50</v>
      </c>
      <c r="H241" s="11"/>
      <c r="I241" s="11"/>
      <c r="J241" s="12" t="s">
        <v>31</v>
      </c>
      <c r="K241" s="78" t="s">
        <v>80</v>
      </c>
      <c r="L241" s="75" t="s">
        <v>33</v>
      </c>
      <c r="M241" s="77" t="s">
        <v>80</v>
      </c>
      <c r="N241" s="12" t="s">
        <v>31</v>
      </c>
      <c r="O241" s="11"/>
      <c r="P241" s="11" t="n">
        <v>50</v>
      </c>
      <c r="Q241" s="22" t="s">
        <v>63</v>
      </c>
      <c r="R241" s="23" t="n">
        <v>80.5</v>
      </c>
      <c r="S241" s="12" t="s">
        <v>132</v>
      </c>
      <c r="T241" s="22" t="s">
        <v>1338</v>
      </c>
      <c r="U241" s="11" t="s">
        <v>65</v>
      </c>
      <c r="V241" s="11" t="s">
        <v>65</v>
      </c>
      <c r="W241" s="11" t="s">
        <v>283</v>
      </c>
      <c r="X241" s="11" t="s">
        <v>134</v>
      </c>
      <c r="Y241" s="11" t="str">
        <f aca="false">IF(G241=P241,"OK","FIX THIS FKING LINE!!")</f>
        <v>OK</v>
      </c>
      <c r="Z241" s="11" t="n">
        <f aca="false">F241*G241*2</f>
        <v>1600</v>
      </c>
      <c r="AA241" s="11" t="n">
        <f aca="false">Z241*5</f>
        <v>8000</v>
      </c>
      <c r="AB241" s="11"/>
      <c r="AC241" s="33"/>
      <c r="AD241" s="11"/>
      <c r="AE241" s="11"/>
      <c r="AF241" s="11"/>
    </row>
    <row r="242" customFormat="false" ht="11.85" hidden="false" customHeight="true" outlineLevel="0" collapsed="false">
      <c r="A242" s="22" t="s">
        <v>1339</v>
      </c>
      <c r="B242" s="23" t="n">
        <v>95</v>
      </c>
      <c r="C242" s="22" t="s">
        <v>124</v>
      </c>
      <c r="D242" s="22" t="s">
        <v>179</v>
      </c>
      <c r="E242" s="11" t="s">
        <v>58</v>
      </c>
      <c r="F242" s="11" t="n">
        <v>16</v>
      </c>
      <c r="G242" s="11" t="n">
        <v>25</v>
      </c>
      <c r="H242" s="11"/>
      <c r="I242" s="11"/>
      <c r="J242" s="12" t="s">
        <v>31</v>
      </c>
      <c r="K242" s="78" t="s">
        <v>80</v>
      </c>
      <c r="L242" s="75" t="s">
        <v>33</v>
      </c>
      <c r="M242" s="77" t="s">
        <v>80</v>
      </c>
      <c r="N242" s="12" t="s">
        <v>31</v>
      </c>
      <c r="O242" s="11"/>
      <c r="P242" s="11" t="n">
        <v>25</v>
      </c>
      <c r="Q242" s="22" t="s">
        <v>124</v>
      </c>
      <c r="R242" s="23" t="n">
        <v>98.5</v>
      </c>
      <c r="S242" s="12" t="s">
        <v>132</v>
      </c>
      <c r="T242" s="22" t="s">
        <v>1340</v>
      </c>
      <c r="U242" s="11" t="s">
        <v>65</v>
      </c>
      <c r="V242" s="11" t="s">
        <v>65</v>
      </c>
      <c r="W242" s="11" t="s">
        <v>283</v>
      </c>
      <c r="X242" s="11" t="s">
        <v>134</v>
      </c>
      <c r="Y242" s="11" t="str">
        <f aca="false">IF(G242=P242,"OK","FIX THIS FKING LINE!!")</f>
        <v>OK</v>
      </c>
      <c r="Z242" s="11" t="n">
        <f aca="false">F242*G242*2</f>
        <v>800</v>
      </c>
      <c r="AA242" s="11" t="n">
        <f aca="false">Z242*5</f>
        <v>4000</v>
      </c>
      <c r="AB242" s="11"/>
      <c r="AC242" s="33"/>
      <c r="AD242" s="11"/>
      <c r="AE242" s="11"/>
      <c r="AF242" s="11"/>
    </row>
    <row r="243" customFormat="false" ht="11.85" hidden="false" customHeight="true" outlineLevel="0" collapsed="false">
      <c r="A243" s="22" t="s">
        <v>1341</v>
      </c>
      <c r="B243" s="23" t="n">
        <v>105</v>
      </c>
      <c r="C243" s="22" t="s">
        <v>124</v>
      </c>
      <c r="D243" s="22" t="s">
        <v>179</v>
      </c>
      <c r="E243" s="11" t="s">
        <v>58</v>
      </c>
      <c r="F243" s="11" t="n">
        <v>16</v>
      </c>
      <c r="G243" s="11" t="n">
        <v>25</v>
      </c>
      <c r="H243" s="11"/>
      <c r="I243" s="11"/>
      <c r="J243" s="12" t="s">
        <v>31</v>
      </c>
      <c r="K243" s="78" t="s">
        <v>80</v>
      </c>
      <c r="L243" s="75" t="s">
        <v>33</v>
      </c>
      <c r="M243" s="77" t="s">
        <v>80</v>
      </c>
      <c r="N243" s="12" t="s">
        <v>31</v>
      </c>
      <c r="O243" s="11"/>
      <c r="P243" s="11" t="n">
        <v>25</v>
      </c>
      <c r="Q243" s="22" t="s">
        <v>124</v>
      </c>
      <c r="R243" s="23" t="n">
        <v>88</v>
      </c>
      <c r="S243" s="12" t="s">
        <v>132</v>
      </c>
      <c r="T243" s="22" t="s">
        <v>1342</v>
      </c>
      <c r="U243" s="11" t="s">
        <v>65</v>
      </c>
      <c r="V243" s="11" t="s">
        <v>65</v>
      </c>
      <c r="W243" s="11" t="s">
        <v>283</v>
      </c>
      <c r="X243" s="11" t="s">
        <v>134</v>
      </c>
      <c r="Y243" s="11" t="str">
        <f aca="false">IF(G243=P243,"OK","FIX THIS FKING LINE!!")</f>
        <v>OK</v>
      </c>
      <c r="Z243" s="11" t="n">
        <f aca="false">F243*G243*2</f>
        <v>800</v>
      </c>
      <c r="AA243" s="11" t="n">
        <f aca="false">Z243*5</f>
        <v>4000</v>
      </c>
      <c r="AB243" s="11"/>
      <c r="AC243" s="33"/>
      <c r="AD243" s="11"/>
      <c r="AE243" s="11"/>
      <c r="AF243" s="11"/>
    </row>
    <row r="244" customFormat="false" ht="11.85" hidden="false" customHeight="true" outlineLevel="0" collapsed="false">
      <c r="A244" s="22" t="s">
        <v>1343</v>
      </c>
      <c r="B244" s="23" t="n">
        <v>105</v>
      </c>
      <c r="C244" s="22" t="s">
        <v>124</v>
      </c>
      <c r="D244" s="22" t="s">
        <v>179</v>
      </c>
      <c r="E244" s="11" t="s">
        <v>58</v>
      </c>
      <c r="F244" s="11" t="n">
        <v>16</v>
      </c>
      <c r="G244" s="11" t="n">
        <v>25</v>
      </c>
      <c r="H244" s="11"/>
      <c r="I244" s="11"/>
      <c r="J244" s="12" t="s">
        <v>31</v>
      </c>
      <c r="K244" s="78" t="s">
        <v>80</v>
      </c>
      <c r="L244" s="75" t="s">
        <v>33</v>
      </c>
      <c r="M244" s="77" t="s">
        <v>80</v>
      </c>
      <c r="N244" s="12" t="s">
        <v>31</v>
      </c>
      <c r="O244" s="11"/>
      <c r="P244" s="11" t="n">
        <v>25</v>
      </c>
      <c r="Q244" s="22" t="s">
        <v>124</v>
      </c>
      <c r="R244" s="23" t="n">
        <v>85</v>
      </c>
      <c r="S244" s="12" t="s">
        <v>132</v>
      </c>
      <c r="T244" s="22" t="s">
        <v>1344</v>
      </c>
      <c r="U244" s="11" t="s">
        <v>65</v>
      </c>
      <c r="V244" s="11" t="s">
        <v>65</v>
      </c>
      <c r="W244" s="11" t="s">
        <v>283</v>
      </c>
      <c r="X244" s="11" t="s">
        <v>134</v>
      </c>
      <c r="Y244" s="11" t="str">
        <f aca="false">IF(G244=P244,"OK","FIX THIS FKING LINE!!")</f>
        <v>OK</v>
      </c>
      <c r="Z244" s="11" t="n">
        <f aca="false">F244*G244*2</f>
        <v>800</v>
      </c>
      <c r="AA244" s="11" t="n">
        <f aca="false">Z244*5</f>
        <v>4000</v>
      </c>
      <c r="AB244" s="11"/>
      <c r="AC244" s="33"/>
      <c r="AD244" s="11"/>
      <c r="AE244" s="11"/>
      <c r="AF244" s="11"/>
    </row>
    <row r="245" customFormat="false" ht="11.85" hidden="false" customHeight="true" outlineLevel="0" collapsed="false">
      <c r="A245" s="22" t="s">
        <v>1345</v>
      </c>
      <c r="B245" s="23" t="n">
        <v>96</v>
      </c>
      <c r="C245" s="22" t="s">
        <v>124</v>
      </c>
      <c r="D245" s="22" t="s">
        <v>179</v>
      </c>
      <c r="E245" s="11" t="s">
        <v>58</v>
      </c>
      <c r="F245" s="11" t="n">
        <v>16</v>
      </c>
      <c r="G245" s="11" t="n">
        <v>25</v>
      </c>
      <c r="H245" s="11"/>
      <c r="I245" s="11"/>
      <c r="J245" s="12" t="s">
        <v>31</v>
      </c>
      <c r="K245" s="78" t="s">
        <v>80</v>
      </c>
      <c r="L245" s="75" t="s">
        <v>33</v>
      </c>
      <c r="M245" s="77" t="s">
        <v>80</v>
      </c>
      <c r="N245" s="12" t="s">
        <v>31</v>
      </c>
      <c r="O245" s="11"/>
      <c r="P245" s="11" t="n">
        <v>25</v>
      </c>
      <c r="Q245" s="22" t="s">
        <v>124</v>
      </c>
      <c r="R245" s="23" t="n">
        <v>88.5</v>
      </c>
      <c r="S245" s="12" t="s">
        <v>132</v>
      </c>
      <c r="T245" s="22" t="s">
        <v>1346</v>
      </c>
      <c r="U245" s="11" t="s">
        <v>65</v>
      </c>
      <c r="V245" s="11" t="s">
        <v>65</v>
      </c>
      <c r="W245" s="11" t="s">
        <v>283</v>
      </c>
      <c r="X245" s="11" t="s">
        <v>134</v>
      </c>
      <c r="Y245" s="11" t="str">
        <f aca="false">IF(G245=P245,"OK","FIX THIS FKING LINE!!")</f>
        <v>OK</v>
      </c>
      <c r="Z245" s="11" t="n">
        <f aca="false">F245*G245*2</f>
        <v>800</v>
      </c>
      <c r="AA245" s="11" t="n">
        <f aca="false">Z245*5</f>
        <v>4000</v>
      </c>
      <c r="AB245" s="11"/>
      <c r="AC245" s="33"/>
      <c r="AD245" s="11"/>
      <c r="AE245" s="11"/>
      <c r="AF245" s="11"/>
    </row>
    <row r="246" customFormat="false" ht="11.85" hidden="false" customHeight="true" outlineLevel="0" collapsed="false">
      <c r="A246" s="22" t="s">
        <v>1347</v>
      </c>
      <c r="B246" s="23" t="n">
        <v>94.5</v>
      </c>
      <c r="C246" s="22" t="s">
        <v>124</v>
      </c>
      <c r="D246" s="22" t="s">
        <v>179</v>
      </c>
      <c r="E246" s="11" t="s">
        <v>58</v>
      </c>
      <c r="F246" s="11" t="n">
        <v>16</v>
      </c>
      <c r="G246" s="11" t="n">
        <v>25</v>
      </c>
      <c r="H246" s="11"/>
      <c r="I246" s="11"/>
      <c r="J246" s="12" t="s">
        <v>31</v>
      </c>
      <c r="K246" s="78" t="s">
        <v>80</v>
      </c>
      <c r="L246" s="75" t="s">
        <v>33</v>
      </c>
      <c r="M246" s="77" t="s">
        <v>80</v>
      </c>
      <c r="N246" s="12" t="s">
        <v>31</v>
      </c>
      <c r="O246" s="11"/>
      <c r="P246" s="11" t="n">
        <v>25</v>
      </c>
      <c r="Q246" s="22" t="s">
        <v>124</v>
      </c>
      <c r="R246" s="23" t="n">
        <v>88</v>
      </c>
      <c r="S246" s="12" t="s">
        <v>132</v>
      </c>
      <c r="T246" s="22" t="s">
        <v>1348</v>
      </c>
      <c r="U246" s="11" t="s">
        <v>65</v>
      </c>
      <c r="V246" s="11" t="s">
        <v>65</v>
      </c>
      <c r="W246" s="11" t="s">
        <v>283</v>
      </c>
      <c r="X246" s="11" t="s">
        <v>134</v>
      </c>
      <c r="Y246" s="11" t="str">
        <f aca="false">IF(G246=P246,"OK","FIX THIS FKING LINE!!")</f>
        <v>OK</v>
      </c>
      <c r="Z246" s="11" t="n">
        <f aca="false">F246*G246*2</f>
        <v>800</v>
      </c>
      <c r="AA246" s="11" t="n">
        <f aca="false">Z246*5</f>
        <v>4000</v>
      </c>
      <c r="AB246" s="11"/>
      <c r="AC246" s="33"/>
      <c r="AD246" s="11"/>
      <c r="AE246" s="11"/>
      <c r="AF246" s="11"/>
    </row>
    <row r="247" customFormat="false" ht="11.85" hidden="false" customHeight="true" outlineLevel="0" collapsed="false">
      <c r="A247" s="22" t="s">
        <v>1349</v>
      </c>
      <c r="B247" s="23" t="n">
        <v>93</v>
      </c>
      <c r="C247" s="22" t="s">
        <v>124</v>
      </c>
      <c r="D247" s="22" t="s">
        <v>179</v>
      </c>
      <c r="E247" s="11" t="s">
        <v>58</v>
      </c>
      <c r="F247" s="11" t="n">
        <v>16</v>
      </c>
      <c r="G247" s="11" t="n">
        <v>25</v>
      </c>
      <c r="H247" s="11"/>
      <c r="I247" s="11"/>
      <c r="J247" s="12" t="s">
        <v>31</v>
      </c>
      <c r="K247" s="78" t="s">
        <v>80</v>
      </c>
      <c r="L247" s="75" t="s">
        <v>33</v>
      </c>
      <c r="M247" s="77" t="s">
        <v>80</v>
      </c>
      <c r="N247" s="12" t="s">
        <v>31</v>
      </c>
      <c r="O247" s="11"/>
      <c r="P247" s="11" t="n">
        <v>25</v>
      </c>
      <c r="Q247" s="22" t="s">
        <v>124</v>
      </c>
      <c r="R247" s="23" t="n">
        <v>106.5</v>
      </c>
      <c r="S247" s="12" t="s">
        <v>132</v>
      </c>
      <c r="T247" s="22" t="s">
        <v>1350</v>
      </c>
      <c r="U247" s="11" t="s">
        <v>65</v>
      </c>
      <c r="V247" s="11" t="s">
        <v>65</v>
      </c>
      <c r="W247" s="11" t="s">
        <v>283</v>
      </c>
      <c r="X247" s="11" t="s">
        <v>134</v>
      </c>
      <c r="Y247" s="11" t="str">
        <f aca="false">IF(G247=P247,"OK","FIX THIS FKING LINE!!")</f>
        <v>OK</v>
      </c>
      <c r="Z247" s="11" t="n">
        <f aca="false">F247*G247*2</f>
        <v>800</v>
      </c>
      <c r="AA247" s="11" t="n">
        <f aca="false">Z247*5</f>
        <v>4000</v>
      </c>
      <c r="AB247" s="11"/>
      <c r="AC247" s="33"/>
      <c r="AD247" s="11"/>
      <c r="AE247" s="11"/>
      <c r="AF247" s="11"/>
    </row>
    <row r="248" customFormat="false" ht="11.85" hidden="false" customHeight="true" outlineLevel="0" collapsed="false">
      <c r="A248" s="22" t="s">
        <v>1351</v>
      </c>
      <c r="B248" s="23" t="n">
        <v>92.75</v>
      </c>
      <c r="C248" s="22" t="s">
        <v>124</v>
      </c>
      <c r="D248" s="22" t="s">
        <v>179</v>
      </c>
      <c r="E248" s="11" t="s">
        <v>58</v>
      </c>
      <c r="F248" s="11" t="n">
        <v>16</v>
      </c>
      <c r="G248" s="11" t="n">
        <v>25</v>
      </c>
      <c r="H248" s="11"/>
      <c r="I248" s="11"/>
      <c r="J248" s="12" t="s">
        <v>31</v>
      </c>
      <c r="K248" s="78" t="s">
        <v>80</v>
      </c>
      <c r="L248" s="75" t="s">
        <v>33</v>
      </c>
      <c r="M248" s="77" t="s">
        <v>80</v>
      </c>
      <c r="N248" s="12" t="s">
        <v>31</v>
      </c>
      <c r="O248" s="11"/>
      <c r="P248" s="11" t="n">
        <v>25</v>
      </c>
      <c r="Q248" s="22" t="s">
        <v>124</v>
      </c>
      <c r="R248" s="23" t="n">
        <v>107.25</v>
      </c>
      <c r="S248" s="12" t="s">
        <v>132</v>
      </c>
      <c r="T248" s="22" t="s">
        <v>1352</v>
      </c>
      <c r="U248" s="11" t="s">
        <v>65</v>
      </c>
      <c r="V248" s="11" t="s">
        <v>65</v>
      </c>
      <c r="W248" s="11" t="s">
        <v>283</v>
      </c>
      <c r="X248" s="11" t="s">
        <v>134</v>
      </c>
      <c r="Y248" s="11" t="str">
        <f aca="false">IF(G248=P248,"OK","FIX THIS FKING LINE!!")</f>
        <v>OK</v>
      </c>
      <c r="Z248" s="11" t="n">
        <f aca="false">F248*G248*2</f>
        <v>800</v>
      </c>
      <c r="AA248" s="11" t="n">
        <f aca="false">Z248*5</f>
        <v>4000</v>
      </c>
      <c r="AB248" s="11"/>
      <c r="AC248" s="33"/>
      <c r="AD248" s="11"/>
      <c r="AE248" s="11"/>
      <c r="AF248" s="11"/>
    </row>
    <row r="249" customFormat="false" ht="11.85" hidden="false" customHeight="true" outlineLevel="0" collapsed="false">
      <c r="A249" s="22" t="s">
        <v>1353</v>
      </c>
      <c r="B249" s="23" t="n">
        <v>86</v>
      </c>
      <c r="C249" s="22" t="s">
        <v>124</v>
      </c>
      <c r="D249" s="22" t="s">
        <v>179</v>
      </c>
      <c r="E249" s="11" t="s">
        <v>58</v>
      </c>
      <c r="F249" s="11" t="n">
        <v>16</v>
      </c>
      <c r="G249" s="11" t="n">
        <v>25</v>
      </c>
      <c r="H249" s="11"/>
      <c r="I249" s="11"/>
      <c r="J249" s="12" t="s">
        <v>31</v>
      </c>
      <c r="K249" s="78" t="s">
        <v>80</v>
      </c>
      <c r="L249" s="75" t="s">
        <v>33</v>
      </c>
      <c r="M249" s="77" t="s">
        <v>80</v>
      </c>
      <c r="N249" s="12" t="s">
        <v>31</v>
      </c>
      <c r="O249" s="11"/>
      <c r="P249" s="11" t="n">
        <v>25</v>
      </c>
      <c r="Q249" s="22" t="s">
        <v>124</v>
      </c>
      <c r="R249" s="23" t="n">
        <v>107.25</v>
      </c>
      <c r="S249" s="12" t="s">
        <v>132</v>
      </c>
      <c r="T249" s="22" t="s">
        <v>1354</v>
      </c>
      <c r="U249" s="11" t="s">
        <v>65</v>
      </c>
      <c r="V249" s="11" t="s">
        <v>65</v>
      </c>
      <c r="W249" s="11" t="s">
        <v>283</v>
      </c>
      <c r="X249" s="11" t="s">
        <v>134</v>
      </c>
      <c r="Y249" s="11" t="str">
        <f aca="false">IF(G249=P249,"OK","FIX THIS FKING LINE!!")</f>
        <v>OK</v>
      </c>
      <c r="Z249" s="11" t="n">
        <f aca="false">F249*G249*2</f>
        <v>800</v>
      </c>
      <c r="AA249" s="11" t="n">
        <f aca="false">Z249*5</f>
        <v>4000</v>
      </c>
      <c r="AB249" s="11"/>
      <c r="AC249" s="33"/>
      <c r="AD249" s="11"/>
      <c r="AE249" s="11"/>
      <c r="AF249" s="11"/>
    </row>
    <row r="250" customFormat="false" ht="11.85" hidden="false" customHeight="true" outlineLevel="0" collapsed="false">
      <c r="A250" s="22" t="s">
        <v>1355</v>
      </c>
      <c r="B250" s="23" t="n">
        <v>89</v>
      </c>
      <c r="C250" s="22" t="s">
        <v>124</v>
      </c>
      <c r="D250" s="22" t="s">
        <v>179</v>
      </c>
      <c r="E250" s="11" t="s">
        <v>58</v>
      </c>
      <c r="F250" s="11" t="n">
        <v>16</v>
      </c>
      <c r="G250" s="11" t="n">
        <v>25</v>
      </c>
      <c r="H250" s="11"/>
      <c r="I250" s="11"/>
      <c r="J250" s="12" t="s">
        <v>31</v>
      </c>
      <c r="K250" s="78" t="s">
        <v>80</v>
      </c>
      <c r="L250" s="75" t="s">
        <v>33</v>
      </c>
      <c r="M250" s="77" t="s">
        <v>80</v>
      </c>
      <c r="N250" s="12" t="s">
        <v>31</v>
      </c>
      <c r="O250" s="11"/>
      <c r="P250" s="11" t="n">
        <v>25</v>
      </c>
      <c r="Q250" s="22" t="s">
        <v>124</v>
      </c>
      <c r="R250" s="23" t="n">
        <v>107</v>
      </c>
      <c r="S250" s="12" t="s">
        <v>132</v>
      </c>
      <c r="T250" s="22" t="s">
        <v>1356</v>
      </c>
      <c r="U250" s="11" t="s">
        <v>65</v>
      </c>
      <c r="V250" s="11" t="s">
        <v>65</v>
      </c>
      <c r="W250" s="11" t="s">
        <v>283</v>
      </c>
      <c r="X250" s="11" t="s">
        <v>134</v>
      </c>
      <c r="Y250" s="11" t="str">
        <f aca="false">IF(G250=P250,"OK","FIX THIS FKING LINE!!")</f>
        <v>OK</v>
      </c>
      <c r="Z250" s="11" t="n">
        <f aca="false">F250*G250*2</f>
        <v>800</v>
      </c>
      <c r="AA250" s="11" t="n">
        <f aca="false">Z250*5</f>
        <v>4000</v>
      </c>
      <c r="AB250" s="11"/>
      <c r="AC250" s="33"/>
      <c r="AD250" s="11"/>
      <c r="AE250" s="11"/>
      <c r="AF250" s="11"/>
    </row>
    <row r="251" customFormat="false" ht="11.85" hidden="false" customHeight="true" outlineLevel="0" collapsed="false">
      <c r="A251" s="22" t="s">
        <v>1357</v>
      </c>
      <c r="B251" s="23" t="n">
        <v>42.5</v>
      </c>
      <c r="C251" s="22" t="s">
        <v>63</v>
      </c>
      <c r="D251" s="22" t="s">
        <v>179</v>
      </c>
      <c r="E251" s="11" t="s">
        <v>58</v>
      </c>
      <c r="F251" s="11" t="n">
        <v>16</v>
      </c>
      <c r="G251" s="11" t="n">
        <v>25</v>
      </c>
      <c r="H251" s="11"/>
      <c r="I251" s="11"/>
      <c r="J251" s="12" t="s">
        <v>31</v>
      </c>
      <c r="K251" s="78" t="s">
        <v>80</v>
      </c>
      <c r="L251" s="75" t="s">
        <v>33</v>
      </c>
      <c r="M251" s="77" t="s">
        <v>80</v>
      </c>
      <c r="N251" s="12" t="s">
        <v>31</v>
      </c>
      <c r="O251" s="11"/>
      <c r="P251" s="11" t="n">
        <v>25</v>
      </c>
      <c r="Q251" s="22" t="s">
        <v>124</v>
      </c>
      <c r="R251" s="23" t="n">
        <v>36.5</v>
      </c>
      <c r="S251" s="12" t="s">
        <v>132</v>
      </c>
      <c r="T251" s="22" t="s">
        <v>1358</v>
      </c>
      <c r="U251" s="11" t="s">
        <v>65</v>
      </c>
      <c r="V251" s="11" t="s">
        <v>65</v>
      </c>
      <c r="W251" s="11" t="s">
        <v>283</v>
      </c>
      <c r="X251" s="11" t="s">
        <v>134</v>
      </c>
      <c r="Y251" s="11" t="str">
        <f aca="false">IF(G251=P251,"OK","FIX THIS FKING LINE!!")</f>
        <v>OK</v>
      </c>
      <c r="Z251" s="11" t="n">
        <f aca="false">F251*G251*2</f>
        <v>800</v>
      </c>
      <c r="AA251" s="11" t="n">
        <f aca="false">Z251*5</f>
        <v>4000</v>
      </c>
      <c r="AB251" s="11"/>
      <c r="AC251" s="33"/>
      <c r="AD251" s="11"/>
      <c r="AE251" s="11"/>
      <c r="AF251" s="11"/>
    </row>
    <row r="252" customFormat="false" ht="11.85" hidden="false" customHeight="true" outlineLevel="0" collapsed="false">
      <c r="A252" s="22" t="s">
        <v>1359</v>
      </c>
      <c r="B252" s="23" t="n">
        <v>91.5</v>
      </c>
      <c r="C252" s="22" t="s">
        <v>63</v>
      </c>
      <c r="D252" s="22" t="s">
        <v>179</v>
      </c>
      <c r="E252" s="11" t="s">
        <v>58</v>
      </c>
      <c r="F252" s="11" t="n">
        <v>16</v>
      </c>
      <c r="G252" s="11" t="n">
        <v>25</v>
      </c>
      <c r="H252" s="11"/>
      <c r="I252" s="11"/>
      <c r="J252" s="12" t="s">
        <v>31</v>
      </c>
      <c r="K252" s="78" t="s">
        <v>80</v>
      </c>
      <c r="L252" s="75" t="s">
        <v>33</v>
      </c>
      <c r="M252" s="77" t="s">
        <v>80</v>
      </c>
      <c r="N252" s="12" t="s">
        <v>31</v>
      </c>
      <c r="O252" s="11"/>
      <c r="P252" s="11" t="n">
        <v>25</v>
      </c>
      <c r="Q252" s="22" t="s">
        <v>124</v>
      </c>
      <c r="R252" s="23" t="n">
        <v>36.5</v>
      </c>
      <c r="S252" s="12" t="s">
        <v>132</v>
      </c>
      <c r="T252" s="22" t="s">
        <v>1358</v>
      </c>
      <c r="U252" s="11" t="s">
        <v>65</v>
      </c>
      <c r="V252" s="11" t="s">
        <v>65</v>
      </c>
      <c r="W252" s="11" t="s">
        <v>283</v>
      </c>
      <c r="X252" s="11" t="s">
        <v>134</v>
      </c>
      <c r="Y252" s="11" t="str">
        <f aca="false">IF(G252=P252,"OK","FIX THIS FKING LINE!!")</f>
        <v>OK</v>
      </c>
      <c r="Z252" s="11" t="n">
        <f aca="false">F252*G252*2</f>
        <v>800</v>
      </c>
      <c r="AA252" s="11" t="n">
        <f aca="false">Z252*5</f>
        <v>4000</v>
      </c>
      <c r="AB252" s="11"/>
      <c r="AC252" s="33"/>
      <c r="AD252" s="11"/>
      <c r="AE252" s="11"/>
      <c r="AF252" s="11"/>
    </row>
    <row r="253" customFormat="false" ht="11.85" hidden="false" customHeight="true" outlineLevel="0" collapsed="false">
      <c r="A253" s="22" t="s">
        <v>1360</v>
      </c>
      <c r="B253" s="23" t="n">
        <v>116</v>
      </c>
      <c r="C253" s="22" t="s">
        <v>63</v>
      </c>
      <c r="D253" s="22" t="s">
        <v>179</v>
      </c>
      <c r="E253" s="11" t="s">
        <v>58</v>
      </c>
      <c r="F253" s="11" t="n">
        <v>16</v>
      </c>
      <c r="G253" s="11" t="n">
        <v>25</v>
      </c>
      <c r="H253" s="11"/>
      <c r="I253" s="11"/>
      <c r="J253" s="12" t="s">
        <v>31</v>
      </c>
      <c r="K253" s="78" t="s">
        <v>80</v>
      </c>
      <c r="L253" s="75" t="s">
        <v>33</v>
      </c>
      <c r="M253" s="77" t="s">
        <v>80</v>
      </c>
      <c r="N253" s="12" t="s">
        <v>31</v>
      </c>
      <c r="O253" s="11"/>
      <c r="P253" s="11" t="n">
        <v>25</v>
      </c>
      <c r="Q253" s="22" t="s">
        <v>63</v>
      </c>
      <c r="R253" s="23" t="n">
        <v>125</v>
      </c>
      <c r="S253" s="12" t="s">
        <v>132</v>
      </c>
      <c r="T253" s="22" t="s">
        <v>1361</v>
      </c>
      <c r="U253" s="11" t="s">
        <v>65</v>
      </c>
      <c r="V253" s="11" t="s">
        <v>65</v>
      </c>
      <c r="W253" s="11" t="s">
        <v>283</v>
      </c>
      <c r="X253" s="11" t="s">
        <v>134</v>
      </c>
      <c r="Y253" s="11" t="str">
        <f aca="false">IF(G253=P253,"OK","FIX THIS FKING LINE!!")</f>
        <v>OK</v>
      </c>
      <c r="Z253" s="11" t="n">
        <f aca="false">F253*G253*2</f>
        <v>800</v>
      </c>
      <c r="AA253" s="11" t="n">
        <f aca="false">Z253*5</f>
        <v>4000</v>
      </c>
      <c r="AB253" s="11"/>
      <c r="AC253" s="33"/>
      <c r="AD253" s="11"/>
      <c r="AE253" s="11"/>
      <c r="AF253" s="11"/>
    </row>
    <row r="254" customFormat="false" ht="11.85" hidden="false" customHeight="true" outlineLevel="0" collapsed="false">
      <c r="A254" s="22" t="s">
        <v>1362</v>
      </c>
      <c r="B254" s="23" t="n">
        <v>88.5</v>
      </c>
      <c r="C254" s="22" t="s">
        <v>124</v>
      </c>
      <c r="D254" s="22" t="s">
        <v>179</v>
      </c>
      <c r="E254" s="11" t="s">
        <v>58</v>
      </c>
      <c r="F254" s="11" t="n">
        <v>16</v>
      </c>
      <c r="G254" s="11" t="n">
        <v>25</v>
      </c>
      <c r="H254" s="11"/>
      <c r="I254" s="11"/>
      <c r="J254" s="12" t="s">
        <v>31</v>
      </c>
      <c r="K254" s="78" t="s">
        <v>80</v>
      </c>
      <c r="L254" s="75" t="s">
        <v>33</v>
      </c>
      <c r="M254" s="77" t="s">
        <v>80</v>
      </c>
      <c r="N254" s="12" t="s">
        <v>31</v>
      </c>
      <c r="O254" s="11"/>
      <c r="P254" s="11" t="n">
        <v>25</v>
      </c>
      <c r="Q254" s="22" t="s">
        <v>63</v>
      </c>
      <c r="R254" s="23" t="n">
        <v>125</v>
      </c>
      <c r="S254" s="12" t="s">
        <v>132</v>
      </c>
      <c r="T254" s="22" t="s">
        <v>1361</v>
      </c>
      <c r="U254" s="11" t="s">
        <v>65</v>
      </c>
      <c r="V254" s="11" t="s">
        <v>65</v>
      </c>
      <c r="W254" s="11" t="s">
        <v>283</v>
      </c>
      <c r="X254" s="11" t="s">
        <v>134</v>
      </c>
      <c r="Y254" s="11" t="str">
        <f aca="false">IF(G254=P254,"OK","FIX THIS FKING LINE!!")</f>
        <v>OK</v>
      </c>
      <c r="Z254" s="11" t="n">
        <f aca="false">F254*G254*2</f>
        <v>800</v>
      </c>
      <c r="AA254" s="11" t="n">
        <f aca="false">Z254*5</f>
        <v>4000</v>
      </c>
      <c r="AB254" s="11"/>
      <c r="AC254" s="33"/>
      <c r="AD254" s="11"/>
      <c r="AE254" s="11"/>
      <c r="AF254" s="11"/>
    </row>
    <row r="255" customFormat="false" ht="11.85" hidden="false" customHeight="true" outlineLevel="0" collapsed="false">
      <c r="A255" s="22" t="s">
        <v>1363</v>
      </c>
      <c r="B255" s="23" t="n">
        <v>88.5</v>
      </c>
      <c r="C255" s="22" t="s">
        <v>124</v>
      </c>
      <c r="D255" s="22" t="s">
        <v>179</v>
      </c>
      <c r="E255" s="11" t="s">
        <v>58</v>
      </c>
      <c r="F255" s="11" t="n">
        <v>16</v>
      </c>
      <c r="G255" s="11" t="n">
        <v>25</v>
      </c>
      <c r="H255" s="11"/>
      <c r="I255" s="11"/>
      <c r="J255" s="12" t="s">
        <v>31</v>
      </c>
      <c r="K255" s="78" t="s">
        <v>80</v>
      </c>
      <c r="L255" s="75" t="s">
        <v>33</v>
      </c>
      <c r="M255" s="77" t="s">
        <v>80</v>
      </c>
      <c r="N255" s="12" t="s">
        <v>31</v>
      </c>
      <c r="O255" s="11"/>
      <c r="P255" s="11" t="n">
        <v>25</v>
      </c>
      <c r="Q255" s="22" t="s">
        <v>63</v>
      </c>
      <c r="R255" s="23" t="n">
        <v>125</v>
      </c>
      <c r="S255" s="12" t="s">
        <v>132</v>
      </c>
      <c r="T255" s="22" t="s">
        <v>1361</v>
      </c>
      <c r="U255" s="11" t="s">
        <v>65</v>
      </c>
      <c r="V255" s="11" t="s">
        <v>65</v>
      </c>
      <c r="W255" s="11" t="s">
        <v>283</v>
      </c>
      <c r="X255" s="11" t="s">
        <v>134</v>
      </c>
      <c r="Y255" s="11" t="str">
        <f aca="false">IF(G255=P255,"OK","FIX THIS FKING LINE!!")</f>
        <v>OK</v>
      </c>
      <c r="Z255" s="11" t="n">
        <f aca="false">F255*G255*2</f>
        <v>800</v>
      </c>
      <c r="AA255" s="11" t="n">
        <f aca="false">Z255*5</f>
        <v>4000</v>
      </c>
      <c r="AB255" s="11"/>
      <c r="AC255" s="33"/>
      <c r="AD255" s="11"/>
      <c r="AE255" s="11"/>
      <c r="AF255" s="11"/>
    </row>
    <row r="256" customFormat="false" ht="11.85" hidden="false" customHeight="true" outlineLevel="0" collapsed="false">
      <c r="A256" s="22" t="s">
        <v>1364</v>
      </c>
      <c r="B256" s="23" t="n">
        <v>90.5</v>
      </c>
      <c r="C256" s="22" t="s">
        <v>124</v>
      </c>
      <c r="D256" s="22" t="s">
        <v>179</v>
      </c>
      <c r="E256" s="11" t="s">
        <v>58</v>
      </c>
      <c r="F256" s="11" t="n">
        <v>16</v>
      </c>
      <c r="G256" s="11" t="n">
        <v>25</v>
      </c>
      <c r="H256" s="11"/>
      <c r="I256" s="11"/>
      <c r="J256" s="12" t="s">
        <v>31</v>
      </c>
      <c r="K256" s="78" t="s">
        <v>80</v>
      </c>
      <c r="L256" s="75" t="s">
        <v>33</v>
      </c>
      <c r="M256" s="77" t="s">
        <v>80</v>
      </c>
      <c r="N256" s="12" t="s">
        <v>31</v>
      </c>
      <c r="O256" s="11"/>
      <c r="P256" s="11" t="n">
        <v>25</v>
      </c>
      <c r="Q256" s="22" t="s">
        <v>124</v>
      </c>
      <c r="R256" s="23" t="n">
        <v>198</v>
      </c>
      <c r="S256" s="12" t="s">
        <v>132</v>
      </c>
      <c r="T256" s="22" t="s">
        <v>1365</v>
      </c>
      <c r="U256" s="11" t="s">
        <v>65</v>
      </c>
      <c r="V256" s="11" t="s">
        <v>65</v>
      </c>
      <c r="W256" s="11" t="s">
        <v>283</v>
      </c>
      <c r="X256" s="11" t="s">
        <v>134</v>
      </c>
      <c r="Y256" s="11" t="str">
        <f aca="false">IF(G256=P256,"OK","FIX THIS FKING LINE!!")</f>
        <v>OK</v>
      </c>
      <c r="Z256" s="11" t="n">
        <f aca="false">F256*G256*2</f>
        <v>800</v>
      </c>
      <c r="AA256" s="11" t="n">
        <f aca="false">Z256*5</f>
        <v>4000</v>
      </c>
      <c r="AB256" s="11"/>
      <c r="AC256" s="33"/>
      <c r="AD256" s="11"/>
      <c r="AE256" s="11"/>
      <c r="AF256" s="11"/>
    </row>
    <row r="257" customFormat="false" ht="11.85" hidden="false" customHeight="true" outlineLevel="0" collapsed="false">
      <c r="A257" s="22" t="s">
        <v>1366</v>
      </c>
      <c r="B257" s="23" t="n">
        <v>88.25</v>
      </c>
      <c r="C257" s="22" t="s">
        <v>124</v>
      </c>
      <c r="D257" s="22" t="s">
        <v>179</v>
      </c>
      <c r="E257" s="11" t="s">
        <v>58</v>
      </c>
      <c r="F257" s="11" t="n">
        <v>16</v>
      </c>
      <c r="G257" s="11" t="n">
        <v>25</v>
      </c>
      <c r="H257" s="11"/>
      <c r="I257" s="11"/>
      <c r="J257" s="12" t="s">
        <v>31</v>
      </c>
      <c r="K257" s="78" t="s">
        <v>80</v>
      </c>
      <c r="L257" s="75" t="s">
        <v>33</v>
      </c>
      <c r="M257" s="77" t="s">
        <v>80</v>
      </c>
      <c r="N257" s="12" t="s">
        <v>31</v>
      </c>
      <c r="O257" s="11"/>
      <c r="P257" s="11" t="n">
        <v>25</v>
      </c>
      <c r="Q257" s="22" t="s">
        <v>124</v>
      </c>
      <c r="R257" s="23" t="n">
        <v>198</v>
      </c>
      <c r="S257" s="12" t="s">
        <v>132</v>
      </c>
      <c r="T257" s="22" t="s">
        <v>1365</v>
      </c>
      <c r="U257" s="11" t="s">
        <v>65</v>
      </c>
      <c r="V257" s="11" t="s">
        <v>65</v>
      </c>
      <c r="W257" s="11" t="s">
        <v>283</v>
      </c>
      <c r="X257" s="11" t="s">
        <v>134</v>
      </c>
      <c r="Y257" s="11" t="str">
        <f aca="false">IF(G257=P257,"OK","FIX THIS FKING LINE!!")</f>
        <v>OK</v>
      </c>
      <c r="Z257" s="11" t="n">
        <f aca="false">F257*G257*2</f>
        <v>800</v>
      </c>
      <c r="AA257" s="11" t="n">
        <f aca="false">Z257*5</f>
        <v>4000</v>
      </c>
      <c r="AB257" s="11"/>
      <c r="AC257" s="33"/>
      <c r="AD257" s="11"/>
      <c r="AE257" s="11"/>
      <c r="AF257" s="11"/>
    </row>
    <row r="258" customFormat="false" ht="11.85" hidden="false" customHeight="true" outlineLevel="0" collapsed="false">
      <c r="A258" s="22" t="s">
        <v>1367</v>
      </c>
      <c r="B258" s="23" t="n">
        <v>92</v>
      </c>
      <c r="C258" s="22" t="s">
        <v>124</v>
      </c>
      <c r="D258" s="22" t="s">
        <v>179</v>
      </c>
      <c r="E258" s="11" t="s">
        <v>58</v>
      </c>
      <c r="F258" s="11" t="n">
        <v>16</v>
      </c>
      <c r="G258" s="11" t="n">
        <v>25</v>
      </c>
      <c r="H258" s="11"/>
      <c r="I258" s="11"/>
      <c r="J258" s="12" t="s">
        <v>31</v>
      </c>
      <c r="K258" s="78" t="s">
        <v>80</v>
      </c>
      <c r="L258" s="75" t="s">
        <v>33</v>
      </c>
      <c r="M258" s="77" t="s">
        <v>80</v>
      </c>
      <c r="N258" s="12" t="s">
        <v>31</v>
      </c>
      <c r="O258" s="11"/>
      <c r="P258" s="11" t="n">
        <v>25</v>
      </c>
      <c r="Q258" s="22" t="s">
        <v>124</v>
      </c>
      <c r="R258" s="23" t="n">
        <v>198</v>
      </c>
      <c r="S258" s="12" t="s">
        <v>132</v>
      </c>
      <c r="T258" s="22" t="s">
        <v>1365</v>
      </c>
      <c r="U258" s="11" t="s">
        <v>65</v>
      </c>
      <c r="V258" s="11" t="s">
        <v>65</v>
      </c>
      <c r="W258" s="11" t="s">
        <v>283</v>
      </c>
      <c r="X258" s="11" t="s">
        <v>134</v>
      </c>
      <c r="Y258" s="11" t="str">
        <f aca="false">IF(G258=P258,"OK","FIX THIS FKING LINE!!")</f>
        <v>OK</v>
      </c>
      <c r="Z258" s="11" t="n">
        <f aca="false">F258*G258*2</f>
        <v>800</v>
      </c>
      <c r="AA258" s="11" t="n">
        <f aca="false">Z258*5</f>
        <v>4000</v>
      </c>
      <c r="AB258" s="11"/>
      <c r="AC258" s="33"/>
      <c r="AD258" s="11"/>
      <c r="AE258" s="11"/>
      <c r="AF258" s="11"/>
    </row>
    <row r="259" customFormat="false" ht="11.85" hidden="false" customHeight="true" outlineLevel="0" collapsed="false">
      <c r="A259" s="22" t="s">
        <v>1368</v>
      </c>
      <c r="B259" s="23" t="n">
        <v>101</v>
      </c>
      <c r="C259" s="22" t="s">
        <v>63</v>
      </c>
      <c r="D259" s="22" t="s">
        <v>179</v>
      </c>
      <c r="E259" s="11" t="s">
        <v>58</v>
      </c>
      <c r="F259" s="11" t="n">
        <v>16</v>
      </c>
      <c r="G259" s="11" t="n">
        <v>25</v>
      </c>
      <c r="H259" s="11"/>
      <c r="I259" s="78"/>
      <c r="J259" s="12" t="s">
        <v>31</v>
      </c>
      <c r="K259" s="78" t="s">
        <v>80</v>
      </c>
      <c r="L259" s="75" t="s">
        <v>33</v>
      </c>
      <c r="M259" s="132" t="s">
        <v>80</v>
      </c>
      <c r="N259" s="12" t="s">
        <v>31</v>
      </c>
      <c r="O259" s="11"/>
      <c r="P259" s="277" t="n">
        <v>25</v>
      </c>
      <c r="Q259" s="22" t="s">
        <v>124</v>
      </c>
      <c r="R259" s="23" t="n">
        <v>198</v>
      </c>
      <c r="S259" s="12" t="s">
        <v>132</v>
      </c>
      <c r="T259" s="22" t="s">
        <v>1369</v>
      </c>
      <c r="U259" s="11" t="s">
        <v>65</v>
      </c>
      <c r="V259" s="11" t="s">
        <v>65</v>
      </c>
      <c r="W259" s="11" t="s">
        <v>283</v>
      </c>
      <c r="X259" s="11" t="s">
        <v>134</v>
      </c>
      <c r="Y259" s="11" t="str">
        <f aca="false">IF(G259=P259,"OK","FIX THIS FKING LINE!!")</f>
        <v>OK</v>
      </c>
      <c r="Z259" s="11" t="n">
        <f aca="false">F259*G259*2</f>
        <v>800</v>
      </c>
      <c r="AA259" s="11" t="n">
        <f aca="false">Z259*5</f>
        <v>4000</v>
      </c>
    </row>
    <row r="260" customFormat="false" ht="11.85" hidden="false" customHeight="true" outlineLevel="0" collapsed="false">
      <c r="A260" s="22" t="s">
        <v>1370</v>
      </c>
      <c r="B260" s="23" t="n">
        <v>44</v>
      </c>
      <c r="C260" s="22" t="s">
        <v>63</v>
      </c>
      <c r="D260" s="22" t="s">
        <v>179</v>
      </c>
      <c r="E260" s="11" t="s">
        <v>58</v>
      </c>
      <c r="F260" s="11" t="n">
        <v>16</v>
      </c>
      <c r="G260" s="11" t="n">
        <v>25</v>
      </c>
      <c r="H260" s="11"/>
      <c r="I260" s="43" t="s">
        <v>138</v>
      </c>
      <c r="J260" s="12" t="s">
        <v>31</v>
      </c>
      <c r="K260" s="78" t="s">
        <v>235</v>
      </c>
      <c r="L260" s="22" t="s">
        <v>33</v>
      </c>
      <c r="M260" s="132" t="s">
        <v>80</v>
      </c>
      <c r="N260" s="12" t="s">
        <v>31</v>
      </c>
      <c r="O260" s="11" t="s">
        <v>138</v>
      </c>
      <c r="P260" s="277" t="n">
        <v>25</v>
      </c>
      <c r="Q260" s="22" t="s">
        <v>124</v>
      </c>
      <c r="R260" s="23" t="n">
        <v>198</v>
      </c>
      <c r="S260" s="12" t="s">
        <v>132</v>
      </c>
      <c r="T260" s="22" t="s">
        <v>1369</v>
      </c>
      <c r="U260" s="11" t="s">
        <v>65</v>
      </c>
      <c r="V260" s="11" t="s">
        <v>65</v>
      </c>
      <c r="W260" s="11" t="s">
        <v>283</v>
      </c>
      <c r="X260" s="11" t="s">
        <v>134</v>
      </c>
      <c r="Y260" s="11" t="str">
        <f aca="false">IF(G260=P260,"OK","FIX THIS FKING LINE!!")</f>
        <v>OK</v>
      </c>
      <c r="Z260" s="11" t="n">
        <f aca="false">F260*G260*2</f>
        <v>800</v>
      </c>
      <c r="AA260" s="11" t="n">
        <f aca="false">Z260*5</f>
        <v>4000</v>
      </c>
    </row>
    <row r="261" customFormat="false" ht="11.85" hidden="false" customHeight="true" outlineLevel="0" collapsed="false">
      <c r="A261" s="22" t="s">
        <v>1371</v>
      </c>
      <c r="B261" s="23" t="n">
        <v>28.85</v>
      </c>
      <c r="C261" s="22" t="s">
        <v>63</v>
      </c>
      <c r="D261" s="22" t="s">
        <v>179</v>
      </c>
      <c r="E261" s="11" t="s">
        <v>58</v>
      </c>
      <c r="F261" s="11" t="n">
        <v>16</v>
      </c>
      <c r="G261" s="11" t="n">
        <v>25</v>
      </c>
      <c r="H261" s="11"/>
      <c r="I261" s="78" t="s">
        <v>1372</v>
      </c>
      <c r="J261" s="12" t="s">
        <v>31</v>
      </c>
      <c r="K261" s="78" t="s">
        <v>470</v>
      </c>
      <c r="L261" s="22" t="s">
        <v>33</v>
      </c>
      <c r="M261" s="132" t="s">
        <v>80</v>
      </c>
      <c r="N261" s="12" t="s">
        <v>31</v>
      </c>
      <c r="O261" s="11"/>
      <c r="P261" s="277" t="n">
        <v>25</v>
      </c>
      <c r="Q261" s="22" t="s">
        <v>124</v>
      </c>
      <c r="R261" s="23" t="n">
        <v>198</v>
      </c>
      <c r="S261" s="12" t="s">
        <v>132</v>
      </c>
      <c r="T261" s="22" t="s">
        <v>1369</v>
      </c>
      <c r="U261" s="11" t="s">
        <v>65</v>
      </c>
      <c r="V261" s="11" t="s">
        <v>65</v>
      </c>
      <c r="W261" s="11" t="s">
        <v>283</v>
      </c>
      <c r="X261" s="11" t="s">
        <v>134</v>
      </c>
      <c r="Y261" s="11" t="str">
        <f aca="false">IF(G261=P261,"OK","FIX THIS FKING LINE!!")</f>
        <v>OK</v>
      </c>
      <c r="Z261" s="11" t="n">
        <f aca="false">F261*G261*2</f>
        <v>800</v>
      </c>
      <c r="AA261" s="11" t="n">
        <f aca="false">Z261*5</f>
        <v>4000</v>
      </c>
    </row>
    <row r="262" customFormat="false" ht="11.85" hidden="false" customHeight="true" outlineLevel="0" collapsed="false">
      <c r="A262" s="22" t="s">
        <v>1373</v>
      </c>
      <c r="B262" s="23" t="n">
        <v>92</v>
      </c>
      <c r="C262" s="22" t="s">
        <v>124</v>
      </c>
      <c r="D262" s="22" t="s">
        <v>179</v>
      </c>
      <c r="E262" s="11" t="s">
        <v>58</v>
      </c>
      <c r="F262" s="11" t="n">
        <v>16</v>
      </c>
      <c r="G262" s="11" t="n">
        <v>25</v>
      </c>
      <c r="H262" s="11"/>
      <c r="I262" s="11"/>
      <c r="J262" s="12" t="s">
        <v>31</v>
      </c>
      <c r="K262" s="78" t="s">
        <v>386</v>
      </c>
      <c r="L262" s="75" t="s">
        <v>33</v>
      </c>
      <c r="M262" s="77" t="s">
        <v>386</v>
      </c>
      <c r="N262" s="12" t="s">
        <v>31</v>
      </c>
      <c r="O262" s="11"/>
      <c r="P262" s="11" t="n">
        <v>25</v>
      </c>
      <c r="Q262" s="22" t="s">
        <v>124</v>
      </c>
      <c r="R262" s="23" t="n">
        <v>93.75</v>
      </c>
      <c r="S262" s="12" t="s">
        <v>132</v>
      </c>
      <c r="T262" s="22" t="s">
        <v>1374</v>
      </c>
      <c r="U262" s="11" t="s">
        <v>65</v>
      </c>
      <c r="V262" s="11" t="s">
        <v>65</v>
      </c>
      <c r="W262" s="11" t="s">
        <v>283</v>
      </c>
      <c r="X262" s="11" t="s">
        <v>134</v>
      </c>
      <c r="Y262" s="11" t="str">
        <f aca="false">IF(G262=P262,"OK","FIX THIS FKING LINE!!")</f>
        <v>OK</v>
      </c>
      <c r="Z262" s="11" t="n">
        <f aca="false">F262*G262*2</f>
        <v>800</v>
      </c>
      <c r="AA262" s="11" t="n">
        <f aca="false">Z262*5</f>
        <v>4000</v>
      </c>
      <c r="AB262" s="11"/>
      <c r="AC262" s="33"/>
      <c r="AD262" s="11"/>
      <c r="AE262" s="11"/>
      <c r="AF262" s="11"/>
    </row>
    <row r="263" customFormat="false" ht="11.85" hidden="false" customHeight="true" outlineLevel="0" collapsed="false">
      <c r="A263" s="22" t="s">
        <v>1375</v>
      </c>
      <c r="B263" s="23" t="n">
        <v>89</v>
      </c>
      <c r="C263" s="22" t="s">
        <v>124</v>
      </c>
      <c r="D263" s="22" t="s">
        <v>179</v>
      </c>
      <c r="E263" s="11" t="s">
        <v>58</v>
      </c>
      <c r="F263" s="11" t="n">
        <v>16</v>
      </c>
      <c r="G263" s="11" t="n">
        <v>25</v>
      </c>
      <c r="H263" s="11"/>
      <c r="I263" s="11"/>
      <c r="J263" s="12" t="s">
        <v>31</v>
      </c>
      <c r="K263" s="78" t="s">
        <v>386</v>
      </c>
      <c r="L263" s="75" t="s">
        <v>33</v>
      </c>
      <c r="M263" s="77" t="s">
        <v>386</v>
      </c>
      <c r="N263" s="12" t="s">
        <v>31</v>
      </c>
      <c r="O263" s="11"/>
      <c r="P263" s="11" t="n">
        <v>25</v>
      </c>
      <c r="Q263" s="22" t="s">
        <v>124</v>
      </c>
      <c r="R263" s="23" t="n">
        <v>95.25</v>
      </c>
      <c r="S263" s="12" t="s">
        <v>132</v>
      </c>
      <c r="T263" s="22" t="s">
        <v>1376</v>
      </c>
      <c r="U263" s="11" t="s">
        <v>65</v>
      </c>
      <c r="V263" s="11" t="s">
        <v>65</v>
      </c>
      <c r="W263" s="11" t="s">
        <v>283</v>
      </c>
      <c r="X263" s="11" t="s">
        <v>134</v>
      </c>
      <c r="Y263" s="11" t="str">
        <f aca="false">IF(G263=P263,"OK","FIX THIS FKING LINE!!")</f>
        <v>OK</v>
      </c>
      <c r="Z263" s="11" t="n">
        <f aca="false">F263*G263*2</f>
        <v>800</v>
      </c>
      <c r="AA263" s="11" t="n">
        <f aca="false">Z263*5</f>
        <v>4000</v>
      </c>
      <c r="AB263" s="11"/>
      <c r="AC263" s="33"/>
      <c r="AD263" s="11"/>
      <c r="AE263" s="11"/>
      <c r="AF263" s="11"/>
    </row>
    <row r="264" customFormat="false" ht="11.85" hidden="false" customHeight="true" outlineLevel="0" collapsed="false">
      <c r="A264" s="22" t="s">
        <v>1377</v>
      </c>
      <c r="B264" s="23" t="n">
        <v>98.5</v>
      </c>
      <c r="C264" s="22" t="s">
        <v>124</v>
      </c>
      <c r="D264" s="22" t="s">
        <v>179</v>
      </c>
      <c r="E264" s="11" t="s">
        <v>58</v>
      </c>
      <c r="F264" s="11" t="n">
        <v>16</v>
      </c>
      <c r="G264" s="11" t="n">
        <v>25</v>
      </c>
      <c r="H264" s="11"/>
      <c r="I264" s="11"/>
      <c r="J264" s="12" t="s">
        <v>31</v>
      </c>
      <c r="K264" s="78" t="s">
        <v>386</v>
      </c>
      <c r="L264" s="75" t="s">
        <v>33</v>
      </c>
      <c r="M264" s="77" t="s">
        <v>386</v>
      </c>
      <c r="N264" s="12" t="s">
        <v>31</v>
      </c>
      <c r="O264" s="11"/>
      <c r="P264" s="11" t="n">
        <v>25</v>
      </c>
      <c r="Q264" s="22" t="s">
        <v>124</v>
      </c>
      <c r="R264" s="23" t="n">
        <v>137.5</v>
      </c>
      <c r="S264" s="12" t="s">
        <v>132</v>
      </c>
      <c r="T264" s="22" t="s">
        <v>1378</v>
      </c>
      <c r="U264" s="11" t="s">
        <v>65</v>
      </c>
      <c r="V264" s="11" t="s">
        <v>65</v>
      </c>
      <c r="W264" s="11" t="s">
        <v>283</v>
      </c>
      <c r="X264" s="11" t="s">
        <v>134</v>
      </c>
      <c r="Y264" s="11" t="str">
        <f aca="false">IF(G264=P264,"OK","FIX THIS FKING LINE!!")</f>
        <v>OK</v>
      </c>
      <c r="Z264" s="11" t="n">
        <f aca="false">F264*G264*2</f>
        <v>800</v>
      </c>
      <c r="AA264" s="11" t="n">
        <f aca="false">Z264*5</f>
        <v>4000</v>
      </c>
      <c r="AB264" s="11"/>
      <c r="AC264" s="33"/>
      <c r="AD264" s="11"/>
      <c r="AE264" s="11"/>
      <c r="AF264" s="11"/>
    </row>
    <row r="265" customFormat="false" ht="11.85" hidden="false" customHeight="true" outlineLevel="0" collapsed="false">
      <c r="A265" s="22" t="s">
        <v>1379</v>
      </c>
      <c r="B265" s="23" t="n">
        <v>44.5</v>
      </c>
      <c r="C265" s="22" t="s">
        <v>63</v>
      </c>
      <c r="D265" s="22" t="s">
        <v>179</v>
      </c>
      <c r="E265" s="11" t="s">
        <v>58</v>
      </c>
      <c r="F265" s="11" t="n">
        <v>16</v>
      </c>
      <c r="G265" s="11" t="n">
        <v>25</v>
      </c>
      <c r="H265" s="11"/>
      <c r="I265" s="78" t="s">
        <v>249</v>
      </c>
      <c r="J265" s="12" t="s">
        <v>31</v>
      </c>
      <c r="K265" s="78" t="s">
        <v>386</v>
      </c>
      <c r="L265" s="75" t="s">
        <v>33</v>
      </c>
      <c r="M265" s="77" t="s">
        <v>249</v>
      </c>
      <c r="N265" s="12" t="s">
        <v>31</v>
      </c>
      <c r="O265" s="77"/>
      <c r="P265" s="11" t="n">
        <v>25</v>
      </c>
      <c r="Q265" s="22" t="s">
        <v>124</v>
      </c>
      <c r="R265" s="23" t="n">
        <v>91.5</v>
      </c>
      <c r="S265" s="12" t="s">
        <v>132</v>
      </c>
      <c r="T265" s="22" t="s">
        <v>1380</v>
      </c>
      <c r="U265" s="11" t="s">
        <v>65</v>
      </c>
      <c r="V265" s="11" t="s">
        <v>65</v>
      </c>
      <c r="W265" s="11" t="s">
        <v>283</v>
      </c>
      <c r="X265" s="11" t="s">
        <v>134</v>
      </c>
      <c r="Y265" s="11" t="str">
        <f aca="false">IF(G265=P265,"OK","FIX THIS FKING LINE!!")</f>
        <v>OK</v>
      </c>
      <c r="Z265" s="11" t="n">
        <f aca="false">F265*G265*2</f>
        <v>800</v>
      </c>
      <c r="AA265" s="11" t="n">
        <f aca="false">Z265*5</f>
        <v>4000</v>
      </c>
      <c r="AB265" s="11"/>
      <c r="AC265" s="33"/>
      <c r="AD265" s="11"/>
      <c r="AE265" s="11"/>
      <c r="AF265" s="11"/>
    </row>
    <row r="266" customFormat="false" ht="11.85" hidden="false" customHeight="true" outlineLevel="0" collapsed="false">
      <c r="A266" s="22" t="s">
        <v>1381</v>
      </c>
      <c r="B266" s="23" t="n">
        <v>81</v>
      </c>
      <c r="C266" s="22" t="s">
        <v>63</v>
      </c>
      <c r="D266" s="22" t="s">
        <v>179</v>
      </c>
      <c r="E266" s="11" t="s">
        <v>58</v>
      </c>
      <c r="F266" s="11" t="n">
        <v>16</v>
      </c>
      <c r="G266" s="11" t="n">
        <v>25</v>
      </c>
      <c r="H266" s="11"/>
      <c r="I266" s="78" t="s">
        <v>71</v>
      </c>
      <c r="J266" s="12" t="s">
        <v>31</v>
      </c>
      <c r="K266" s="78" t="s">
        <v>386</v>
      </c>
      <c r="L266" s="75" t="s">
        <v>33</v>
      </c>
      <c r="M266" s="77" t="s">
        <v>71</v>
      </c>
      <c r="N266" s="12" t="s">
        <v>31</v>
      </c>
      <c r="O266" s="77"/>
      <c r="P266" s="11" t="n">
        <v>25</v>
      </c>
      <c r="Q266" s="22" t="s">
        <v>63</v>
      </c>
      <c r="R266" s="23" t="n">
        <v>24.01</v>
      </c>
      <c r="S266" s="12" t="s">
        <v>132</v>
      </c>
      <c r="T266" s="22" t="s">
        <v>72</v>
      </c>
      <c r="U266" s="11" t="s">
        <v>65</v>
      </c>
      <c r="V266" s="11" t="s">
        <v>65</v>
      </c>
      <c r="W266" s="11" t="s">
        <v>283</v>
      </c>
      <c r="X266" s="11" t="s">
        <v>134</v>
      </c>
      <c r="Y266" s="11" t="str">
        <f aca="false">IF(G266=P266,"OK","FIX THIS FKING LINE!!")</f>
        <v>OK</v>
      </c>
      <c r="Z266" s="11" t="n">
        <f aca="false">F266*G266*2</f>
        <v>800</v>
      </c>
      <c r="AA266" s="11" t="n">
        <f aca="false">Z266*5</f>
        <v>4000</v>
      </c>
      <c r="AB266" s="11"/>
      <c r="AC266" s="33"/>
      <c r="AD266" s="11"/>
      <c r="AE266" s="11"/>
      <c r="AF266" s="11"/>
    </row>
    <row r="267" customFormat="false" ht="11.85" hidden="false" customHeight="true" outlineLevel="0" collapsed="false">
      <c r="A267" s="22" t="s">
        <v>1382</v>
      </c>
      <c r="B267" s="23" t="n">
        <v>124</v>
      </c>
      <c r="C267" s="22" t="s">
        <v>63</v>
      </c>
      <c r="D267" s="22" t="s">
        <v>179</v>
      </c>
      <c r="E267" s="11" t="s">
        <v>58</v>
      </c>
      <c r="F267" s="11" t="n">
        <v>16</v>
      </c>
      <c r="G267" s="11" t="n">
        <v>25</v>
      </c>
      <c r="H267" s="11"/>
      <c r="I267" s="78" t="s">
        <v>190</v>
      </c>
      <c r="J267" s="12" t="s">
        <v>31</v>
      </c>
      <c r="K267" s="78" t="s">
        <v>386</v>
      </c>
      <c r="L267" s="75" t="s">
        <v>33</v>
      </c>
      <c r="M267" s="77" t="s">
        <v>190</v>
      </c>
      <c r="N267" s="12" t="s">
        <v>31</v>
      </c>
      <c r="O267" s="77"/>
      <c r="P267" s="11" t="n">
        <v>25</v>
      </c>
      <c r="Q267" s="22" t="s">
        <v>63</v>
      </c>
      <c r="R267" s="23" t="n">
        <v>111</v>
      </c>
      <c r="S267" s="12" t="s">
        <v>132</v>
      </c>
      <c r="T267" s="22" t="s">
        <v>1383</v>
      </c>
      <c r="U267" s="11" t="s">
        <v>65</v>
      </c>
      <c r="V267" s="11" t="s">
        <v>65</v>
      </c>
      <c r="W267" s="11" t="s">
        <v>283</v>
      </c>
      <c r="X267" s="11" t="s">
        <v>134</v>
      </c>
      <c r="Y267" s="11" t="str">
        <f aca="false">IF(G267=P267,"OK","FIX THIS FKING LINE!!")</f>
        <v>OK</v>
      </c>
      <c r="Z267" s="11" t="n">
        <f aca="false">F267*G267*2</f>
        <v>800</v>
      </c>
      <c r="AA267" s="11" t="n">
        <f aca="false">Z267*5</f>
        <v>4000</v>
      </c>
      <c r="AB267" s="11"/>
      <c r="AC267" s="33"/>
      <c r="AD267" s="11"/>
      <c r="AE267" s="11"/>
      <c r="AF267" s="11"/>
    </row>
    <row r="268" customFormat="false" ht="11.85" hidden="false" customHeight="true" outlineLevel="0" collapsed="false">
      <c r="A268" s="22" t="s">
        <v>1384</v>
      </c>
      <c r="B268" s="23" t="n">
        <v>125</v>
      </c>
      <c r="C268" s="22" t="s">
        <v>63</v>
      </c>
      <c r="D268" s="22" t="s">
        <v>179</v>
      </c>
      <c r="E268" s="11" t="s">
        <v>58</v>
      </c>
      <c r="F268" s="11" t="n">
        <v>16</v>
      </c>
      <c r="G268" s="11" t="n">
        <v>25</v>
      </c>
      <c r="H268" s="11"/>
      <c r="I268" s="78" t="s">
        <v>190</v>
      </c>
      <c r="J268" s="12" t="s">
        <v>31</v>
      </c>
      <c r="K268" s="78" t="s">
        <v>386</v>
      </c>
      <c r="L268" s="75" t="s">
        <v>33</v>
      </c>
      <c r="M268" s="77" t="s">
        <v>190</v>
      </c>
      <c r="N268" s="12" t="s">
        <v>31</v>
      </c>
      <c r="O268" s="77"/>
      <c r="P268" s="11" t="n">
        <v>25</v>
      </c>
      <c r="Q268" s="22" t="s">
        <v>124</v>
      </c>
      <c r="R268" s="23" t="n">
        <v>88.5</v>
      </c>
      <c r="S268" s="12" t="s">
        <v>132</v>
      </c>
      <c r="T268" s="22" t="s">
        <v>1059</v>
      </c>
      <c r="U268" s="11" t="s">
        <v>65</v>
      </c>
      <c r="V268" s="11" t="s">
        <v>65</v>
      </c>
      <c r="W268" s="11" t="s">
        <v>283</v>
      </c>
      <c r="X268" s="11" t="s">
        <v>134</v>
      </c>
      <c r="Y268" s="11" t="str">
        <f aca="false">IF(G268=P268,"OK","FIX THIS FKING LINE!!")</f>
        <v>OK</v>
      </c>
      <c r="Z268" s="11" t="n">
        <f aca="false">F268*G268*2</f>
        <v>800</v>
      </c>
      <c r="AA268" s="11" t="n">
        <f aca="false">Z268*5</f>
        <v>4000</v>
      </c>
      <c r="AB268" s="11"/>
      <c r="AC268" s="33"/>
      <c r="AD268" s="11"/>
      <c r="AE268" s="11"/>
      <c r="AF268" s="11"/>
    </row>
    <row r="269" customFormat="false" ht="11.85" hidden="false" customHeight="true" outlineLevel="0" collapsed="false">
      <c r="A269" s="22" t="s">
        <v>1385</v>
      </c>
      <c r="B269" s="23" t="n">
        <v>88</v>
      </c>
      <c r="C269" s="22" t="s">
        <v>124</v>
      </c>
      <c r="D269" s="22" t="s">
        <v>179</v>
      </c>
      <c r="E269" s="11" t="s">
        <v>58</v>
      </c>
      <c r="F269" s="11" t="n">
        <v>16</v>
      </c>
      <c r="G269" s="11" t="n">
        <v>25</v>
      </c>
      <c r="H269" s="11"/>
      <c r="I269" s="11"/>
      <c r="J269" s="12" t="s">
        <v>31</v>
      </c>
      <c r="K269" s="78" t="s">
        <v>149</v>
      </c>
      <c r="L269" s="75" t="s">
        <v>33</v>
      </c>
      <c r="M269" s="77" t="s">
        <v>149</v>
      </c>
      <c r="N269" s="12" t="s">
        <v>31</v>
      </c>
      <c r="O269" s="11"/>
      <c r="P269" s="11" t="n">
        <v>25</v>
      </c>
      <c r="Q269" s="22" t="s">
        <v>124</v>
      </c>
      <c r="R269" s="23" t="n">
        <v>36.45</v>
      </c>
      <c r="S269" s="12" t="s">
        <v>132</v>
      </c>
      <c r="T269" s="22" t="s">
        <v>1386</v>
      </c>
      <c r="U269" s="11" t="s">
        <v>65</v>
      </c>
      <c r="V269" s="11" t="s">
        <v>65</v>
      </c>
      <c r="W269" s="11" t="s">
        <v>283</v>
      </c>
      <c r="X269" s="11" t="s">
        <v>134</v>
      </c>
      <c r="Y269" s="11" t="str">
        <f aca="false">IF(G269=P269,"OK","FIX THIS FKING LINE!!")</f>
        <v>OK</v>
      </c>
      <c r="Z269" s="11" t="n">
        <f aca="false">F269*G269*2</f>
        <v>800</v>
      </c>
      <c r="AA269" s="11" t="n">
        <f aca="false">Z269*5</f>
        <v>4000</v>
      </c>
      <c r="AB269" s="11"/>
      <c r="AC269" s="33"/>
      <c r="AD269" s="11"/>
      <c r="AE269" s="11"/>
      <c r="AF269" s="11"/>
    </row>
    <row r="270" customFormat="false" ht="11.85" hidden="false" customHeight="true" outlineLevel="0" collapsed="false">
      <c r="A270" s="22" t="s">
        <v>1387</v>
      </c>
      <c r="B270" s="23" t="n">
        <v>274</v>
      </c>
      <c r="C270" s="22" t="s">
        <v>124</v>
      </c>
      <c r="D270" s="22" t="s">
        <v>179</v>
      </c>
      <c r="E270" s="11" t="s">
        <v>58</v>
      </c>
      <c r="F270" s="11" t="n">
        <v>16</v>
      </c>
      <c r="G270" s="11" t="n">
        <v>25</v>
      </c>
      <c r="H270" s="11"/>
      <c r="I270" s="11"/>
      <c r="J270" s="12" t="s">
        <v>31</v>
      </c>
      <c r="K270" s="78" t="s">
        <v>149</v>
      </c>
      <c r="L270" s="75" t="s">
        <v>33</v>
      </c>
      <c r="M270" s="77" t="s">
        <v>149</v>
      </c>
      <c r="N270" s="12" t="s">
        <v>31</v>
      </c>
      <c r="O270" s="11"/>
      <c r="P270" s="11" t="n">
        <v>25</v>
      </c>
      <c r="Q270" s="22" t="s">
        <v>124</v>
      </c>
      <c r="R270" s="23" t="n">
        <v>89</v>
      </c>
      <c r="S270" s="12" t="s">
        <v>132</v>
      </c>
      <c r="T270" s="22" t="s">
        <v>1388</v>
      </c>
      <c r="U270" s="11" t="s">
        <v>65</v>
      </c>
      <c r="V270" s="11" t="s">
        <v>65</v>
      </c>
      <c r="W270" s="11" t="s">
        <v>283</v>
      </c>
      <c r="X270" s="11" t="s">
        <v>134</v>
      </c>
      <c r="Y270" s="11" t="str">
        <f aca="false">IF(G270=P270,"OK","FIX THIS FKING LINE!!")</f>
        <v>OK</v>
      </c>
      <c r="Z270" s="11" t="n">
        <f aca="false">F270*G270*2</f>
        <v>800</v>
      </c>
      <c r="AA270" s="11" t="n">
        <f aca="false">Z270*5</f>
        <v>4000</v>
      </c>
      <c r="AB270" s="11"/>
      <c r="AC270" s="33"/>
      <c r="AD270" s="11"/>
      <c r="AE270" s="11"/>
      <c r="AF270" s="11"/>
    </row>
    <row r="271" customFormat="false" ht="11.85" hidden="false" customHeight="true" outlineLevel="0" collapsed="false">
      <c r="A271" s="22" t="s">
        <v>1389</v>
      </c>
      <c r="B271" s="23" t="n">
        <v>280</v>
      </c>
      <c r="C271" s="22" t="s">
        <v>124</v>
      </c>
      <c r="D271" s="22" t="s">
        <v>179</v>
      </c>
      <c r="E271" s="11" t="s">
        <v>58</v>
      </c>
      <c r="F271" s="11" t="n">
        <v>16</v>
      </c>
      <c r="G271" s="11" t="n">
        <v>25</v>
      </c>
      <c r="H271" s="11"/>
      <c r="I271" s="11"/>
      <c r="J271" s="12" t="s">
        <v>31</v>
      </c>
      <c r="K271" s="43" t="s">
        <v>149</v>
      </c>
      <c r="L271" s="75" t="s">
        <v>33</v>
      </c>
      <c r="M271" s="77" t="s">
        <v>149</v>
      </c>
      <c r="N271" s="12" t="s">
        <v>31</v>
      </c>
      <c r="O271" s="11"/>
      <c r="P271" s="11" t="n">
        <v>25</v>
      </c>
      <c r="Q271" s="22" t="s">
        <v>124</v>
      </c>
      <c r="R271" s="23" t="n">
        <v>89.75</v>
      </c>
      <c r="S271" s="12" t="s">
        <v>132</v>
      </c>
      <c r="T271" s="22" t="s">
        <v>1390</v>
      </c>
      <c r="U271" s="11" t="s">
        <v>65</v>
      </c>
      <c r="V271" s="11" t="s">
        <v>65</v>
      </c>
      <c r="W271" s="11" t="s">
        <v>283</v>
      </c>
      <c r="X271" s="11" t="s">
        <v>134</v>
      </c>
      <c r="Y271" s="11" t="str">
        <f aca="false">IF(G271=P271,"OK","FIX THIS FKING LINE!!")</f>
        <v>OK</v>
      </c>
      <c r="Z271" s="11" t="n">
        <f aca="false">F271*G271*2</f>
        <v>800</v>
      </c>
      <c r="AA271" s="11" t="n">
        <f aca="false">Z271*5</f>
        <v>4000</v>
      </c>
      <c r="AB271" s="11"/>
      <c r="AC271" s="33"/>
      <c r="AD271" s="11"/>
      <c r="AE271" s="11"/>
      <c r="AF271" s="11"/>
    </row>
    <row r="272" customFormat="false" ht="11.85" hidden="false" customHeight="true" outlineLevel="0" collapsed="false">
      <c r="A272" s="22" t="s">
        <v>1391</v>
      </c>
      <c r="B272" s="23" t="n">
        <v>84</v>
      </c>
      <c r="C272" s="22" t="s">
        <v>124</v>
      </c>
      <c r="D272" s="22" t="s">
        <v>179</v>
      </c>
      <c r="E272" s="11" t="s">
        <v>58</v>
      </c>
      <c r="F272" s="11" t="n">
        <v>16</v>
      </c>
      <c r="G272" s="11" t="n">
        <v>25</v>
      </c>
      <c r="H272" s="11"/>
      <c r="I272" s="11"/>
      <c r="J272" s="12" t="s">
        <v>31</v>
      </c>
      <c r="K272" s="78" t="s">
        <v>415</v>
      </c>
      <c r="L272" s="75" t="s">
        <v>33</v>
      </c>
      <c r="M272" s="77" t="s">
        <v>415</v>
      </c>
      <c r="N272" s="12" t="s">
        <v>31</v>
      </c>
      <c r="O272" s="11"/>
      <c r="P272" s="11" t="n">
        <v>25</v>
      </c>
      <c r="Q272" s="22" t="s">
        <v>124</v>
      </c>
      <c r="R272" s="23" t="n">
        <v>118.5</v>
      </c>
      <c r="S272" s="12" t="s">
        <v>132</v>
      </c>
      <c r="T272" s="22" t="s">
        <v>1392</v>
      </c>
      <c r="U272" s="11" t="s">
        <v>65</v>
      </c>
      <c r="V272" s="11" t="s">
        <v>65</v>
      </c>
      <c r="W272" s="11" t="s">
        <v>283</v>
      </c>
      <c r="X272" s="11" t="s">
        <v>134</v>
      </c>
      <c r="Y272" s="11" t="str">
        <f aca="false">IF(G272=P272,"OK","FIX THIS FKING LINE!!")</f>
        <v>OK</v>
      </c>
      <c r="Z272" s="11" t="n">
        <f aca="false">F272*G272*2</f>
        <v>800</v>
      </c>
      <c r="AA272" s="11" t="n">
        <f aca="false">Z272*5</f>
        <v>4000</v>
      </c>
      <c r="AB272" s="11"/>
      <c r="AC272" s="33"/>
      <c r="AD272" s="11"/>
      <c r="AE272" s="11"/>
      <c r="AF272" s="11"/>
    </row>
    <row r="273" customFormat="false" ht="11.85" hidden="false" customHeight="true" outlineLevel="0" collapsed="false">
      <c r="A273" s="22" t="s">
        <v>1393</v>
      </c>
      <c r="B273" s="23" t="n">
        <v>106</v>
      </c>
      <c r="C273" s="22" t="s">
        <v>124</v>
      </c>
      <c r="D273" s="22" t="s">
        <v>179</v>
      </c>
      <c r="E273" s="11" t="s">
        <v>58</v>
      </c>
      <c r="F273" s="11" t="n">
        <v>16</v>
      </c>
      <c r="G273" s="11" t="n">
        <v>25</v>
      </c>
      <c r="H273" s="11"/>
      <c r="I273" s="11"/>
      <c r="J273" s="12" t="s">
        <v>31</v>
      </c>
      <c r="K273" s="78" t="s">
        <v>415</v>
      </c>
      <c r="L273" s="75" t="s">
        <v>33</v>
      </c>
      <c r="M273" s="77" t="s">
        <v>415</v>
      </c>
      <c r="N273" s="12" t="s">
        <v>31</v>
      </c>
      <c r="O273" s="11"/>
      <c r="P273" s="11" t="n">
        <v>25</v>
      </c>
      <c r="Q273" s="22" t="s">
        <v>124</v>
      </c>
      <c r="R273" s="23" t="n">
        <v>92.5</v>
      </c>
      <c r="S273" s="12" t="s">
        <v>132</v>
      </c>
      <c r="T273" s="22" t="s">
        <v>1394</v>
      </c>
      <c r="U273" s="11" t="s">
        <v>65</v>
      </c>
      <c r="V273" s="11" t="s">
        <v>65</v>
      </c>
      <c r="W273" s="11" t="s">
        <v>283</v>
      </c>
      <c r="X273" s="11" t="s">
        <v>134</v>
      </c>
      <c r="Y273" s="11" t="str">
        <f aca="false">IF(G273=P273,"OK","FIX THIS FKING LINE!!")</f>
        <v>OK</v>
      </c>
      <c r="Z273" s="11" t="n">
        <f aca="false">F273*G273*2</f>
        <v>800</v>
      </c>
      <c r="AA273" s="11" t="n">
        <f aca="false">Z273*5</f>
        <v>4000</v>
      </c>
      <c r="AB273" s="11"/>
      <c r="AC273" s="33"/>
      <c r="AD273" s="11"/>
      <c r="AE273" s="11"/>
      <c r="AF273" s="11"/>
    </row>
    <row r="274" customFormat="false" ht="11.85" hidden="false" customHeight="true" outlineLevel="0" collapsed="false">
      <c r="A274" s="22" t="s">
        <v>1395</v>
      </c>
      <c r="B274" s="23" t="n">
        <v>107</v>
      </c>
      <c r="C274" s="22" t="s">
        <v>124</v>
      </c>
      <c r="D274" s="22" t="s">
        <v>179</v>
      </c>
      <c r="E274" s="11" t="s">
        <v>58</v>
      </c>
      <c r="F274" s="11" t="n">
        <v>16</v>
      </c>
      <c r="G274" s="11" t="n">
        <v>25</v>
      </c>
      <c r="H274" s="11"/>
      <c r="I274" s="11"/>
      <c r="J274" s="12" t="s">
        <v>31</v>
      </c>
      <c r="K274" s="78" t="s">
        <v>415</v>
      </c>
      <c r="L274" s="75" t="s">
        <v>33</v>
      </c>
      <c r="M274" s="77" t="s">
        <v>415</v>
      </c>
      <c r="N274" s="12" t="s">
        <v>31</v>
      </c>
      <c r="O274" s="11"/>
      <c r="P274" s="11" t="n">
        <v>25</v>
      </c>
      <c r="Q274" s="22" t="s">
        <v>124</v>
      </c>
      <c r="R274" s="23" t="n">
        <v>94.5</v>
      </c>
      <c r="S274" s="12" t="s">
        <v>132</v>
      </c>
      <c r="T274" s="22" t="s">
        <v>1396</v>
      </c>
      <c r="U274" s="11" t="s">
        <v>65</v>
      </c>
      <c r="V274" s="11" t="s">
        <v>65</v>
      </c>
      <c r="W274" s="11" t="s">
        <v>283</v>
      </c>
      <c r="X274" s="11" t="s">
        <v>134</v>
      </c>
      <c r="Y274" s="11" t="str">
        <f aca="false">IF(G274=P274,"OK","FIX THIS FKING LINE!!")</f>
        <v>OK</v>
      </c>
      <c r="Z274" s="11" t="n">
        <f aca="false">F274*G274*2</f>
        <v>800</v>
      </c>
      <c r="AA274" s="11" t="n">
        <f aca="false">Z274*5</f>
        <v>4000</v>
      </c>
      <c r="AB274" s="11"/>
      <c r="AC274" s="33"/>
      <c r="AD274" s="11"/>
      <c r="AE274" s="11"/>
      <c r="AF274" s="11"/>
    </row>
    <row r="275" customFormat="false" ht="11.85" hidden="false" customHeight="true" outlineLevel="0" collapsed="false">
      <c r="A275" s="22" t="s">
        <v>1397</v>
      </c>
      <c r="B275" s="23" t="n">
        <v>29.25</v>
      </c>
      <c r="C275" s="22" t="s">
        <v>63</v>
      </c>
      <c r="D275" s="22" t="s">
        <v>179</v>
      </c>
      <c r="E275" s="11" t="s">
        <v>58</v>
      </c>
      <c r="F275" s="11" t="n">
        <v>16</v>
      </c>
      <c r="G275" s="11" t="n">
        <v>50</v>
      </c>
      <c r="H275" s="11"/>
      <c r="I275" s="11"/>
      <c r="J275" s="12" t="s">
        <v>31</v>
      </c>
      <c r="K275" s="78" t="s">
        <v>376</v>
      </c>
      <c r="L275" s="75" t="s">
        <v>33</v>
      </c>
      <c r="M275" s="77" t="s">
        <v>376</v>
      </c>
      <c r="N275" s="12" t="s">
        <v>31</v>
      </c>
      <c r="O275" s="11"/>
      <c r="P275" s="11" t="n">
        <v>50</v>
      </c>
      <c r="Q275" s="22" t="s">
        <v>63</v>
      </c>
      <c r="R275" s="23" t="n">
        <v>28.55</v>
      </c>
      <c r="S275" s="12" t="s">
        <v>132</v>
      </c>
      <c r="T275" s="22" t="s">
        <v>1398</v>
      </c>
      <c r="U275" s="11" t="s">
        <v>65</v>
      </c>
      <c r="V275" s="11" t="s">
        <v>65</v>
      </c>
      <c r="W275" s="11" t="s">
        <v>283</v>
      </c>
      <c r="X275" s="11" t="s">
        <v>134</v>
      </c>
      <c r="Y275" s="11" t="str">
        <f aca="false">IF(G275=P275,"OK","FIX THIS FKING LINE!!")</f>
        <v>OK</v>
      </c>
      <c r="Z275" s="11" t="n">
        <f aca="false">F275*G275*2</f>
        <v>1600</v>
      </c>
      <c r="AA275" s="11" t="n">
        <f aca="false">Z275*5</f>
        <v>8000</v>
      </c>
      <c r="AB275" s="11"/>
      <c r="AC275" s="33"/>
      <c r="AD275" s="11"/>
      <c r="AE275" s="11"/>
      <c r="AF275" s="11"/>
    </row>
    <row r="276" customFormat="false" ht="11.85" hidden="false" customHeight="true" outlineLevel="0" collapsed="false">
      <c r="A276" s="22" t="s">
        <v>1399</v>
      </c>
      <c r="B276" s="23" t="n">
        <v>43.35</v>
      </c>
      <c r="C276" s="22" t="s">
        <v>915</v>
      </c>
      <c r="D276" s="22" t="s">
        <v>179</v>
      </c>
      <c r="E276" s="11" t="s">
        <v>58</v>
      </c>
      <c r="F276" s="11" t="n">
        <v>16</v>
      </c>
      <c r="G276" s="11" t="n">
        <v>25</v>
      </c>
      <c r="H276" s="11"/>
      <c r="I276" s="11"/>
      <c r="J276" s="12" t="s">
        <v>31</v>
      </c>
      <c r="K276" s="78" t="s">
        <v>249</v>
      </c>
      <c r="L276" s="75" t="s">
        <v>33</v>
      </c>
      <c r="M276" s="77" t="s">
        <v>249</v>
      </c>
      <c r="N276" s="12" t="s">
        <v>31</v>
      </c>
      <c r="O276" s="11"/>
      <c r="P276" s="11" t="n">
        <v>25</v>
      </c>
      <c r="Q276" s="22" t="s">
        <v>915</v>
      </c>
      <c r="R276" s="23" t="n">
        <v>40.2</v>
      </c>
      <c r="S276" s="12" t="s">
        <v>132</v>
      </c>
      <c r="T276" s="22" t="s">
        <v>1400</v>
      </c>
      <c r="U276" s="11" t="s">
        <v>65</v>
      </c>
      <c r="V276" s="11" t="s">
        <v>65</v>
      </c>
      <c r="W276" s="11" t="s">
        <v>283</v>
      </c>
      <c r="X276" s="11" t="s">
        <v>134</v>
      </c>
      <c r="Y276" s="11" t="str">
        <f aca="false">IF(G276=P276,"OK","FIX THIS FKING LINE!!")</f>
        <v>OK</v>
      </c>
      <c r="Z276" s="11" t="n">
        <f aca="false">F276*G276*2</f>
        <v>800</v>
      </c>
      <c r="AA276" s="11" t="n">
        <f aca="false">Z276*5</f>
        <v>4000</v>
      </c>
      <c r="AB276" s="11"/>
      <c r="AC276" s="33"/>
      <c r="AD276" s="11"/>
      <c r="AE276" s="11"/>
      <c r="AF276" s="11"/>
    </row>
    <row r="277" customFormat="false" ht="11.85" hidden="false" customHeight="true" outlineLevel="0" collapsed="false">
      <c r="A277" s="22" t="s">
        <v>1401</v>
      </c>
      <c r="B277" s="23" t="n">
        <v>43.25</v>
      </c>
      <c r="C277" s="22" t="s">
        <v>63</v>
      </c>
      <c r="D277" s="22" t="s">
        <v>179</v>
      </c>
      <c r="E277" s="11" t="s">
        <v>58</v>
      </c>
      <c r="F277" s="11" t="n">
        <v>16</v>
      </c>
      <c r="G277" s="11" t="n">
        <v>25</v>
      </c>
      <c r="H277" s="11"/>
      <c r="I277" s="11"/>
      <c r="J277" s="12" t="s">
        <v>31</v>
      </c>
      <c r="K277" s="78" t="s">
        <v>249</v>
      </c>
      <c r="L277" s="75" t="s">
        <v>33</v>
      </c>
      <c r="M277" s="77" t="s">
        <v>249</v>
      </c>
      <c r="N277" s="12" t="s">
        <v>31</v>
      </c>
      <c r="O277" s="11"/>
      <c r="P277" s="11" t="n">
        <v>25</v>
      </c>
      <c r="Q277" s="22" t="s">
        <v>63</v>
      </c>
      <c r="R277" s="23" t="n">
        <v>35.8</v>
      </c>
      <c r="S277" s="12" t="s">
        <v>132</v>
      </c>
      <c r="T277" s="22" t="s">
        <v>1402</v>
      </c>
      <c r="U277" s="11" t="s">
        <v>65</v>
      </c>
      <c r="V277" s="11" t="s">
        <v>65</v>
      </c>
      <c r="W277" s="11" t="s">
        <v>283</v>
      </c>
      <c r="X277" s="11" t="s">
        <v>134</v>
      </c>
      <c r="Y277" s="11" t="str">
        <f aca="false">IF(G277=P277,"OK","FIX THIS FKING LINE!!")</f>
        <v>OK</v>
      </c>
      <c r="Z277" s="11" t="n">
        <f aca="false">F277*G277*2</f>
        <v>800</v>
      </c>
      <c r="AA277" s="11" t="n">
        <f aca="false">Z277*5</f>
        <v>4000</v>
      </c>
      <c r="AB277" s="11"/>
      <c r="AC277" s="33"/>
      <c r="AD277" s="11"/>
      <c r="AE277" s="11"/>
      <c r="AF277" s="11"/>
    </row>
    <row r="278" customFormat="false" ht="11.85" hidden="false" customHeight="true" outlineLevel="0" collapsed="false">
      <c r="A278" s="22" t="s">
        <v>1403</v>
      </c>
      <c r="B278" s="23" t="n">
        <v>77.25</v>
      </c>
      <c r="C278" s="22" t="s">
        <v>63</v>
      </c>
      <c r="D278" s="22" t="s">
        <v>179</v>
      </c>
      <c r="E278" s="11" t="s">
        <v>58</v>
      </c>
      <c r="F278" s="11" t="n">
        <v>16</v>
      </c>
      <c r="G278" s="11" t="n">
        <v>25</v>
      </c>
      <c r="H278" s="11"/>
      <c r="I278" s="11"/>
      <c r="J278" s="12" t="s">
        <v>31</v>
      </c>
      <c r="K278" s="78" t="s">
        <v>249</v>
      </c>
      <c r="L278" s="75" t="s">
        <v>33</v>
      </c>
      <c r="M278" s="77" t="s">
        <v>249</v>
      </c>
      <c r="N278" s="12" t="s">
        <v>31</v>
      </c>
      <c r="O278" s="11"/>
      <c r="P278" s="11" t="n">
        <v>25</v>
      </c>
      <c r="Q278" s="22" t="s">
        <v>63</v>
      </c>
      <c r="R278" s="23" t="n">
        <v>37.35</v>
      </c>
      <c r="S278" s="12" t="s">
        <v>132</v>
      </c>
      <c r="T278" s="22" t="s">
        <v>1404</v>
      </c>
      <c r="U278" s="11" t="s">
        <v>65</v>
      </c>
      <c r="V278" s="11" t="s">
        <v>65</v>
      </c>
      <c r="W278" s="11" t="s">
        <v>283</v>
      </c>
      <c r="X278" s="11" t="s">
        <v>134</v>
      </c>
      <c r="Y278" s="11" t="str">
        <f aca="false">IF(G278=P278,"OK","FIX THIS FKING LINE!!")</f>
        <v>OK</v>
      </c>
      <c r="Z278" s="11" t="n">
        <f aca="false">F278*G278*2</f>
        <v>800</v>
      </c>
      <c r="AA278" s="11" t="n">
        <f aca="false">Z278*5</f>
        <v>4000</v>
      </c>
      <c r="AB278" s="11"/>
      <c r="AC278" s="33"/>
      <c r="AD278" s="11"/>
      <c r="AE278" s="11"/>
      <c r="AF278" s="11"/>
    </row>
    <row r="279" customFormat="false" ht="11.85" hidden="false" customHeight="true" outlineLevel="0" collapsed="false">
      <c r="A279" s="22" t="s">
        <v>1405</v>
      </c>
      <c r="B279" s="23" t="n">
        <v>96</v>
      </c>
      <c r="C279" s="22" t="s">
        <v>63</v>
      </c>
      <c r="D279" s="22" t="s">
        <v>179</v>
      </c>
      <c r="E279" s="11" t="s">
        <v>58</v>
      </c>
      <c r="F279" s="11" t="n">
        <v>16</v>
      </c>
      <c r="G279" s="11" t="n">
        <v>25</v>
      </c>
      <c r="H279" s="11"/>
      <c r="I279" s="11"/>
      <c r="J279" s="12" t="s">
        <v>31</v>
      </c>
      <c r="K279" s="78" t="s">
        <v>249</v>
      </c>
      <c r="L279" s="75" t="s">
        <v>33</v>
      </c>
      <c r="M279" s="77" t="s">
        <v>249</v>
      </c>
      <c r="N279" s="12" t="s">
        <v>31</v>
      </c>
      <c r="O279" s="11"/>
      <c r="P279" s="11" t="n">
        <v>25</v>
      </c>
      <c r="Q279" s="22" t="s">
        <v>63</v>
      </c>
      <c r="R279" s="23" t="n">
        <v>68</v>
      </c>
      <c r="S279" s="12" t="s">
        <v>132</v>
      </c>
      <c r="T279" s="22" t="s">
        <v>1406</v>
      </c>
      <c r="U279" s="11" t="s">
        <v>65</v>
      </c>
      <c r="V279" s="11" t="s">
        <v>65</v>
      </c>
      <c r="W279" s="11" t="s">
        <v>283</v>
      </c>
      <c r="X279" s="11" t="s">
        <v>134</v>
      </c>
      <c r="Y279" s="11" t="str">
        <f aca="false">IF(G279=P279,"OK","FIX THIS FKING LINE!!")</f>
        <v>OK</v>
      </c>
      <c r="Z279" s="11" t="n">
        <f aca="false">F279*G279*2</f>
        <v>800</v>
      </c>
      <c r="AA279" s="11" t="n">
        <f aca="false">Z279*5</f>
        <v>4000</v>
      </c>
      <c r="AB279" s="11"/>
      <c r="AC279" s="33"/>
      <c r="AD279" s="11"/>
      <c r="AE279" s="11"/>
      <c r="AF279" s="11"/>
    </row>
    <row r="280" customFormat="false" ht="11.85" hidden="false" customHeight="true" outlineLevel="0" collapsed="false">
      <c r="A280" s="22" t="s">
        <v>1407</v>
      </c>
      <c r="B280" s="23" t="n">
        <v>88.5</v>
      </c>
      <c r="C280" s="22" t="s">
        <v>124</v>
      </c>
      <c r="D280" s="22" t="s">
        <v>179</v>
      </c>
      <c r="E280" s="11" t="s">
        <v>58</v>
      </c>
      <c r="F280" s="11" t="n">
        <v>16</v>
      </c>
      <c r="G280" s="11" t="n">
        <v>25</v>
      </c>
      <c r="H280" s="11"/>
      <c r="I280" s="11"/>
      <c r="J280" s="12" t="s">
        <v>31</v>
      </c>
      <c r="K280" s="78" t="s">
        <v>249</v>
      </c>
      <c r="L280" s="75" t="s">
        <v>33</v>
      </c>
      <c r="M280" s="77" t="s">
        <v>249</v>
      </c>
      <c r="N280" s="12" t="s">
        <v>31</v>
      </c>
      <c r="O280" s="11"/>
      <c r="P280" s="11" t="n">
        <v>25</v>
      </c>
      <c r="Q280" s="22" t="s">
        <v>124</v>
      </c>
      <c r="R280" s="23" t="n">
        <v>91.75</v>
      </c>
      <c r="S280" s="12" t="s">
        <v>132</v>
      </c>
      <c r="T280" s="22" t="s">
        <v>1408</v>
      </c>
      <c r="U280" s="11" t="s">
        <v>65</v>
      </c>
      <c r="V280" s="11" t="s">
        <v>65</v>
      </c>
      <c r="W280" s="11" t="s">
        <v>283</v>
      </c>
      <c r="X280" s="11" t="s">
        <v>134</v>
      </c>
      <c r="Y280" s="11" t="str">
        <f aca="false">IF(G280=P280,"OK","FIX THIS FKING LINE!!")</f>
        <v>OK</v>
      </c>
      <c r="Z280" s="11" t="n">
        <f aca="false">F280*G280*2</f>
        <v>800</v>
      </c>
      <c r="AA280" s="11" t="n">
        <f aca="false">Z280*5</f>
        <v>4000</v>
      </c>
      <c r="AB280" s="11"/>
      <c r="AC280" s="33"/>
      <c r="AD280" s="11"/>
      <c r="AE280" s="11"/>
      <c r="AF280" s="11"/>
    </row>
    <row r="281" customFormat="false" ht="11.85" hidden="false" customHeight="true" outlineLevel="0" collapsed="false">
      <c r="A281" s="22" t="s">
        <v>1409</v>
      </c>
      <c r="B281" s="23" t="n">
        <v>200</v>
      </c>
      <c r="C281" s="22" t="s">
        <v>124</v>
      </c>
      <c r="D281" s="22" t="s">
        <v>179</v>
      </c>
      <c r="E281" s="11" t="s">
        <v>58</v>
      </c>
      <c r="F281" s="11" t="n">
        <v>16</v>
      </c>
      <c r="G281" s="11" t="n">
        <v>25</v>
      </c>
      <c r="H281" s="11"/>
      <c r="I281" s="11"/>
      <c r="J281" s="12" t="s">
        <v>31</v>
      </c>
      <c r="K281" s="78" t="s">
        <v>249</v>
      </c>
      <c r="L281" s="75" t="s">
        <v>33</v>
      </c>
      <c r="M281" s="77" t="s">
        <v>249</v>
      </c>
      <c r="N281" s="12" t="s">
        <v>31</v>
      </c>
      <c r="O281" s="11"/>
      <c r="P281" s="11" t="n">
        <v>25</v>
      </c>
      <c r="Q281" s="22" t="s">
        <v>124</v>
      </c>
      <c r="R281" s="23" t="n">
        <v>92.25</v>
      </c>
      <c r="S281" s="12" t="s">
        <v>132</v>
      </c>
      <c r="T281" s="22" t="s">
        <v>1410</v>
      </c>
      <c r="U281" s="11" t="s">
        <v>65</v>
      </c>
      <c r="V281" s="11" t="s">
        <v>65</v>
      </c>
      <c r="W281" s="11" t="s">
        <v>283</v>
      </c>
      <c r="X281" s="11" t="s">
        <v>134</v>
      </c>
      <c r="Y281" s="11" t="str">
        <f aca="false">IF(G281=P281,"OK","FIX THIS FKING LINE!!")</f>
        <v>OK</v>
      </c>
      <c r="Z281" s="11" t="n">
        <f aca="false">F281*G281*2</f>
        <v>800</v>
      </c>
      <c r="AA281" s="11" t="n">
        <f aca="false">Z281*5</f>
        <v>4000</v>
      </c>
      <c r="AB281" s="11"/>
      <c r="AC281" s="33"/>
      <c r="AD281" s="11"/>
      <c r="AE281" s="11"/>
      <c r="AF281" s="11"/>
    </row>
    <row r="282" customFormat="false" ht="11.85" hidden="false" customHeight="true" outlineLevel="0" collapsed="false">
      <c r="A282" s="22" t="s">
        <v>1411</v>
      </c>
      <c r="B282" s="23" t="n">
        <v>43.75</v>
      </c>
      <c r="C282" s="22" t="s">
        <v>63</v>
      </c>
      <c r="D282" s="22" t="s">
        <v>179</v>
      </c>
      <c r="E282" s="11" t="s">
        <v>58</v>
      </c>
      <c r="F282" s="11" t="n">
        <v>16</v>
      </c>
      <c r="G282" s="11" t="n">
        <v>25</v>
      </c>
      <c r="H282" s="11"/>
      <c r="I282" s="43"/>
      <c r="J282" s="12" t="s">
        <v>31</v>
      </c>
      <c r="K282" s="78" t="s">
        <v>249</v>
      </c>
      <c r="L282" s="75" t="s">
        <v>33</v>
      </c>
      <c r="M282" s="77" t="s">
        <v>249</v>
      </c>
      <c r="N282" s="12" t="s">
        <v>31</v>
      </c>
      <c r="O282" s="11"/>
      <c r="P282" s="11" t="n">
        <v>25</v>
      </c>
      <c r="Q282" s="22" t="s">
        <v>63</v>
      </c>
      <c r="R282" s="23" t="n">
        <v>65</v>
      </c>
      <c r="S282" s="12" t="s">
        <v>132</v>
      </c>
      <c r="T282" s="22" t="s">
        <v>1412</v>
      </c>
      <c r="U282" s="11" t="s">
        <v>65</v>
      </c>
      <c r="V282" s="11" t="s">
        <v>65</v>
      </c>
      <c r="W282" s="11" t="s">
        <v>283</v>
      </c>
      <c r="X282" s="11" t="s">
        <v>134</v>
      </c>
      <c r="Y282" s="11" t="str">
        <f aca="false">IF(G282=P282,"OK","FIX THIS FKING LINE!!")</f>
        <v>OK</v>
      </c>
      <c r="Z282" s="11" t="n">
        <f aca="false">F282*G282*2</f>
        <v>800</v>
      </c>
      <c r="AA282" s="11" t="n">
        <f aca="false">Z282*5</f>
        <v>4000</v>
      </c>
      <c r="AB282" s="11"/>
      <c r="AC282" s="33"/>
      <c r="AD282" s="11"/>
      <c r="AE282" s="11"/>
      <c r="AF282" s="11"/>
    </row>
    <row r="283" customFormat="false" ht="11.85" hidden="false" customHeight="true" outlineLevel="0" collapsed="false">
      <c r="A283" s="22" t="s">
        <v>1411</v>
      </c>
      <c r="B283" s="23" t="n">
        <v>43.75</v>
      </c>
      <c r="C283" s="22" t="s">
        <v>63</v>
      </c>
      <c r="D283" s="22" t="s">
        <v>179</v>
      </c>
      <c r="E283" s="11" t="s">
        <v>58</v>
      </c>
      <c r="F283" s="11" t="n">
        <v>16</v>
      </c>
      <c r="G283" s="11" t="n">
        <v>25</v>
      </c>
      <c r="H283" s="11"/>
      <c r="I283" s="43"/>
      <c r="J283" s="12" t="s">
        <v>31</v>
      </c>
      <c r="K283" s="78" t="s">
        <v>249</v>
      </c>
      <c r="L283" s="75" t="s">
        <v>33</v>
      </c>
      <c r="M283" s="77" t="s">
        <v>249</v>
      </c>
      <c r="N283" s="12" t="s">
        <v>31</v>
      </c>
      <c r="O283" s="11"/>
      <c r="P283" s="11" t="n">
        <v>25</v>
      </c>
      <c r="Q283" s="22" t="s">
        <v>124</v>
      </c>
      <c r="R283" s="23" t="n">
        <v>92.5</v>
      </c>
      <c r="S283" s="12" t="s">
        <v>132</v>
      </c>
      <c r="T283" s="22" t="s">
        <v>1413</v>
      </c>
      <c r="U283" s="11" t="s">
        <v>65</v>
      </c>
      <c r="V283" s="11" t="s">
        <v>65</v>
      </c>
      <c r="W283" s="11" t="s">
        <v>283</v>
      </c>
      <c r="X283" s="11" t="s">
        <v>134</v>
      </c>
      <c r="Y283" s="11" t="str">
        <f aca="false">IF(G283=P283,"OK","FIX THIS FKING LINE!!")</f>
        <v>OK</v>
      </c>
      <c r="Z283" s="11" t="n">
        <f aca="false">F283*G283*2</f>
        <v>800</v>
      </c>
      <c r="AA283" s="11" t="n">
        <f aca="false">Z283*5</f>
        <v>4000</v>
      </c>
      <c r="AB283" s="11"/>
      <c r="AC283" s="33"/>
      <c r="AD283" s="11"/>
      <c r="AE283" s="11"/>
      <c r="AF283" s="11"/>
    </row>
    <row r="284" customFormat="false" ht="11.85" hidden="false" customHeight="true" outlineLevel="0" collapsed="false">
      <c r="A284" s="22" t="s">
        <v>1414</v>
      </c>
      <c r="B284" s="23" t="n">
        <v>40.4</v>
      </c>
      <c r="C284" s="22" t="s">
        <v>63</v>
      </c>
      <c r="D284" s="22" t="s">
        <v>179</v>
      </c>
      <c r="E284" s="11" t="s">
        <v>58</v>
      </c>
      <c r="F284" s="11" t="n">
        <v>16</v>
      </c>
      <c r="G284" s="11" t="n">
        <v>25</v>
      </c>
      <c r="H284" s="11"/>
      <c r="I284" s="11"/>
      <c r="J284" s="12" t="s">
        <v>31</v>
      </c>
      <c r="K284" s="78" t="s">
        <v>248</v>
      </c>
      <c r="L284" s="75" t="s">
        <v>33</v>
      </c>
      <c r="M284" s="77" t="s">
        <v>248</v>
      </c>
      <c r="N284" s="12" t="s">
        <v>31</v>
      </c>
      <c r="O284" s="11"/>
      <c r="P284" s="11" t="n">
        <v>25</v>
      </c>
      <c r="Q284" s="22" t="s">
        <v>63</v>
      </c>
      <c r="R284" s="23" t="n">
        <v>37.4</v>
      </c>
      <c r="S284" s="12" t="s">
        <v>132</v>
      </c>
      <c r="T284" s="22" t="s">
        <v>1415</v>
      </c>
      <c r="U284" s="11" t="s">
        <v>65</v>
      </c>
      <c r="V284" s="11" t="s">
        <v>65</v>
      </c>
      <c r="W284" s="11" t="s">
        <v>283</v>
      </c>
      <c r="X284" s="11" t="s">
        <v>134</v>
      </c>
      <c r="Y284" s="11" t="str">
        <f aca="false">IF(G284=P284,"OK","FIX THIS FKING LINE!!")</f>
        <v>OK</v>
      </c>
      <c r="Z284" s="11" t="n">
        <f aca="false">F284*G284*2</f>
        <v>800</v>
      </c>
      <c r="AA284" s="11" t="n">
        <f aca="false">Z284*5</f>
        <v>4000</v>
      </c>
      <c r="AB284" s="11"/>
      <c r="AC284" s="33"/>
      <c r="AD284" s="11"/>
      <c r="AE284" s="11"/>
      <c r="AF284" s="11"/>
    </row>
    <row r="285" customFormat="false" ht="11.85" hidden="false" customHeight="true" outlineLevel="0" collapsed="false">
      <c r="A285" s="22" t="s">
        <v>1416</v>
      </c>
      <c r="B285" s="23" t="n">
        <v>40.45</v>
      </c>
      <c r="C285" s="22" t="s">
        <v>63</v>
      </c>
      <c r="D285" s="22" t="s">
        <v>179</v>
      </c>
      <c r="E285" s="11" t="s">
        <v>58</v>
      </c>
      <c r="F285" s="11" t="n">
        <v>16</v>
      </c>
      <c r="G285" s="11" t="n">
        <v>25</v>
      </c>
      <c r="H285" s="11"/>
      <c r="I285" s="11"/>
      <c r="J285" s="12" t="s">
        <v>31</v>
      </c>
      <c r="K285" s="78" t="s">
        <v>248</v>
      </c>
      <c r="L285" s="75" t="s">
        <v>33</v>
      </c>
      <c r="M285" s="77" t="s">
        <v>248</v>
      </c>
      <c r="N285" s="12" t="s">
        <v>31</v>
      </c>
      <c r="O285" s="11"/>
      <c r="P285" s="11" t="n">
        <v>25</v>
      </c>
      <c r="Q285" s="22" t="s">
        <v>63</v>
      </c>
      <c r="R285" s="23" t="n">
        <v>38.25</v>
      </c>
      <c r="S285" s="12" t="s">
        <v>132</v>
      </c>
      <c r="T285" s="22" t="s">
        <v>1417</v>
      </c>
      <c r="U285" s="11" t="s">
        <v>65</v>
      </c>
      <c r="V285" s="11" t="s">
        <v>65</v>
      </c>
      <c r="W285" s="11" t="s">
        <v>283</v>
      </c>
      <c r="X285" s="11" t="s">
        <v>134</v>
      </c>
      <c r="Y285" s="11" t="str">
        <f aca="false">IF(G285=P285,"OK","FIX THIS FKING LINE!!")</f>
        <v>OK</v>
      </c>
      <c r="Z285" s="11" t="n">
        <f aca="false">F285*G285*2</f>
        <v>800</v>
      </c>
      <c r="AA285" s="11" t="n">
        <f aca="false">Z285*5</f>
        <v>4000</v>
      </c>
      <c r="AB285" s="11"/>
      <c r="AC285" s="33"/>
      <c r="AD285" s="11"/>
      <c r="AE285" s="11"/>
      <c r="AF285" s="11"/>
    </row>
    <row r="286" customFormat="false" ht="11.85" hidden="false" customHeight="true" outlineLevel="0" collapsed="false">
      <c r="A286" s="22" t="s">
        <v>1418</v>
      </c>
      <c r="B286" s="23" t="n">
        <v>55</v>
      </c>
      <c r="C286" s="22" t="s">
        <v>63</v>
      </c>
      <c r="D286" s="22" t="s">
        <v>179</v>
      </c>
      <c r="E286" s="11" t="s">
        <v>58</v>
      </c>
      <c r="F286" s="11" t="n">
        <v>16</v>
      </c>
      <c r="G286" s="11" t="n">
        <v>25</v>
      </c>
      <c r="H286" s="11"/>
      <c r="I286" s="11"/>
      <c r="J286" s="12" t="s">
        <v>31</v>
      </c>
      <c r="K286" s="78" t="s">
        <v>248</v>
      </c>
      <c r="L286" s="75" t="s">
        <v>33</v>
      </c>
      <c r="M286" s="77" t="s">
        <v>248</v>
      </c>
      <c r="N286" s="12" t="s">
        <v>31</v>
      </c>
      <c r="O286" s="11"/>
      <c r="P286" s="11" t="n">
        <v>25</v>
      </c>
      <c r="Q286" s="22" t="s">
        <v>63</v>
      </c>
      <c r="R286" s="23" t="n">
        <v>40</v>
      </c>
      <c r="S286" s="12" t="s">
        <v>132</v>
      </c>
      <c r="T286" s="22" t="s">
        <v>1419</v>
      </c>
      <c r="U286" s="11" t="s">
        <v>65</v>
      </c>
      <c r="V286" s="11" t="s">
        <v>65</v>
      </c>
      <c r="W286" s="11" t="s">
        <v>283</v>
      </c>
      <c r="X286" s="11" t="s">
        <v>134</v>
      </c>
      <c r="Y286" s="11" t="str">
        <f aca="false">IF(G286=P286,"OK","FIX THIS FKING LINE!!")</f>
        <v>OK</v>
      </c>
      <c r="Z286" s="11" t="n">
        <f aca="false">F286*G286*2</f>
        <v>800</v>
      </c>
      <c r="AA286" s="11" t="n">
        <f aca="false">Z286*5</f>
        <v>4000</v>
      </c>
      <c r="AB286" s="11"/>
      <c r="AC286" s="33"/>
      <c r="AD286" s="11"/>
      <c r="AE286" s="11"/>
      <c r="AF286" s="11"/>
    </row>
    <row r="287" customFormat="false" ht="11.85" hidden="false" customHeight="true" outlineLevel="0" collapsed="false">
      <c r="A287" s="22" t="s">
        <v>1420</v>
      </c>
      <c r="B287" s="23" t="n">
        <v>72.5</v>
      </c>
      <c r="C287" s="22" t="s">
        <v>124</v>
      </c>
      <c r="D287" s="22" t="s">
        <v>179</v>
      </c>
      <c r="E287" s="11" t="s">
        <v>58</v>
      </c>
      <c r="F287" s="11" t="n">
        <v>16</v>
      </c>
      <c r="G287" s="11" t="n">
        <v>25</v>
      </c>
      <c r="H287" s="11"/>
      <c r="I287" s="11"/>
      <c r="J287" s="12" t="s">
        <v>31</v>
      </c>
      <c r="K287" s="78" t="s">
        <v>248</v>
      </c>
      <c r="L287" s="75" t="s">
        <v>33</v>
      </c>
      <c r="M287" s="77" t="s">
        <v>248</v>
      </c>
      <c r="N287" s="12" t="s">
        <v>31</v>
      </c>
      <c r="O287" s="11"/>
      <c r="P287" s="11" t="n">
        <v>25</v>
      </c>
      <c r="Q287" s="22" t="s">
        <v>124</v>
      </c>
      <c r="R287" s="23" t="n">
        <v>36</v>
      </c>
      <c r="S287" s="12" t="s">
        <v>132</v>
      </c>
      <c r="T287" s="22" t="s">
        <v>1421</v>
      </c>
      <c r="U287" s="11" t="s">
        <v>65</v>
      </c>
      <c r="V287" s="11" t="s">
        <v>65</v>
      </c>
      <c r="W287" s="11" t="s">
        <v>283</v>
      </c>
      <c r="X287" s="11" t="s">
        <v>134</v>
      </c>
      <c r="Y287" s="11" t="str">
        <f aca="false">IF(G287=P287,"OK","FIX THIS FKING LINE!!")</f>
        <v>OK</v>
      </c>
      <c r="Z287" s="11" t="n">
        <f aca="false">F287*G287*2</f>
        <v>800</v>
      </c>
      <c r="AA287" s="11" t="n">
        <f aca="false">Z287*5</f>
        <v>4000</v>
      </c>
      <c r="AB287" s="11"/>
      <c r="AC287" s="33"/>
      <c r="AD287" s="11"/>
      <c r="AE287" s="11"/>
      <c r="AF287" s="11"/>
    </row>
    <row r="288" customFormat="false" ht="11.85" hidden="false" customHeight="true" outlineLevel="0" collapsed="false">
      <c r="A288" s="22" t="s">
        <v>1422</v>
      </c>
      <c r="B288" s="23" t="n">
        <v>84.15</v>
      </c>
      <c r="C288" s="22" t="s">
        <v>63</v>
      </c>
      <c r="D288" s="22" t="s">
        <v>179</v>
      </c>
      <c r="E288" s="11" t="s">
        <v>58</v>
      </c>
      <c r="F288" s="11" t="n">
        <v>16</v>
      </c>
      <c r="G288" s="11" t="n">
        <v>25</v>
      </c>
      <c r="H288" s="11"/>
      <c r="I288" s="11"/>
      <c r="J288" s="12" t="s">
        <v>31</v>
      </c>
      <c r="K288" s="78" t="s">
        <v>248</v>
      </c>
      <c r="L288" s="75" t="s">
        <v>33</v>
      </c>
      <c r="M288" s="77" t="s">
        <v>248</v>
      </c>
      <c r="N288" s="12" t="s">
        <v>31</v>
      </c>
      <c r="O288" s="11"/>
      <c r="P288" s="11" t="n">
        <v>25</v>
      </c>
      <c r="Q288" s="22" t="s">
        <v>63</v>
      </c>
      <c r="R288" s="23" t="n">
        <v>77.25</v>
      </c>
      <c r="S288" s="12" t="s">
        <v>132</v>
      </c>
      <c r="T288" s="22" t="s">
        <v>1423</v>
      </c>
      <c r="U288" s="11" t="s">
        <v>65</v>
      </c>
      <c r="V288" s="11" t="s">
        <v>65</v>
      </c>
      <c r="W288" s="11" t="s">
        <v>283</v>
      </c>
      <c r="X288" s="11" t="s">
        <v>134</v>
      </c>
      <c r="Y288" s="11" t="str">
        <f aca="false">IF(G288=P288,"OK","FIX THIS FKING LINE!!")</f>
        <v>OK</v>
      </c>
      <c r="Z288" s="11" t="n">
        <f aca="false">F288*G288*2</f>
        <v>800</v>
      </c>
      <c r="AA288" s="11" t="n">
        <f aca="false">Z288*5</f>
        <v>4000</v>
      </c>
      <c r="AB288" s="11"/>
      <c r="AC288" s="33"/>
      <c r="AD288" s="11"/>
      <c r="AE288" s="11"/>
      <c r="AF288" s="11"/>
    </row>
    <row r="289" customFormat="false" ht="11.85" hidden="false" customHeight="true" outlineLevel="0" collapsed="false">
      <c r="A289" s="22" t="s">
        <v>1424</v>
      </c>
      <c r="B289" s="23" t="n">
        <v>82.6</v>
      </c>
      <c r="C289" s="22" t="s">
        <v>124</v>
      </c>
      <c r="D289" s="22" t="s">
        <v>179</v>
      </c>
      <c r="E289" s="11" t="s">
        <v>58</v>
      </c>
      <c r="F289" s="11" t="n">
        <v>16</v>
      </c>
      <c r="G289" s="11" t="n">
        <v>25</v>
      </c>
      <c r="H289" s="11"/>
      <c r="I289" s="11"/>
      <c r="J289" s="12" t="s">
        <v>31</v>
      </c>
      <c r="K289" s="78" t="s">
        <v>248</v>
      </c>
      <c r="L289" s="75" t="s">
        <v>33</v>
      </c>
      <c r="M289" s="77" t="s">
        <v>248</v>
      </c>
      <c r="N289" s="12" t="s">
        <v>31</v>
      </c>
      <c r="O289" s="11"/>
      <c r="P289" s="11" t="n">
        <v>25</v>
      </c>
      <c r="Q289" s="22" t="s">
        <v>124</v>
      </c>
      <c r="R289" s="23" t="n">
        <v>82.5</v>
      </c>
      <c r="S289" s="12" t="s">
        <v>132</v>
      </c>
      <c r="T289" s="22" t="s">
        <v>1425</v>
      </c>
      <c r="U289" s="11" t="s">
        <v>65</v>
      </c>
      <c r="V289" s="11" t="s">
        <v>65</v>
      </c>
      <c r="W289" s="11" t="s">
        <v>283</v>
      </c>
      <c r="X289" s="11" t="s">
        <v>134</v>
      </c>
      <c r="Y289" s="11" t="str">
        <f aca="false">IF(G289=P289,"OK","FIX THIS FKING LINE!!")</f>
        <v>OK</v>
      </c>
      <c r="Z289" s="11" t="n">
        <f aca="false">F289*G289*2</f>
        <v>800</v>
      </c>
      <c r="AA289" s="11" t="n">
        <f aca="false">Z289*5</f>
        <v>4000</v>
      </c>
      <c r="AB289" s="11"/>
      <c r="AC289" s="33"/>
      <c r="AD289" s="11"/>
      <c r="AE289" s="11"/>
      <c r="AF289" s="11"/>
    </row>
    <row r="290" customFormat="false" ht="11.85" hidden="false" customHeight="true" outlineLevel="0" collapsed="false">
      <c r="A290" s="22" t="s">
        <v>1426</v>
      </c>
      <c r="B290" s="23" t="n">
        <v>89.75</v>
      </c>
      <c r="C290" s="22" t="s">
        <v>63</v>
      </c>
      <c r="D290" s="22" t="s">
        <v>179</v>
      </c>
      <c r="E290" s="11" t="s">
        <v>58</v>
      </c>
      <c r="F290" s="11" t="n">
        <v>16</v>
      </c>
      <c r="G290" s="11" t="n">
        <v>25</v>
      </c>
      <c r="H290" s="11"/>
      <c r="I290" s="11"/>
      <c r="J290" s="12" t="s">
        <v>31</v>
      </c>
      <c r="K290" s="78" t="s">
        <v>248</v>
      </c>
      <c r="L290" s="75" t="s">
        <v>33</v>
      </c>
      <c r="M290" s="77" t="s">
        <v>248</v>
      </c>
      <c r="N290" s="12" t="s">
        <v>31</v>
      </c>
      <c r="O290" s="11"/>
      <c r="P290" s="11" t="n">
        <v>25</v>
      </c>
      <c r="Q290" s="22" t="s">
        <v>63</v>
      </c>
      <c r="R290" s="23" t="n">
        <v>86.7</v>
      </c>
      <c r="S290" s="12" t="s">
        <v>132</v>
      </c>
      <c r="T290" s="22" t="s">
        <v>1427</v>
      </c>
      <c r="U290" s="11" t="s">
        <v>65</v>
      </c>
      <c r="V290" s="11" t="s">
        <v>65</v>
      </c>
      <c r="W290" s="11" t="s">
        <v>283</v>
      </c>
      <c r="X290" s="11" t="s">
        <v>134</v>
      </c>
      <c r="Y290" s="11" t="str">
        <f aca="false">IF(G290=P290,"OK","FIX THIS FKING LINE!!")</f>
        <v>OK</v>
      </c>
      <c r="Z290" s="11" t="n">
        <f aca="false">F290*G290*2</f>
        <v>800</v>
      </c>
      <c r="AA290" s="11" t="n">
        <f aca="false">Z290*5</f>
        <v>4000</v>
      </c>
      <c r="AB290" s="11"/>
      <c r="AC290" s="33"/>
      <c r="AD290" s="11"/>
      <c r="AE290" s="11"/>
      <c r="AF290" s="11"/>
    </row>
    <row r="291" customFormat="false" ht="11.85" hidden="false" customHeight="true" outlineLevel="0" collapsed="false">
      <c r="A291" s="22" t="s">
        <v>1428</v>
      </c>
      <c r="B291" s="23" t="n">
        <v>93.6</v>
      </c>
      <c r="C291" s="22" t="s">
        <v>63</v>
      </c>
      <c r="D291" s="22" t="s">
        <v>179</v>
      </c>
      <c r="E291" s="11" t="s">
        <v>58</v>
      </c>
      <c r="F291" s="11" t="n">
        <v>16</v>
      </c>
      <c r="G291" s="11" t="n">
        <v>25</v>
      </c>
      <c r="H291" s="11"/>
      <c r="I291" s="11"/>
      <c r="J291" s="12" t="s">
        <v>31</v>
      </c>
      <c r="K291" s="78" t="s">
        <v>248</v>
      </c>
      <c r="L291" s="75" t="s">
        <v>33</v>
      </c>
      <c r="M291" s="77" t="s">
        <v>248</v>
      </c>
      <c r="N291" s="12" t="s">
        <v>31</v>
      </c>
      <c r="O291" s="11"/>
      <c r="P291" s="11" t="n">
        <v>25</v>
      </c>
      <c r="Q291" s="22" t="s">
        <v>124</v>
      </c>
      <c r="R291" s="23" t="n">
        <v>93.5</v>
      </c>
      <c r="S291" s="12" t="s">
        <v>132</v>
      </c>
      <c r="T291" s="22" t="s">
        <v>1429</v>
      </c>
      <c r="U291" s="11" t="s">
        <v>65</v>
      </c>
      <c r="V291" s="11" t="s">
        <v>65</v>
      </c>
      <c r="W291" s="11" t="s">
        <v>283</v>
      </c>
      <c r="X291" s="11" t="s">
        <v>134</v>
      </c>
      <c r="Y291" s="11" t="str">
        <f aca="false">IF(G291=P291,"OK","FIX THIS FKING LINE!!")</f>
        <v>OK</v>
      </c>
      <c r="Z291" s="11" t="n">
        <f aca="false">F291*G291*2</f>
        <v>800</v>
      </c>
      <c r="AA291" s="11" t="n">
        <f aca="false">Z291*5</f>
        <v>4000</v>
      </c>
      <c r="AB291" s="11"/>
      <c r="AC291" s="33"/>
      <c r="AD291" s="11"/>
      <c r="AE291" s="11"/>
      <c r="AF291" s="11"/>
    </row>
    <row r="292" customFormat="false" ht="11.85" hidden="false" customHeight="true" outlineLevel="0" collapsed="false">
      <c r="A292" s="22" t="s">
        <v>1430</v>
      </c>
      <c r="B292" s="23" t="n">
        <v>92.75</v>
      </c>
      <c r="C292" s="22" t="s">
        <v>124</v>
      </c>
      <c r="D292" s="22" t="s">
        <v>179</v>
      </c>
      <c r="E292" s="11" t="s">
        <v>58</v>
      </c>
      <c r="F292" s="11" t="n">
        <v>16</v>
      </c>
      <c r="G292" s="11" t="n">
        <v>25</v>
      </c>
      <c r="H292" s="11"/>
      <c r="I292" s="11"/>
      <c r="J292" s="12" t="s">
        <v>31</v>
      </c>
      <c r="K292" s="78" t="s">
        <v>248</v>
      </c>
      <c r="L292" s="75" t="s">
        <v>33</v>
      </c>
      <c r="M292" s="77" t="s">
        <v>248</v>
      </c>
      <c r="N292" s="12" t="s">
        <v>31</v>
      </c>
      <c r="O292" s="11"/>
      <c r="P292" s="11" t="n">
        <v>25</v>
      </c>
      <c r="Q292" s="22" t="s">
        <v>124</v>
      </c>
      <c r="R292" s="23" t="n">
        <v>82.65</v>
      </c>
      <c r="S292" s="12" t="s">
        <v>132</v>
      </c>
      <c r="T292" s="22" t="s">
        <v>1431</v>
      </c>
      <c r="U292" s="11" t="s">
        <v>65</v>
      </c>
      <c r="V292" s="11" t="s">
        <v>65</v>
      </c>
      <c r="W292" s="11" t="s">
        <v>283</v>
      </c>
      <c r="X292" s="11" t="s">
        <v>134</v>
      </c>
      <c r="Y292" s="11" t="str">
        <f aca="false">IF(G292=P292,"OK","FIX THIS FKING LINE!!")</f>
        <v>OK</v>
      </c>
      <c r="Z292" s="11" t="n">
        <f aca="false">F292*G292*2</f>
        <v>800</v>
      </c>
      <c r="AA292" s="11" t="n">
        <f aca="false">Z292*5</f>
        <v>4000</v>
      </c>
      <c r="AB292" s="11"/>
      <c r="AC292" s="33"/>
      <c r="AD292" s="11"/>
      <c r="AE292" s="11"/>
      <c r="AF292" s="11"/>
    </row>
    <row r="293" customFormat="false" ht="11.85" hidden="false" customHeight="true" outlineLevel="0" collapsed="false">
      <c r="A293" s="22" t="s">
        <v>1432</v>
      </c>
      <c r="B293" s="23" t="n">
        <v>112.75</v>
      </c>
      <c r="C293" s="22" t="s">
        <v>124</v>
      </c>
      <c r="D293" s="22" t="s">
        <v>179</v>
      </c>
      <c r="E293" s="11" t="s">
        <v>58</v>
      </c>
      <c r="F293" s="11" t="n">
        <v>16</v>
      </c>
      <c r="G293" s="11" t="n">
        <v>25</v>
      </c>
      <c r="H293" s="11"/>
      <c r="I293" s="11"/>
      <c r="J293" s="12" t="s">
        <v>31</v>
      </c>
      <c r="K293" s="78" t="s">
        <v>248</v>
      </c>
      <c r="L293" s="75" t="s">
        <v>33</v>
      </c>
      <c r="M293" s="77" t="s">
        <v>248</v>
      </c>
      <c r="N293" s="12" t="s">
        <v>31</v>
      </c>
      <c r="O293" s="11"/>
      <c r="P293" s="11" t="n">
        <v>25</v>
      </c>
      <c r="Q293" s="22" t="s">
        <v>124</v>
      </c>
      <c r="R293" s="23" t="n">
        <v>92.5</v>
      </c>
      <c r="S293" s="12" t="s">
        <v>132</v>
      </c>
      <c r="T293" s="22" t="s">
        <v>1433</v>
      </c>
      <c r="U293" s="11" t="s">
        <v>65</v>
      </c>
      <c r="V293" s="11" t="s">
        <v>65</v>
      </c>
      <c r="W293" s="11" t="s">
        <v>283</v>
      </c>
      <c r="X293" s="11" t="s">
        <v>134</v>
      </c>
      <c r="Y293" s="11" t="str">
        <f aca="false">IF(G293=P293,"OK","FIX THIS FKING LINE!!")</f>
        <v>OK</v>
      </c>
      <c r="Z293" s="11" t="n">
        <f aca="false">F293*G293*2</f>
        <v>800</v>
      </c>
      <c r="AA293" s="11" t="n">
        <f aca="false">Z293*5</f>
        <v>4000</v>
      </c>
      <c r="AB293" s="11"/>
      <c r="AC293" s="33"/>
      <c r="AD293" s="11"/>
      <c r="AE293" s="11"/>
      <c r="AF293" s="11"/>
    </row>
    <row r="294" customFormat="false" ht="11.85" hidden="false" customHeight="true" outlineLevel="0" collapsed="false">
      <c r="A294" s="22" t="s">
        <v>1434</v>
      </c>
      <c r="B294" s="23" t="n">
        <v>108.75</v>
      </c>
      <c r="C294" s="22" t="s">
        <v>124</v>
      </c>
      <c r="D294" s="22" t="s">
        <v>179</v>
      </c>
      <c r="E294" s="11" t="s">
        <v>58</v>
      </c>
      <c r="F294" s="11" t="n">
        <v>16</v>
      </c>
      <c r="G294" s="11" t="n">
        <v>25</v>
      </c>
      <c r="H294" s="11"/>
      <c r="I294" s="11"/>
      <c r="J294" s="12" t="s">
        <v>31</v>
      </c>
      <c r="K294" s="78" t="s">
        <v>248</v>
      </c>
      <c r="L294" s="75" t="s">
        <v>33</v>
      </c>
      <c r="M294" s="77" t="s">
        <v>248</v>
      </c>
      <c r="N294" s="12" t="s">
        <v>31</v>
      </c>
      <c r="O294" s="11"/>
      <c r="P294" s="11" t="n">
        <v>25</v>
      </c>
      <c r="Q294" s="22" t="s">
        <v>124</v>
      </c>
      <c r="R294" s="23" t="n">
        <v>119</v>
      </c>
      <c r="S294" s="12" t="s">
        <v>132</v>
      </c>
      <c r="T294" s="22" t="s">
        <v>1435</v>
      </c>
      <c r="U294" s="11" t="s">
        <v>65</v>
      </c>
      <c r="V294" s="11" t="s">
        <v>65</v>
      </c>
      <c r="W294" s="11" t="s">
        <v>283</v>
      </c>
      <c r="X294" s="11" t="s">
        <v>134</v>
      </c>
      <c r="Y294" s="11" t="str">
        <f aca="false">IF(G294=P294,"OK","FIX THIS FKING LINE!!")</f>
        <v>OK</v>
      </c>
      <c r="Z294" s="11" t="n">
        <f aca="false">F294*G294*2</f>
        <v>800</v>
      </c>
      <c r="AA294" s="11" t="n">
        <f aca="false">Z294*5</f>
        <v>4000</v>
      </c>
      <c r="AB294" s="11"/>
      <c r="AC294" s="33"/>
      <c r="AD294" s="11"/>
      <c r="AE294" s="11"/>
      <c r="AF294" s="11"/>
    </row>
    <row r="295" customFormat="false" ht="12" hidden="false" customHeight="true" outlineLevel="0" collapsed="false">
      <c r="A295" s="22" t="s">
        <v>1436</v>
      </c>
      <c r="B295" s="23" t="n">
        <v>95.75</v>
      </c>
      <c r="C295" s="22" t="s">
        <v>124</v>
      </c>
      <c r="D295" s="22" t="s">
        <v>179</v>
      </c>
      <c r="E295" s="11" t="s">
        <v>58</v>
      </c>
      <c r="F295" s="11" t="n">
        <v>16</v>
      </c>
      <c r="G295" s="11" t="n">
        <v>25</v>
      </c>
      <c r="H295" s="11"/>
      <c r="I295" s="43"/>
      <c r="J295" s="26" t="s">
        <v>31</v>
      </c>
      <c r="K295" s="78" t="s">
        <v>1437</v>
      </c>
      <c r="L295" s="75" t="s">
        <v>33</v>
      </c>
      <c r="M295" s="11" t="s">
        <v>387</v>
      </c>
      <c r="N295" s="26" t="s">
        <v>31</v>
      </c>
      <c r="O295" s="11" t="s">
        <v>1438</v>
      </c>
      <c r="P295" s="11" t="n">
        <v>25</v>
      </c>
      <c r="Q295" s="22" t="s">
        <v>124</v>
      </c>
      <c r="R295" s="23" t="n">
        <v>245</v>
      </c>
      <c r="S295" s="172" t="s">
        <v>132</v>
      </c>
      <c r="T295" s="22" t="s">
        <v>1439</v>
      </c>
      <c r="U295" s="11" t="s">
        <v>65</v>
      </c>
      <c r="V295" s="11"/>
      <c r="W295" s="11"/>
      <c r="X295" s="11"/>
      <c r="Y295" s="11"/>
      <c r="Z295" s="11" t="n">
        <f aca="false">F295*G295*2</f>
        <v>800</v>
      </c>
      <c r="AA295" s="11" t="n">
        <f aca="false">Z295*5</f>
        <v>4000</v>
      </c>
      <c r="AB295" s="11"/>
      <c r="AC295" s="33" t="n">
        <v>36851.6256134259</v>
      </c>
      <c r="AD295" s="11"/>
      <c r="AE295" s="11"/>
      <c r="AF295" s="11" t="n">
        <v>1082512</v>
      </c>
    </row>
    <row r="296" customFormat="false" ht="11.85" hidden="false" customHeight="true" outlineLevel="0" collapsed="false">
      <c r="A296" s="22" t="s">
        <v>89</v>
      </c>
      <c r="B296" s="23" t="n">
        <v>23.25</v>
      </c>
      <c r="C296" s="22" t="s">
        <v>63</v>
      </c>
      <c r="D296" s="22" t="s">
        <v>179</v>
      </c>
      <c r="E296" s="11" t="s">
        <v>58</v>
      </c>
      <c r="F296" s="11" t="n">
        <v>16</v>
      </c>
      <c r="G296" s="11" t="n">
        <v>25</v>
      </c>
      <c r="H296" s="11"/>
      <c r="I296" s="43"/>
      <c r="J296" s="12" t="s">
        <v>31</v>
      </c>
      <c r="K296" s="43" t="s">
        <v>91</v>
      </c>
      <c r="L296" s="22" t="s">
        <v>33</v>
      </c>
      <c r="M296" s="77" t="s">
        <v>1270</v>
      </c>
      <c r="N296" s="12" t="s">
        <v>31</v>
      </c>
      <c r="O296" s="11" t="s">
        <v>91</v>
      </c>
      <c r="P296" s="11" t="n">
        <v>25</v>
      </c>
      <c r="Q296" s="22" t="s">
        <v>63</v>
      </c>
      <c r="R296" s="23" t="n">
        <v>43.75</v>
      </c>
      <c r="S296" s="12" t="s">
        <v>132</v>
      </c>
      <c r="T296" s="22" t="s">
        <v>1440</v>
      </c>
      <c r="U296" s="11" t="s">
        <v>65</v>
      </c>
      <c r="V296" s="11" t="s">
        <v>65</v>
      </c>
      <c r="W296" s="11" t="s">
        <v>283</v>
      </c>
      <c r="X296" s="11" t="s">
        <v>134</v>
      </c>
      <c r="Y296" s="11" t="str">
        <f aca="false">IF(G296=P296,"OK","FIX THIS FKING LINE!!")</f>
        <v>OK</v>
      </c>
      <c r="Z296" s="11" t="n">
        <f aca="false">F296*G296*2</f>
        <v>800</v>
      </c>
      <c r="AA296" s="11" t="n">
        <f aca="false">Z296*5</f>
        <v>4000</v>
      </c>
      <c r="AB296" s="11"/>
      <c r="AC296" s="33"/>
      <c r="AD296" s="11"/>
      <c r="AE296" s="11"/>
      <c r="AF296" s="11"/>
    </row>
    <row r="297" customFormat="false" ht="11.85" hidden="false" customHeight="true" outlineLevel="0" collapsed="false">
      <c r="A297" s="22" t="s">
        <v>1441</v>
      </c>
      <c r="B297" s="23" t="n">
        <v>22.25</v>
      </c>
      <c r="C297" s="22" t="s">
        <v>63</v>
      </c>
      <c r="D297" s="22" t="s">
        <v>179</v>
      </c>
      <c r="E297" s="11" t="s">
        <v>58</v>
      </c>
      <c r="F297" s="11" t="n">
        <v>16</v>
      </c>
      <c r="G297" s="11" t="n">
        <v>25</v>
      </c>
      <c r="H297" s="11"/>
      <c r="I297" s="11"/>
      <c r="J297" s="11" t="s">
        <v>31</v>
      </c>
      <c r="K297" s="43" t="s">
        <v>870</v>
      </c>
      <c r="L297" s="22" t="s">
        <v>33</v>
      </c>
      <c r="M297" s="11" t="s">
        <v>870</v>
      </c>
      <c r="N297" s="11" t="s">
        <v>31</v>
      </c>
      <c r="O297" s="11"/>
      <c r="P297" s="11" t="n">
        <v>25</v>
      </c>
      <c r="Q297" s="22" t="s">
        <v>124</v>
      </c>
      <c r="R297" s="23" t="n">
        <v>137.5</v>
      </c>
      <c r="S297" s="12" t="s">
        <v>132</v>
      </c>
      <c r="T297" s="22" t="s">
        <v>1442</v>
      </c>
      <c r="U297" s="11" t="s">
        <v>194</v>
      </c>
      <c r="V297" s="11" t="s">
        <v>194</v>
      </c>
      <c r="W297" s="11" t="s">
        <v>283</v>
      </c>
      <c r="X297" s="11" t="s">
        <v>134</v>
      </c>
      <c r="Y297" s="11"/>
      <c r="Z297" s="11" t="n">
        <f aca="false">F297*G297*2</f>
        <v>800</v>
      </c>
      <c r="AA297" s="11" t="n">
        <f aca="false">Z297*5</f>
        <v>4000</v>
      </c>
      <c r="AC297" s="33"/>
    </row>
    <row r="298" customFormat="false" ht="11.85" hidden="false" customHeight="true" outlineLevel="0" collapsed="false">
      <c r="A298" s="22" t="s">
        <v>1441</v>
      </c>
      <c r="B298" s="23" t="n">
        <v>22.25</v>
      </c>
      <c r="C298" s="22" t="s">
        <v>63</v>
      </c>
      <c r="D298" s="22" t="s">
        <v>179</v>
      </c>
      <c r="E298" s="11" t="s">
        <v>58</v>
      </c>
      <c r="F298" s="11" t="n">
        <v>16</v>
      </c>
      <c r="G298" s="11" t="n">
        <v>25</v>
      </c>
      <c r="H298" s="11"/>
      <c r="I298" s="11"/>
      <c r="J298" s="11" t="s">
        <v>31</v>
      </c>
      <c r="K298" s="43" t="s">
        <v>870</v>
      </c>
      <c r="L298" s="22" t="s">
        <v>33</v>
      </c>
      <c r="M298" s="11" t="s">
        <v>870</v>
      </c>
      <c r="N298" s="11" t="s">
        <v>31</v>
      </c>
      <c r="O298" s="11"/>
      <c r="P298" s="11" t="n">
        <v>25</v>
      </c>
      <c r="Q298" s="22" t="s">
        <v>63</v>
      </c>
      <c r="R298" s="23" t="n">
        <v>134.25</v>
      </c>
      <c r="S298" s="12" t="s">
        <v>132</v>
      </c>
      <c r="T298" s="22" t="s">
        <v>1443</v>
      </c>
      <c r="U298" s="11" t="s">
        <v>194</v>
      </c>
      <c r="V298" s="11" t="s">
        <v>194</v>
      </c>
      <c r="W298" s="11" t="s">
        <v>283</v>
      </c>
      <c r="X298" s="11" t="s">
        <v>134</v>
      </c>
      <c r="Y298" s="11"/>
      <c r="Z298" s="11" t="n">
        <f aca="false">F298*G298*2</f>
        <v>800</v>
      </c>
      <c r="AA298" s="11" t="n">
        <f aca="false">Z298*5</f>
        <v>4000</v>
      </c>
      <c r="AC298" s="33"/>
    </row>
    <row r="299" customFormat="false" ht="11.85" hidden="false" customHeight="true" outlineLevel="0" collapsed="false">
      <c r="A299" s="22" t="s">
        <v>1444</v>
      </c>
      <c r="B299" s="23" t="n">
        <v>33.9</v>
      </c>
      <c r="C299" s="22" t="s">
        <v>63</v>
      </c>
      <c r="D299" s="22" t="s">
        <v>179</v>
      </c>
      <c r="E299" s="11" t="s">
        <v>58</v>
      </c>
      <c r="F299" s="11" t="n">
        <v>16</v>
      </c>
      <c r="G299" s="11" t="n">
        <v>25</v>
      </c>
      <c r="H299" s="11"/>
      <c r="I299" s="11"/>
      <c r="J299" s="11" t="s">
        <v>31</v>
      </c>
      <c r="K299" s="43" t="s">
        <v>870</v>
      </c>
      <c r="L299" s="22" t="s">
        <v>33</v>
      </c>
      <c r="M299" s="11" t="s">
        <v>870</v>
      </c>
      <c r="N299" s="11" t="s">
        <v>31</v>
      </c>
      <c r="O299" s="11"/>
      <c r="P299" s="11" t="n">
        <v>25</v>
      </c>
      <c r="Q299" s="22" t="s">
        <v>124</v>
      </c>
      <c r="R299" s="23" t="n">
        <v>108</v>
      </c>
      <c r="S299" s="12" t="s">
        <v>132</v>
      </c>
      <c r="T299" s="22" t="s">
        <v>1445</v>
      </c>
      <c r="U299" s="11" t="s">
        <v>194</v>
      </c>
      <c r="V299" s="11" t="s">
        <v>194</v>
      </c>
      <c r="W299" s="11" t="s">
        <v>283</v>
      </c>
      <c r="X299" s="11" t="s">
        <v>134</v>
      </c>
      <c r="Y299" s="11"/>
      <c r="Z299" s="11" t="n">
        <f aca="false">F299*G299*2</f>
        <v>800</v>
      </c>
      <c r="AA299" s="11" t="n">
        <f aca="false">Z299*5</f>
        <v>4000</v>
      </c>
      <c r="AC299" s="33"/>
    </row>
    <row r="300" customFormat="false" ht="11.85" hidden="false" customHeight="true" outlineLevel="0" collapsed="false">
      <c r="A300" s="22" t="s">
        <v>1446</v>
      </c>
      <c r="B300" s="23" t="n">
        <v>34</v>
      </c>
      <c r="C300" s="22" t="s">
        <v>63</v>
      </c>
      <c r="D300" s="22" t="s">
        <v>179</v>
      </c>
      <c r="E300" s="11" t="s">
        <v>58</v>
      </c>
      <c r="F300" s="11" t="n">
        <v>16</v>
      </c>
      <c r="G300" s="11" t="n">
        <v>25</v>
      </c>
      <c r="H300" s="11"/>
      <c r="I300" s="11"/>
      <c r="J300" s="11" t="s">
        <v>31</v>
      </c>
      <c r="K300" s="43" t="s">
        <v>870</v>
      </c>
      <c r="L300" s="22" t="s">
        <v>33</v>
      </c>
      <c r="M300" s="11" t="s">
        <v>870</v>
      </c>
      <c r="N300" s="11" t="s">
        <v>31</v>
      </c>
      <c r="O300" s="11"/>
      <c r="P300" s="11" t="n">
        <v>25</v>
      </c>
      <c r="Q300" s="22" t="s">
        <v>124</v>
      </c>
      <c r="R300" s="23" t="n">
        <v>91</v>
      </c>
      <c r="S300" s="12" t="s">
        <v>132</v>
      </c>
      <c r="T300" s="22" t="s">
        <v>1447</v>
      </c>
      <c r="U300" s="11" t="s">
        <v>194</v>
      </c>
      <c r="V300" s="11" t="s">
        <v>194</v>
      </c>
      <c r="W300" s="11" t="s">
        <v>283</v>
      </c>
      <c r="X300" s="11" t="s">
        <v>134</v>
      </c>
      <c r="Y300" s="11"/>
      <c r="Z300" s="11" t="n">
        <f aca="false">F300*G300*2</f>
        <v>800</v>
      </c>
      <c r="AA300" s="11" t="n">
        <f aca="false">Z300*5</f>
        <v>4000</v>
      </c>
      <c r="AC300" s="33"/>
    </row>
    <row r="301" customFormat="false" ht="11.85" hidden="false" customHeight="true" outlineLevel="0" collapsed="false">
      <c r="A301" s="22" t="s">
        <v>1446</v>
      </c>
      <c r="B301" s="23" t="n">
        <v>34</v>
      </c>
      <c r="C301" s="22" t="s">
        <v>63</v>
      </c>
      <c r="D301" s="22" t="s">
        <v>179</v>
      </c>
      <c r="E301" s="11" t="s">
        <v>58</v>
      </c>
      <c r="F301" s="11" t="n">
        <v>16</v>
      </c>
      <c r="G301" s="11" t="n">
        <v>25</v>
      </c>
      <c r="H301" s="11"/>
      <c r="I301" s="11"/>
      <c r="J301" s="11" t="s">
        <v>31</v>
      </c>
      <c r="K301" s="43" t="s">
        <v>870</v>
      </c>
      <c r="L301" s="22" t="s">
        <v>33</v>
      </c>
      <c r="M301" s="11" t="s">
        <v>870</v>
      </c>
      <c r="N301" s="11" t="s">
        <v>31</v>
      </c>
      <c r="O301" s="11"/>
      <c r="P301" s="11" t="n">
        <v>25</v>
      </c>
      <c r="Q301" s="22" t="s">
        <v>124</v>
      </c>
      <c r="R301" s="23" t="n">
        <v>91</v>
      </c>
      <c r="S301" s="12" t="s">
        <v>132</v>
      </c>
      <c r="T301" s="22" t="s">
        <v>1448</v>
      </c>
      <c r="U301" s="11" t="s">
        <v>194</v>
      </c>
      <c r="V301" s="11" t="s">
        <v>194</v>
      </c>
      <c r="W301" s="11" t="s">
        <v>283</v>
      </c>
      <c r="X301" s="11" t="s">
        <v>134</v>
      </c>
      <c r="Y301" s="11"/>
      <c r="Z301" s="11" t="n">
        <f aca="false">F301*G301*2</f>
        <v>800</v>
      </c>
      <c r="AA301" s="11" t="n">
        <f aca="false">Z301*5</f>
        <v>4000</v>
      </c>
      <c r="AC301" s="33"/>
    </row>
    <row r="302" customFormat="false" ht="11.85" hidden="false" customHeight="true" outlineLevel="0" collapsed="false">
      <c r="A302" s="22" t="s">
        <v>1449</v>
      </c>
      <c r="B302" s="23" t="n">
        <v>83</v>
      </c>
      <c r="C302" s="22" t="s">
        <v>63</v>
      </c>
      <c r="D302" s="22" t="s">
        <v>179</v>
      </c>
      <c r="E302" s="11" t="s">
        <v>58</v>
      </c>
      <c r="F302" s="11" t="n">
        <v>16</v>
      </c>
      <c r="G302" s="11" t="n">
        <v>25</v>
      </c>
      <c r="H302" s="11"/>
      <c r="I302" s="11"/>
      <c r="J302" s="11" t="s">
        <v>31</v>
      </c>
      <c r="K302" s="43" t="s">
        <v>870</v>
      </c>
      <c r="L302" s="22" t="s">
        <v>33</v>
      </c>
      <c r="M302" s="11" t="s">
        <v>870</v>
      </c>
      <c r="N302" s="11" t="s">
        <v>31</v>
      </c>
      <c r="O302" s="11"/>
      <c r="P302" s="11" t="n">
        <v>25</v>
      </c>
      <c r="Q302" s="22" t="s">
        <v>63</v>
      </c>
      <c r="R302" s="23" t="n">
        <v>65.75</v>
      </c>
      <c r="S302" s="12" t="s">
        <v>132</v>
      </c>
      <c r="T302" s="22" t="s">
        <v>1450</v>
      </c>
      <c r="U302" s="11" t="s">
        <v>194</v>
      </c>
      <c r="V302" s="11" t="s">
        <v>194</v>
      </c>
      <c r="W302" s="11" t="s">
        <v>283</v>
      </c>
      <c r="X302" s="11" t="s">
        <v>134</v>
      </c>
      <c r="Y302" s="11"/>
      <c r="Z302" s="11" t="n">
        <f aca="false">F302*G302*2</f>
        <v>800</v>
      </c>
      <c r="AA302" s="11" t="n">
        <f aca="false">Z302*5</f>
        <v>4000</v>
      </c>
      <c r="AC302" s="33"/>
    </row>
    <row r="303" customFormat="false" ht="11.85" hidden="false" customHeight="true" outlineLevel="0" collapsed="false">
      <c r="A303" s="22" t="s">
        <v>1451</v>
      </c>
      <c r="B303" s="23" t="n">
        <v>84.25</v>
      </c>
      <c r="C303" s="22" t="s">
        <v>63</v>
      </c>
      <c r="D303" s="22" t="s">
        <v>179</v>
      </c>
      <c r="E303" s="11" t="s">
        <v>58</v>
      </c>
      <c r="F303" s="11" t="n">
        <v>16</v>
      </c>
      <c r="G303" s="11" t="n">
        <v>25</v>
      </c>
      <c r="H303" s="11"/>
      <c r="I303" s="11"/>
      <c r="J303" s="11" t="s">
        <v>31</v>
      </c>
      <c r="K303" s="43" t="s">
        <v>870</v>
      </c>
      <c r="L303" s="22" t="s">
        <v>33</v>
      </c>
      <c r="M303" s="11" t="s">
        <v>870</v>
      </c>
      <c r="N303" s="11" t="s">
        <v>31</v>
      </c>
      <c r="O303" s="11"/>
      <c r="P303" s="11" t="n">
        <v>25</v>
      </c>
      <c r="Q303" s="22" t="s">
        <v>63</v>
      </c>
      <c r="R303" s="23" t="n">
        <v>64.75</v>
      </c>
      <c r="S303" s="12" t="s">
        <v>132</v>
      </c>
      <c r="T303" s="22" t="s">
        <v>1452</v>
      </c>
      <c r="U303" s="11" t="s">
        <v>194</v>
      </c>
      <c r="V303" s="11" t="s">
        <v>194</v>
      </c>
      <c r="W303" s="11" t="s">
        <v>283</v>
      </c>
      <c r="X303" s="11" t="s">
        <v>134</v>
      </c>
      <c r="Y303" s="11"/>
      <c r="Z303" s="11" t="n">
        <f aca="false">F303*G303*2</f>
        <v>800</v>
      </c>
      <c r="AA303" s="11" t="n">
        <f aca="false">Z303*5</f>
        <v>4000</v>
      </c>
      <c r="AC303" s="33"/>
    </row>
    <row r="304" customFormat="false" ht="11.85" hidden="false" customHeight="true" outlineLevel="0" collapsed="false">
      <c r="A304" s="22" t="s">
        <v>1453</v>
      </c>
      <c r="B304" s="23" t="n">
        <v>89.5</v>
      </c>
      <c r="C304" s="22" t="s">
        <v>124</v>
      </c>
      <c r="D304" s="22" t="s">
        <v>179</v>
      </c>
      <c r="E304" s="11" t="s">
        <v>58</v>
      </c>
      <c r="F304" s="11" t="n">
        <v>16</v>
      </c>
      <c r="G304" s="11" t="n">
        <v>25</v>
      </c>
      <c r="H304" s="11"/>
      <c r="I304" s="11"/>
      <c r="J304" s="11" t="s">
        <v>31</v>
      </c>
      <c r="K304" s="43" t="s">
        <v>870</v>
      </c>
      <c r="L304" s="22" t="s">
        <v>33</v>
      </c>
      <c r="M304" s="11" t="s">
        <v>870</v>
      </c>
      <c r="N304" s="11" t="s">
        <v>31</v>
      </c>
      <c r="O304" s="11"/>
      <c r="P304" s="11" t="n">
        <v>25</v>
      </c>
      <c r="Q304" s="22" t="s">
        <v>63</v>
      </c>
      <c r="R304" s="23" t="n">
        <v>47.5</v>
      </c>
      <c r="S304" s="12" t="s">
        <v>132</v>
      </c>
      <c r="T304" s="22" t="s">
        <v>1454</v>
      </c>
      <c r="U304" s="11" t="s">
        <v>194</v>
      </c>
      <c r="V304" s="11" t="s">
        <v>194</v>
      </c>
      <c r="W304" s="11" t="s">
        <v>283</v>
      </c>
      <c r="X304" s="11" t="s">
        <v>134</v>
      </c>
      <c r="Y304" s="11"/>
      <c r="Z304" s="11" t="n">
        <f aca="false">F304*G304*2</f>
        <v>800</v>
      </c>
      <c r="AA304" s="11" t="n">
        <f aca="false">Z304*5</f>
        <v>4000</v>
      </c>
      <c r="AC304" s="33"/>
    </row>
    <row r="305" customFormat="false" ht="11.85" hidden="false" customHeight="true" outlineLevel="0" collapsed="false">
      <c r="A305" s="22" t="s">
        <v>1455</v>
      </c>
      <c r="B305" s="23" t="n">
        <v>91</v>
      </c>
      <c r="C305" s="22" t="s">
        <v>124</v>
      </c>
      <c r="D305" s="22" t="s">
        <v>179</v>
      </c>
      <c r="E305" s="11" t="s">
        <v>58</v>
      </c>
      <c r="F305" s="11" t="n">
        <v>16</v>
      </c>
      <c r="G305" s="11" t="n">
        <v>25</v>
      </c>
      <c r="H305" s="11"/>
      <c r="I305" s="11"/>
      <c r="J305" s="11" t="s">
        <v>31</v>
      </c>
      <c r="K305" s="43" t="s">
        <v>870</v>
      </c>
      <c r="L305" s="22" t="s">
        <v>33</v>
      </c>
      <c r="M305" s="11" t="s">
        <v>870</v>
      </c>
      <c r="N305" s="11" t="s">
        <v>31</v>
      </c>
      <c r="O305" s="11"/>
      <c r="P305" s="11" t="n">
        <v>25</v>
      </c>
      <c r="Q305" s="22" t="s">
        <v>63</v>
      </c>
      <c r="R305" s="23" t="n">
        <v>38</v>
      </c>
      <c r="S305" s="12" t="s">
        <v>132</v>
      </c>
      <c r="T305" s="22" t="s">
        <v>1456</v>
      </c>
      <c r="U305" s="11" t="s">
        <v>194</v>
      </c>
      <c r="V305" s="11" t="s">
        <v>194</v>
      </c>
      <c r="W305" s="11" t="s">
        <v>283</v>
      </c>
      <c r="X305" s="11" t="s">
        <v>134</v>
      </c>
      <c r="Y305" s="11"/>
      <c r="Z305" s="11" t="n">
        <f aca="false">F305*G305*2</f>
        <v>800</v>
      </c>
      <c r="AA305" s="11" t="n">
        <f aca="false">Z305*5</f>
        <v>4000</v>
      </c>
      <c r="AC305" s="33"/>
    </row>
    <row r="306" customFormat="false" ht="11.85" hidden="false" customHeight="true" outlineLevel="0" collapsed="false">
      <c r="A306" s="22" t="s">
        <v>1457</v>
      </c>
      <c r="B306" s="23" t="n">
        <v>91.25</v>
      </c>
      <c r="C306" s="22" t="s">
        <v>124</v>
      </c>
      <c r="D306" s="22" t="s">
        <v>179</v>
      </c>
      <c r="E306" s="11" t="s">
        <v>58</v>
      </c>
      <c r="F306" s="11" t="n">
        <v>16</v>
      </c>
      <c r="G306" s="11" t="n">
        <v>25</v>
      </c>
      <c r="H306" s="11"/>
      <c r="I306" s="11"/>
      <c r="J306" s="11" t="s">
        <v>31</v>
      </c>
      <c r="K306" s="43" t="s">
        <v>870</v>
      </c>
      <c r="L306" s="22" t="s">
        <v>33</v>
      </c>
      <c r="M306" s="11" t="s">
        <v>870</v>
      </c>
      <c r="N306" s="11" t="s">
        <v>31</v>
      </c>
      <c r="O306" s="11"/>
      <c r="P306" s="11" t="n">
        <v>25</v>
      </c>
      <c r="Q306" s="22" t="s">
        <v>63</v>
      </c>
      <c r="R306" s="23" t="n">
        <v>38</v>
      </c>
      <c r="S306" s="12" t="s">
        <v>132</v>
      </c>
      <c r="T306" s="22" t="s">
        <v>1456</v>
      </c>
      <c r="U306" s="11" t="s">
        <v>194</v>
      </c>
      <c r="V306" s="11" t="s">
        <v>194</v>
      </c>
      <c r="W306" s="11" t="s">
        <v>283</v>
      </c>
      <c r="X306" s="11" t="s">
        <v>134</v>
      </c>
      <c r="Y306" s="11"/>
      <c r="Z306" s="11" t="n">
        <f aca="false">F306*G306*2</f>
        <v>800</v>
      </c>
      <c r="AA306" s="11" t="n">
        <f aca="false">Z306*5</f>
        <v>4000</v>
      </c>
      <c r="AC306" s="33"/>
    </row>
    <row r="307" customFormat="false" ht="11.85" hidden="false" customHeight="true" outlineLevel="0" collapsed="false">
      <c r="A307" s="22" t="s">
        <v>1458</v>
      </c>
      <c r="B307" s="23" t="n">
        <v>123.5</v>
      </c>
      <c r="C307" s="22" t="s">
        <v>63</v>
      </c>
      <c r="D307" s="22" t="s">
        <v>179</v>
      </c>
      <c r="E307" s="11" t="s">
        <v>58</v>
      </c>
      <c r="F307" s="11" t="n">
        <v>16</v>
      </c>
      <c r="G307" s="11" t="n">
        <v>25</v>
      </c>
      <c r="H307" s="11"/>
      <c r="I307" s="43" t="s">
        <v>228</v>
      </c>
      <c r="J307" s="11" t="s">
        <v>31</v>
      </c>
      <c r="K307" s="43" t="s">
        <v>870</v>
      </c>
      <c r="L307" s="22" t="s">
        <v>33</v>
      </c>
      <c r="M307" s="11" t="s">
        <v>228</v>
      </c>
      <c r="N307" s="77" t="s">
        <v>31</v>
      </c>
      <c r="O307" s="11"/>
      <c r="P307" s="11" t="n">
        <v>25</v>
      </c>
      <c r="Q307" s="22" t="s">
        <v>63</v>
      </c>
      <c r="R307" s="23" t="n">
        <v>73.75</v>
      </c>
      <c r="S307" s="12" t="s">
        <v>132</v>
      </c>
      <c r="T307" s="22" t="s">
        <v>1459</v>
      </c>
      <c r="U307" s="11" t="s">
        <v>194</v>
      </c>
      <c r="V307" s="11" t="s">
        <v>194</v>
      </c>
      <c r="W307" s="11" t="s">
        <v>283</v>
      </c>
      <c r="X307" s="11" t="s">
        <v>134</v>
      </c>
      <c r="Y307" s="11"/>
      <c r="Z307" s="11" t="n">
        <f aca="false">F307*G307*2</f>
        <v>800</v>
      </c>
      <c r="AA307" s="11" t="n">
        <f aca="false">Z307*5</f>
        <v>4000</v>
      </c>
      <c r="AC307" s="33"/>
    </row>
    <row r="308" customFormat="false" ht="11.85" hidden="false" customHeight="true" outlineLevel="0" collapsed="false">
      <c r="A308" s="22" t="s">
        <v>1460</v>
      </c>
      <c r="B308" s="23" t="n">
        <v>128</v>
      </c>
      <c r="C308" s="22" t="s">
        <v>124</v>
      </c>
      <c r="D308" s="22" t="s">
        <v>179</v>
      </c>
      <c r="E308" s="11" t="s">
        <v>58</v>
      </c>
      <c r="F308" s="11" t="n">
        <v>16</v>
      </c>
      <c r="G308" s="11" t="n">
        <v>25</v>
      </c>
      <c r="H308" s="11"/>
      <c r="I308" s="40"/>
      <c r="J308" s="11" t="s">
        <v>31</v>
      </c>
      <c r="K308" s="43" t="s">
        <v>870</v>
      </c>
      <c r="L308" s="22" t="s">
        <v>33</v>
      </c>
      <c r="M308" s="11" t="s">
        <v>249</v>
      </c>
      <c r="N308" s="11" t="s">
        <v>31</v>
      </c>
      <c r="O308" s="11" t="s">
        <v>1461</v>
      </c>
      <c r="P308" s="11" t="n">
        <v>25</v>
      </c>
      <c r="Q308" s="22" t="s">
        <v>915</v>
      </c>
      <c r="R308" s="23" t="n">
        <v>42.15</v>
      </c>
      <c r="S308" s="12" t="s">
        <v>132</v>
      </c>
      <c r="T308" s="22" t="s">
        <v>1462</v>
      </c>
      <c r="U308" s="11" t="s">
        <v>194</v>
      </c>
      <c r="V308" s="11" t="s">
        <v>194</v>
      </c>
      <c r="W308" s="11" t="s">
        <v>283</v>
      </c>
      <c r="X308" s="11" t="s">
        <v>134</v>
      </c>
      <c r="Y308" s="11"/>
      <c r="Z308" s="11" t="n">
        <f aca="false">F308*G308*2</f>
        <v>800</v>
      </c>
      <c r="AA308" s="11" t="n">
        <f aca="false">Z308*5</f>
        <v>4000</v>
      </c>
      <c r="AC308" s="33"/>
    </row>
    <row r="309" customFormat="false" ht="11.85" hidden="false" customHeight="true" outlineLevel="0" collapsed="false">
      <c r="A309" s="22" t="s">
        <v>1463</v>
      </c>
      <c r="B309" s="23" t="n">
        <v>133</v>
      </c>
      <c r="C309" s="22" t="s">
        <v>124</v>
      </c>
      <c r="D309" s="22" t="s">
        <v>179</v>
      </c>
      <c r="E309" s="11" t="s">
        <v>58</v>
      </c>
      <c r="F309" s="11" t="n">
        <v>16</v>
      </c>
      <c r="G309" s="11" t="n">
        <v>25</v>
      </c>
      <c r="H309" s="11"/>
      <c r="I309" s="40"/>
      <c r="J309" s="11" t="s">
        <v>31</v>
      </c>
      <c r="K309" s="43" t="s">
        <v>870</v>
      </c>
      <c r="L309" s="22" t="s">
        <v>33</v>
      </c>
      <c r="M309" s="11" t="s">
        <v>80</v>
      </c>
      <c r="N309" s="11" t="s">
        <v>31</v>
      </c>
      <c r="O309" s="11" t="s">
        <v>870</v>
      </c>
      <c r="P309" s="11" t="n">
        <v>25</v>
      </c>
      <c r="Q309" s="22" t="s">
        <v>63</v>
      </c>
      <c r="R309" s="23" t="n">
        <v>21.85</v>
      </c>
      <c r="S309" s="12" t="s">
        <v>132</v>
      </c>
      <c r="T309" s="22" t="s">
        <v>1464</v>
      </c>
      <c r="U309" s="11" t="s">
        <v>194</v>
      </c>
      <c r="V309" s="11" t="s">
        <v>194</v>
      </c>
      <c r="W309" s="11" t="s">
        <v>283</v>
      </c>
      <c r="X309" s="11" t="s">
        <v>134</v>
      </c>
      <c r="Y309" s="11"/>
      <c r="Z309" s="11" t="n">
        <f aca="false">F309*G309*2</f>
        <v>800</v>
      </c>
      <c r="AA309" s="11" t="n">
        <f aca="false">Z309*5</f>
        <v>4000</v>
      </c>
      <c r="AC309" s="33"/>
    </row>
    <row r="310" customFormat="false" ht="11.85" hidden="false" customHeight="true" outlineLevel="0" collapsed="false">
      <c r="A310" s="22" t="s">
        <v>1465</v>
      </c>
      <c r="B310" s="23" t="n">
        <v>135.5</v>
      </c>
      <c r="C310" s="22" t="s">
        <v>124</v>
      </c>
      <c r="D310" s="22" t="s">
        <v>179</v>
      </c>
      <c r="E310" s="11" t="s">
        <v>58</v>
      </c>
      <c r="F310" s="11" t="n">
        <v>16</v>
      </c>
      <c r="G310" s="11" t="n">
        <v>25</v>
      </c>
      <c r="H310" s="11"/>
      <c r="I310" s="40"/>
      <c r="J310" s="11" t="s">
        <v>31</v>
      </c>
      <c r="K310" s="43" t="s">
        <v>870</v>
      </c>
      <c r="L310" s="22" t="s">
        <v>33</v>
      </c>
      <c r="M310" s="11" t="s">
        <v>470</v>
      </c>
      <c r="N310" s="11" t="s">
        <v>31</v>
      </c>
      <c r="O310" s="11" t="s">
        <v>870</v>
      </c>
      <c r="P310" s="11" t="n">
        <v>25</v>
      </c>
      <c r="Q310" s="22" t="s">
        <v>63</v>
      </c>
      <c r="R310" s="23" t="n">
        <v>30.2</v>
      </c>
      <c r="S310" s="12" t="s">
        <v>132</v>
      </c>
      <c r="T310" s="22" t="s">
        <v>1466</v>
      </c>
      <c r="U310" s="11" t="s">
        <v>194</v>
      </c>
      <c r="V310" s="11" t="s">
        <v>194</v>
      </c>
      <c r="W310" s="11" t="s">
        <v>283</v>
      </c>
      <c r="X310" s="11" t="s">
        <v>134</v>
      </c>
      <c r="Y310" s="11"/>
      <c r="Z310" s="11" t="n">
        <f aca="false">F310*G310*2</f>
        <v>800</v>
      </c>
      <c r="AA310" s="11" t="n">
        <f aca="false">Z310*5</f>
        <v>4000</v>
      </c>
      <c r="AC310" s="33"/>
    </row>
    <row r="311" customFormat="false" ht="11.85" hidden="false" customHeight="true" outlineLevel="0" collapsed="false">
      <c r="A311" s="22" t="s">
        <v>1467</v>
      </c>
      <c r="B311" s="23" t="n">
        <v>74.5</v>
      </c>
      <c r="C311" s="22" t="s">
        <v>63</v>
      </c>
      <c r="D311" s="22" t="s">
        <v>179</v>
      </c>
      <c r="E311" s="11" t="s">
        <v>58</v>
      </c>
      <c r="F311" s="11" t="n">
        <v>16</v>
      </c>
      <c r="G311" s="11" t="n">
        <v>25</v>
      </c>
      <c r="H311" s="11"/>
      <c r="I311" s="11"/>
      <c r="J311" s="11" t="s">
        <v>31</v>
      </c>
      <c r="K311" s="43" t="s">
        <v>360</v>
      </c>
      <c r="L311" s="22" t="s">
        <v>33</v>
      </c>
      <c r="M311" s="11" t="s">
        <v>360</v>
      </c>
      <c r="N311" s="11" t="s">
        <v>31</v>
      </c>
      <c r="O311" s="11"/>
      <c r="P311" s="11" t="n">
        <v>25</v>
      </c>
      <c r="Q311" s="22" t="s">
        <v>124</v>
      </c>
      <c r="R311" s="23" t="n">
        <v>99.75</v>
      </c>
      <c r="S311" s="12" t="s">
        <v>132</v>
      </c>
      <c r="T311" s="22" t="s">
        <v>1468</v>
      </c>
      <c r="U311" s="11" t="s">
        <v>194</v>
      </c>
      <c r="V311" s="11" t="s">
        <v>194</v>
      </c>
      <c r="W311" s="11" t="s">
        <v>283</v>
      </c>
      <c r="X311" s="11" t="s">
        <v>134</v>
      </c>
      <c r="Y311" s="11"/>
      <c r="Z311" s="11" t="n">
        <f aca="false">F311*G311*2</f>
        <v>800</v>
      </c>
      <c r="AA311" s="11" t="n">
        <f aca="false">Z311*5</f>
        <v>4000</v>
      </c>
      <c r="AC311" s="33"/>
    </row>
    <row r="312" customFormat="false" ht="11.85" hidden="false" customHeight="true" outlineLevel="0" collapsed="false">
      <c r="A312" s="22" t="s">
        <v>1469</v>
      </c>
      <c r="B312" s="23" t="n">
        <v>101.25</v>
      </c>
      <c r="C312" s="22" t="s">
        <v>63</v>
      </c>
      <c r="D312" s="22" t="s">
        <v>179</v>
      </c>
      <c r="E312" s="11" t="s">
        <v>58</v>
      </c>
      <c r="F312" s="11" t="n">
        <v>16</v>
      </c>
      <c r="G312" s="11" t="n">
        <v>25</v>
      </c>
      <c r="H312" s="11"/>
      <c r="I312" s="11"/>
      <c r="J312" s="11" t="s">
        <v>31</v>
      </c>
      <c r="K312" s="43" t="s">
        <v>360</v>
      </c>
      <c r="L312" s="22" t="s">
        <v>33</v>
      </c>
      <c r="M312" s="11" t="s">
        <v>360</v>
      </c>
      <c r="N312" s="11" t="s">
        <v>31</v>
      </c>
      <c r="O312" s="11"/>
      <c r="P312" s="11" t="n">
        <v>25</v>
      </c>
      <c r="Q312" s="22" t="s">
        <v>124</v>
      </c>
      <c r="R312" s="23" t="n">
        <v>98.5</v>
      </c>
      <c r="S312" s="12" t="s">
        <v>132</v>
      </c>
      <c r="T312" s="22" t="s">
        <v>1470</v>
      </c>
      <c r="U312" s="11" t="s">
        <v>194</v>
      </c>
      <c r="V312" s="11" t="s">
        <v>194</v>
      </c>
      <c r="W312" s="11" t="s">
        <v>283</v>
      </c>
      <c r="X312" s="11" t="s">
        <v>134</v>
      </c>
      <c r="Y312" s="11"/>
      <c r="Z312" s="11" t="n">
        <f aca="false">F312*G312*2</f>
        <v>800</v>
      </c>
      <c r="AA312" s="11" t="n">
        <f aca="false">Z312*5</f>
        <v>4000</v>
      </c>
      <c r="AC312" s="33"/>
    </row>
    <row r="313" customFormat="false" ht="11.25" hidden="false" customHeight="false" outlineLevel="0" collapsed="false">
      <c r="A313" s="22" t="s">
        <v>1471</v>
      </c>
      <c r="B313" s="23" t="n">
        <v>282.5</v>
      </c>
      <c r="C313" s="22" t="s">
        <v>328</v>
      </c>
      <c r="D313" s="22" t="s">
        <v>179</v>
      </c>
      <c r="E313" s="11" t="s">
        <v>58</v>
      </c>
      <c r="F313" s="11" t="n">
        <v>16</v>
      </c>
      <c r="G313" s="11" t="n">
        <v>25</v>
      </c>
      <c r="H313" s="11"/>
      <c r="I313" s="43" t="s">
        <v>896</v>
      </c>
      <c r="J313" s="11" t="s">
        <v>31</v>
      </c>
      <c r="K313" s="43" t="s">
        <v>249</v>
      </c>
      <c r="L313" s="22" t="s">
        <v>33</v>
      </c>
      <c r="M313" s="11" t="s">
        <v>896</v>
      </c>
      <c r="N313" s="11" t="s">
        <v>31</v>
      </c>
      <c r="O313" s="11"/>
      <c r="P313" s="11" t="n">
        <v>25</v>
      </c>
      <c r="Q313" s="22" t="s">
        <v>328</v>
      </c>
      <c r="R313" s="23" t="n">
        <v>290</v>
      </c>
      <c r="S313" s="12" t="s">
        <v>132</v>
      </c>
      <c r="T313" s="22" t="s">
        <v>1472</v>
      </c>
      <c r="U313" s="11" t="s">
        <v>194</v>
      </c>
      <c r="V313" s="11" t="s">
        <v>194</v>
      </c>
      <c r="W313" s="11" t="s">
        <v>283</v>
      </c>
      <c r="X313" s="11" t="s">
        <v>134</v>
      </c>
      <c r="Y313" s="11"/>
      <c r="Z313" s="11" t="n">
        <f aca="false">F313*G313*2</f>
        <v>800</v>
      </c>
      <c r="AA313" s="11" t="n">
        <f aca="false">Z313*5</f>
        <v>4000</v>
      </c>
      <c r="AC313" s="33"/>
    </row>
    <row r="314" customFormat="false" ht="11.85" hidden="false" customHeight="true" outlineLevel="0" collapsed="false">
      <c r="A314" s="22" t="s">
        <v>1473</v>
      </c>
      <c r="B314" s="23" t="n">
        <v>21.1</v>
      </c>
      <c r="C314" s="22" t="s">
        <v>63</v>
      </c>
      <c r="D314" s="22" t="s">
        <v>179</v>
      </c>
      <c r="E314" s="11" t="s">
        <v>58</v>
      </c>
      <c r="F314" s="11" t="n">
        <v>16</v>
      </c>
      <c r="G314" s="11" t="n">
        <v>25</v>
      </c>
      <c r="H314" s="11"/>
      <c r="I314" s="11"/>
      <c r="J314" s="11" t="s">
        <v>31</v>
      </c>
      <c r="K314" s="43" t="s">
        <v>896</v>
      </c>
      <c r="L314" s="22" t="s">
        <v>33</v>
      </c>
      <c r="M314" s="11" t="s">
        <v>896</v>
      </c>
      <c r="N314" s="11" t="s">
        <v>31</v>
      </c>
      <c r="O314" s="11"/>
      <c r="P314" s="11" t="n">
        <v>25</v>
      </c>
      <c r="Q314" s="22" t="s">
        <v>328</v>
      </c>
      <c r="R314" s="76" t="n">
        <v>280</v>
      </c>
      <c r="S314" s="12" t="s">
        <v>132</v>
      </c>
      <c r="T314" s="75" t="s">
        <v>1474</v>
      </c>
      <c r="U314" s="11" t="s">
        <v>194</v>
      </c>
      <c r="V314" s="11" t="s">
        <v>194</v>
      </c>
      <c r="W314" s="11" t="s">
        <v>283</v>
      </c>
      <c r="X314" s="11" t="s">
        <v>134</v>
      </c>
      <c r="Y314" s="11"/>
      <c r="Z314" s="11" t="n">
        <f aca="false">F314*G314*2</f>
        <v>800</v>
      </c>
      <c r="AA314" s="11" t="n">
        <f aca="false">Z314*5</f>
        <v>4000</v>
      </c>
      <c r="AC314" s="33"/>
    </row>
    <row r="315" customFormat="false" ht="11.85" hidden="false" customHeight="true" outlineLevel="0" collapsed="false">
      <c r="A315" s="22" t="s">
        <v>1475</v>
      </c>
      <c r="B315" s="23" t="n">
        <v>90</v>
      </c>
      <c r="C315" s="22" t="s">
        <v>124</v>
      </c>
      <c r="D315" s="22" t="s">
        <v>179</v>
      </c>
      <c r="E315" s="11" t="s">
        <v>58</v>
      </c>
      <c r="F315" s="11" t="n">
        <v>16</v>
      </c>
      <c r="G315" s="11" t="n">
        <v>25</v>
      </c>
      <c r="H315" s="11"/>
      <c r="I315" s="11"/>
      <c r="J315" s="11" t="s">
        <v>31</v>
      </c>
      <c r="K315" s="43" t="s">
        <v>896</v>
      </c>
      <c r="L315" s="22" t="s">
        <v>33</v>
      </c>
      <c r="M315" s="11" t="s">
        <v>896</v>
      </c>
      <c r="N315" s="11" t="s">
        <v>31</v>
      </c>
      <c r="O315" s="11"/>
      <c r="P315" s="11" t="n">
        <v>25</v>
      </c>
      <c r="Q315" s="22" t="s">
        <v>328</v>
      </c>
      <c r="R315" s="23" t="n">
        <v>260</v>
      </c>
      <c r="S315" s="12" t="s">
        <v>132</v>
      </c>
      <c r="T315" s="22" t="s">
        <v>1476</v>
      </c>
      <c r="U315" s="11" t="s">
        <v>194</v>
      </c>
      <c r="V315" s="11" t="s">
        <v>194</v>
      </c>
      <c r="W315" s="11" t="s">
        <v>283</v>
      </c>
      <c r="X315" s="11" t="s">
        <v>134</v>
      </c>
      <c r="Y315" s="11"/>
      <c r="Z315" s="11" t="n">
        <f aca="false">F315*G315*2</f>
        <v>800</v>
      </c>
      <c r="AA315" s="11" t="n">
        <f aca="false">Z315*5</f>
        <v>4000</v>
      </c>
      <c r="AC315" s="33"/>
    </row>
    <row r="316" customFormat="false" ht="11.85" hidden="false" customHeight="true" outlineLevel="0" collapsed="false">
      <c r="A316" s="22" t="s">
        <v>1477</v>
      </c>
      <c r="B316" s="23" t="n">
        <v>92.75</v>
      </c>
      <c r="C316" s="22" t="s">
        <v>124</v>
      </c>
      <c r="D316" s="22" t="s">
        <v>179</v>
      </c>
      <c r="E316" s="11" t="s">
        <v>58</v>
      </c>
      <c r="F316" s="11" t="n">
        <v>16</v>
      </c>
      <c r="G316" s="11" t="n">
        <v>25</v>
      </c>
      <c r="H316" s="11"/>
      <c r="I316" s="11"/>
      <c r="J316" s="11" t="s">
        <v>31</v>
      </c>
      <c r="K316" s="43" t="s">
        <v>896</v>
      </c>
      <c r="L316" s="22" t="s">
        <v>33</v>
      </c>
      <c r="M316" s="11" t="s">
        <v>896</v>
      </c>
      <c r="N316" s="11" t="s">
        <v>31</v>
      </c>
      <c r="O316" s="11"/>
      <c r="P316" s="11" t="n">
        <v>25</v>
      </c>
      <c r="Q316" s="22" t="s">
        <v>328</v>
      </c>
      <c r="R316" s="23" t="n">
        <v>234.5</v>
      </c>
      <c r="S316" s="12" t="s">
        <v>132</v>
      </c>
      <c r="T316" s="22" t="s">
        <v>1478</v>
      </c>
      <c r="U316" s="11" t="s">
        <v>194</v>
      </c>
      <c r="V316" s="11" t="s">
        <v>194</v>
      </c>
      <c r="W316" s="11" t="s">
        <v>283</v>
      </c>
      <c r="X316" s="11" t="s">
        <v>134</v>
      </c>
      <c r="Y316" s="11"/>
      <c r="Z316" s="11" t="n">
        <f aca="false">F316*G316*2</f>
        <v>800</v>
      </c>
      <c r="AA316" s="11" t="n">
        <f aca="false">Z316*5</f>
        <v>4000</v>
      </c>
      <c r="AC316" s="33"/>
    </row>
    <row r="317" customFormat="false" ht="11.85" hidden="false" customHeight="true" outlineLevel="0" collapsed="false">
      <c r="A317" s="22" t="s">
        <v>1479</v>
      </c>
      <c r="B317" s="23" t="n">
        <v>108</v>
      </c>
      <c r="C317" s="22" t="s">
        <v>124</v>
      </c>
      <c r="D317" s="22" t="s">
        <v>179</v>
      </c>
      <c r="E317" s="11" t="s">
        <v>58</v>
      </c>
      <c r="F317" s="11" t="n">
        <v>16</v>
      </c>
      <c r="G317" s="11" t="n">
        <v>25</v>
      </c>
      <c r="H317" s="11"/>
      <c r="I317" s="11"/>
      <c r="J317" s="11" t="s">
        <v>31</v>
      </c>
      <c r="K317" s="43" t="s">
        <v>896</v>
      </c>
      <c r="L317" s="22" t="s">
        <v>33</v>
      </c>
      <c r="M317" s="11" t="s">
        <v>896</v>
      </c>
      <c r="N317" s="11" t="s">
        <v>31</v>
      </c>
      <c r="O317" s="11"/>
      <c r="P317" s="11" t="n">
        <v>25</v>
      </c>
      <c r="Q317" s="22" t="s">
        <v>328</v>
      </c>
      <c r="R317" s="23" t="n">
        <v>210</v>
      </c>
      <c r="S317" s="12" t="s">
        <v>132</v>
      </c>
      <c r="T317" s="22" t="s">
        <v>1480</v>
      </c>
      <c r="U317" s="11" t="s">
        <v>194</v>
      </c>
      <c r="V317" s="11" t="s">
        <v>194</v>
      </c>
      <c r="W317" s="11" t="s">
        <v>283</v>
      </c>
      <c r="X317" s="11" t="s">
        <v>134</v>
      </c>
      <c r="Y317" s="11"/>
      <c r="Z317" s="11" t="n">
        <f aca="false">F317*G317*2</f>
        <v>800</v>
      </c>
      <c r="AA317" s="11" t="n">
        <f aca="false">Z317*5</f>
        <v>4000</v>
      </c>
      <c r="AC317" s="33"/>
    </row>
    <row r="318" customFormat="false" ht="11.85" hidden="false" customHeight="true" outlineLevel="0" collapsed="false">
      <c r="A318" s="22" t="s">
        <v>1481</v>
      </c>
      <c r="B318" s="23" t="n">
        <v>108</v>
      </c>
      <c r="C318" s="22" t="s">
        <v>124</v>
      </c>
      <c r="D318" s="22" t="s">
        <v>179</v>
      </c>
      <c r="E318" s="11" t="s">
        <v>58</v>
      </c>
      <c r="F318" s="11" t="n">
        <v>16</v>
      </c>
      <c r="G318" s="11" t="n">
        <v>25</v>
      </c>
      <c r="H318" s="11"/>
      <c r="I318" s="11"/>
      <c r="J318" s="11" t="s">
        <v>31</v>
      </c>
      <c r="K318" s="43" t="s">
        <v>896</v>
      </c>
      <c r="L318" s="22" t="s">
        <v>33</v>
      </c>
      <c r="M318" s="11" t="s">
        <v>896</v>
      </c>
      <c r="N318" s="11" t="s">
        <v>31</v>
      </c>
      <c r="O318" s="11"/>
      <c r="P318" s="11" t="n">
        <v>25</v>
      </c>
      <c r="Q318" s="22" t="s">
        <v>63</v>
      </c>
      <c r="R318" s="23" t="n">
        <v>132.75</v>
      </c>
      <c r="S318" s="12" t="s">
        <v>132</v>
      </c>
      <c r="T318" s="22" t="s">
        <v>1482</v>
      </c>
      <c r="U318" s="11" t="s">
        <v>194</v>
      </c>
      <c r="V318" s="11" t="s">
        <v>194</v>
      </c>
      <c r="W318" s="11" t="s">
        <v>283</v>
      </c>
      <c r="X318" s="11" t="s">
        <v>134</v>
      </c>
      <c r="Y318" s="11"/>
      <c r="Z318" s="11" t="n">
        <f aca="false">F318*G318*2</f>
        <v>800</v>
      </c>
      <c r="AA318" s="11" t="n">
        <f aca="false">Z318*5</f>
        <v>4000</v>
      </c>
      <c r="AC318" s="33"/>
    </row>
    <row r="319" customFormat="false" ht="11.85" hidden="false" customHeight="true" outlineLevel="0" collapsed="false">
      <c r="A319" s="22" t="s">
        <v>1483</v>
      </c>
      <c r="B319" s="23" t="n">
        <v>108</v>
      </c>
      <c r="C319" s="22" t="s">
        <v>124</v>
      </c>
      <c r="D319" s="22" t="s">
        <v>179</v>
      </c>
      <c r="E319" s="11" t="s">
        <v>58</v>
      </c>
      <c r="F319" s="11" t="n">
        <v>16</v>
      </c>
      <c r="G319" s="11" t="n">
        <v>25</v>
      </c>
      <c r="H319" s="11"/>
      <c r="I319" s="11"/>
      <c r="J319" s="11" t="s">
        <v>31</v>
      </c>
      <c r="K319" s="43" t="s">
        <v>896</v>
      </c>
      <c r="L319" s="22" t="s">
        <v>33</v>
      </c>
      <c r="M319" s="11" t="s">
        <v>896</v>
      </c>
      <c r="N319" s="11" t="s">
        <v>31</v>
      </c>
      <c r="O319" s="11"/>
      <c r="P319" s="11" t="n">
        <v>25</v>
      </c>
      <c r="Q319" s="22" t="s">
        <v>63</v>
      </c>
      <c r="R319" s="23" t="n">
        <v>126.5</v>
      </c>
      <c r="S319" s="12" t="s">
        <v>132</v>
      </c>
      <c r="T319" s="22" t="s">
        <v>1484</v>
      </c>
      <c r="U319" s="11" t="s">
        <v>194</v>
      </c>
      <c r="V319" s="11" t="s">
        <v>194</v>
      </c>
      <c r="W319" s="11" t="s">
        <v>283</v>
      </c>
      <c r="X319" s="11" t="s">
        <v>134</v>
      </c>
      <c r="Y319" s="11"/>
      <c r="Z319" s="11" t="n">
        <f aca="false">F319*G319*2</f>
        <v>800</v>
      </c>
      <c r="AA319" s="11" t="n">
        <f aca="false">Z319*5</f>
        <v>4000</v>
      </c>
      <c r="AC319" s="33"/>
    </row>
    <row r="320" customFormat="false" ht="11.85" hidden="false" customHeight="true" outlineLevel="0" collapsed="false">
      <c r="A320" s="22" t="s">
        <v>1485</v>
      </c>
      <c r="B320" s="23" t="n">
        <v>108</v>
      </c>
      <c r="C320" s="22" t="s">
        <v>124</v>
      </c>
      <c r="D320" s="22" t="s">
        <v>179</v>
      </c>
      <c r="E320" s="11" t="s">
        <v>58</v>
      </c>
      <c r="F320" s="11" t="n">
        <v>16</v>
      </c>
      <c r="G320" s="11" t="n">
        <v>25</v>
      </c>
      <c r="H320" s="11"/>
      <c r="I320" s="11"/>
      <c r="J320" s="11" t="s">
        <v>31</v>
      </c>
      <c r="K320" s="43" t="s">
        <v>896</v>
      </c>
      <c r="L320" s="22" t="s">
        <v>33</v>
      </c>
      <c r="M320" s="11" t="s">
        <v>896</v>
      </c>
      <c r="N320" s="11" t="s">
        <v>31</v>
      </c>
      <c r="O320" s="11"/>
      <c r="P320" s="11" t="n">
        <v>25</v>
      </c>
      <c r="Q320" s="22" t="s">
        <v>124</v>
      </c>
      <c r="R320" s="23" t="n">
        <v>119</v>
      </c>
      <c r="S320" s="12" t="s">
        <v>132</v>
      </c>
      <c r="T320" s="22" t="s">
        <v>1486</v>
      </c>
      <c r="U320" s="11" t="s">
        <v>194</v>
      </c>
      <c r="V320" s="11" t="s">
        <v>194</v>
      </c>
      <c r="W320" s="11" t="s">
        <v>283</v>
      </c>
      <c r="X320" s="11" t="s">
        <v>134</v>
      </c>
      <c r="Y320" s="11"/>
      <c r="Z320" s="11" t="n">
        <f aca="false">F320*G320*2</f>
        <v>800</v>
      </c>
      <c r="AA320" s="11" t="n">
        <f aca="false">Z320*5</f>
        <v>4000</v>
      </c>
      <c r="AC320" s="33"/>
    </row>
    <row r="321" customFormat="false" ht="11.85" hidden="false" customHeight="true" outlineLevel="0" collapsed="false">
      <c r="A321" s="22" t="s">
        <v>1487</v>
      </c>
      <c r="B321" s="23" t="n">
        <v>108</v>
      </c>
      <c r="C321" s="22" t="s">
        <v>124</v>
      </c>
      <c r="D321" s="22" t="s">
        <v>179</v>
      </c>
      <c r="E321" s="11" t="s">
        <v>58</v>
      </c>
      <c r="F321" s="11" t="n">
        <v>16</v>
      </c>
      <c r="G321" s="11" t="n">
        <v>25</v>
      </c>
      <c r="H321" s="11"/>
      <c r="I321" s="11"/>
      <c r="J321" s="11" t="s">
        <v>31</v>
      </c>
      <c r="K321" s="43" t="s">
        <v>896</v>
      </c>
      <c r="L321" s="22" t="s">
        <v>33</v>
      </c>
      <c r="M321" s="11" t="s">
        <v>896</v>
      </c>
      <c r="N321" s="11" t="s">
        <v>31</v>
      </c>
      <c r="O321" s="11"/>
      <c r="P321" s="11" t="n">
        <v>25</v>
      </c>
      <c r="Q321" s="22" t="s">
        <v>124</v>
      </c>
      <c r="R321" s="23" t="n">
        <v>116.5</v>
      </c>
      <c r="S321" s="12" t="s">
        <v>132</v>
      </c>
      <c r="T321" s="22" t="s">
        <v>1488</v>
      </c>
      <c r="U321" s="11" t="s">
        <v>194</v>
      </c>
      <c r="V321" s="11" t="s">
        <v>194</v>
      </c>
      <c r="W321" s="11" t="s">
        <v>283</v>
      </c>
      <c r="X321" s="11" t="s">
        <v>134</v>
      </c>
      <c r="Y321" s="11"/>
      <c r="Z321" s="11" t="n">
        <f aca="false">F321*G321*2</f>
        <v>800</v>
      </c>
      <c r="AA321" s="11" t="n">
        <f aca="false">Z321*5</f>
        <v>4000</v>
      </c>
      <c r="AC321" s="33"/>
    </row>
    <row r="322" customFormat="false" ht="11.85" hidden="false" customHeight="true" outlineLevel="0" collapsed="false">
      <c r="A322" s="22" t="s">
        <v>1489</v>
      </c>
      <c r="B322" s="23" t="n">
        <v>108</v>
      </c>
      <c r="C322" s="22" t="s">
        <v>124</v>
      </c>
      <c r="D322" s="22" t="s">
        <v>179</v>
      </c>
      <c r="E322" s="11" t="s">
        <v>58</v>
      </c>
      <c r="F322" s="11" t="n">
        <v>16</v>
      </c>
      <c r="G322" s="11" t="n">
        <v>25</v>
      </c>
      <c r="H322" s="11"/>
      <c r="I322" s="11"/>
      <c r="J322" s="11" t="s">
        <v>31</v>
      </c>
      <c r="K322" s="43" t="s">
        <v>896</v>
      </c>
      <c r="L322" s="22" t="s">
        <v>33</v>
      </c>
      <c r="M322" s="11" t="s">
        <v>896</v>
      </c>
      <c r="N322" s="11" t="s">
        <v>31</v>
      </c>
      <c r="O322" s="11"/>
      <c r="P322" s="11" t="n">
        <v>25</v>
      </c>
      <c r="Q322" s="22" t="s">
        <v>124</v>
      </c>
      <c r="R322" s="23" t="n">
        <v>115</v>
      </c>
      <c r="S322" s="12" t="s">
        <v>132</v>
      </c>
      <c r="T322" s="22" t="s">
        <v>1490</v>
      </c>
      <c r="U322" s="11" t="s">
        <v>194</v>
      </c>
      <c r="V322" s="11" t="s">
        <v>194</v>
      </c>
      <c r="W322" s="11" t="s">
        <v>283</v>
      </c>
      <c r="X322" s="11" t="s">
        <v>134</v>
      </c>
      <c r="Y322" s="11"/>
      <c r="Z322" s="11" t="n">
        <f aca="false">F322*G322*2</f>
        <v>800</v>
      </c>
      <c r="AA322" s="11" t="n">
        <f aca="false">Z322*5</f>
        <v>4000</v>
      </c>
      <c r="AC322" s="33"/>
    </row>
    <row r="323" customFormat="false" ht="11.85" hidden="false" customHeight="true" outlineLevel="0" collapsed="false">
      <c r="A323" s="22" t="s">
        <v>1491</v>
      </c>
      <c r="B323" s="23" t="n">
        <v>108</v>
      </c>
      <c r="C323" s="22" t="s">
        <v>124</v>
      </c>
      <c r="D323" s="22" t="s">
        <v>179</v>
      </c>
      <c r="E323" s="11" t="s">
        <v>58</v>
      </c>
      <c r="F323" s="11" t="n">
        <v>16</v>
      </c>
      <c r="G323" s="11" t="n">
        <v>25</v>
      </c>
      <c r="H323" s="11"/>
      <c r="I323" s="11"/>
      <c r="J323" s="11" t="s">
        <v>31</v>
      </c>
      <c r="K323" s="43" t="s">
        <v>896</v>
      </c>
      <c r="L323" s="22" t="s">
        <v>33</v>
      </c>
      <c r="M323" s="11" t="s">
        <v>896</v>
      </c>
      <c r="N323" s="11" t="s">
        <v>31</v>
      </c>
      <c r="O323" s="11"/>
      <c r="P323" s="11" t="n">
        <v>25</v>
      </c>
      <c r="Q323" s="22" t="s">
        <v>124</v>
      </c>
      <c r="R323" s="23" t="n">
        <v>114</v>
      </c>
      <c r="S323" s="12" t="s">
        <v>132</v>
      </c>
      <c r="T323" s="22" t="s">
        <v>1492</v>
      </c>
      <c r="U323" s="11" t="s">
        <v>194</v>
      </c>
      <c r="V323" s="11" t="s">
        <v>194</v>
      </c>
      <c r="W323" s="11" t="s">
        <v>283</v>
      </c>
      <c r="X323" s="11" t="s">
        <v>134</v>
      </c>
      <c r="Y323" s="11"/>
      <c r="Z323" s="11" t="n">
        <f aca="false">F323*G323*2</f>
        <v>800</v>
      </c>
      <c r="AA323" s="11" t="n">
        <f aca="false">Z323*5</f>
        <v>4000</v>
      </c>
      <c r="AC323" s="33"/>
    </row>
    <row r="324" customFormat="false" ht="11.85" hidden="false" customHeight="true" outlineLevel="0" collapsed="false">
      <c r="A324" s="22" t="s">
        <v>1493</v>
      </c>
      <c r="B324" s="23" t="n">
        <v>108</v>
      </c>
      <c r="C324" s="22" t="s">
        <v>124</v>
      </c>
      <c r="D324" s="22" t="s">
        <v>179</v>
      </c>
      <c r="E324" s="11" t="s">
        <v>58</v>
      </c>
      <c r="F324" s="11" t="n">
        <v>16</v>
      </c>
      <c r="G324" s="11" t="n">
        <v>25</v>
      </c>
      <c r="H324" s="11"/>
      <c r="I324" s="11"/>
      <c r="J324" s="11" t="s">
        <v>31</v>
      </c>
      <c r="K324" s="43" t="s">
        <v>896</v>
      </c>
      <c r="L324" s="22" t="s">
        <v>33</v>
      </c>
      <c r="M324" s="11" t="s">
        <v>896</v>
      </c>
      <c r="N324" s="11" t="s">
        <v>31</v>
      </c>
      <c r="O324" s="11"/>
      <c r="P324" s="11" t="n">
        <v>25</v>
      </c>
      <c r="Q324" s="22" t="s">
        <v>151</v>
      </c>
      <c r="R324" s="23" t="n">
        <v>113.5</v>
      </c>
      <c r="S324" s="12" t="s">
        <v>132</v>
      </c>
      <c r="T324" s="22" t="s">
        <v>1494</v>
      </c>
      <c r="U324" s="11" t="s">
        <v>194</v>
      </c>
      <c r="V324" s="11" t="s">
        <v>194</v>
      </c>
      <c r="W324" s="11" t="s">
        <v>283</v>
      </c>
      <c r="X324" s="11" t="s">
        <v>134</v>
      </c>
      <c r="Y324" s="11"/>
      <c r="Z324" s="11" t="n">
        <f aca="false">F324*G324*2</f>
        <v>800</v>
      </c>
      <c r="AA324" s="11" t="n">
        <f aca="false">Z324*5</f>
        <v>4000</v>
      </c>
      <c r="AC324" s="33"/>
    </row>
    <row r="325" customFormat="false" ht="11.85" hidden="false" customHeight="true" outlineLevel="0" collapsed="false">
      <c r="A325" s="22" t="s">
        <v>1495</v>
      </c>
      <c r="B325" s="23" t="n">
        <v>108</v>
      </c>
      <c r="C325" s="22" t="s">
        <v>124</v>
      </c>
      <c r="D325" s="22" t="s">
        <v>179</v>
      </c>
      <c r="E325" s="11" t="s">
        <v>58</v>
      </c>
      <c r="F325" s="11" t="n">
        <v>16</v>
      </c>
      <c r="G325" s="11" t="n">
        <v>25</v>
      </c>
      <c r="H325" s="11"/>
      <c r="I325" s="11"/>
      <c r="J325" s="11" t="s">
        <v>31</v>
      </c>
      <c r="K325" s="43" t="s">
        <v>896</v>
      </c>
      <c r="L325" s="22" t="s">
        <v>33</v>
      </c>
      <c r="M325" s="11" t="s">
        <v>896</v>
      </c>
      <c r="N325" s="11" t="s">
        <v>31</v>
      </c>
      <c r="O325" s="11"/>
      <c r="P325" s="11" t="n">
        <v>25</v>
      </c>
      <c r="Q325" s="22" t="s">
        <v>63</v>
      </c>
      <c r="R325" s="23" t="n">
        <v>111.5</v>
      </c>
      <c r="S325" s="12" t="s">
        <v>132</v>
      </c>
      <c r="T325" s="22" t="s">
        <v>1496</v>
      </c>
      <c r="U325" s="11" t="s">
        <v>194</v>
      </c>
      <c r="V325" s="11" t="s">
        <v>194</v>
      </c>
      <c r="W325" s="11" t="s">
        <v>283</v>
      </c>
      <c r="X325" s="11" t="s">
        <v>134</v>
      </c>
      <c r="Y325" s="11"/>
      <c r="Z325" s="11" t="n">
        <f aca="false">F325*G325*2</f>
        <v>800</v>
      </c>
      <c r="AA325" s="11" t="n">
        <f aca="false">Z325*5</f>
        <v>4000</v>
      </c>
      <c r="AC325" s="33"/>
    </row>
    <row r="326" customFormat="false" ht="11.85" hidden="false" customHeight="true" outlineLevel="0" collapsed="false">
      <c r="A326" s="22" t="s">
        <v>1497</v>
      </c>
      <c r="B326" s="23" t="n">
        <v>108</v>
      </c>
      <c r="C326" s="22" t="s">
        <v>124</v>
      </c>
      <c r="D326" s="22" t="s">
        <v>179</v>
      </c>
      <c r="E326" s="11" t="s">
        <v>58</v>
      </c>
      <c r="F326" s="11" t="n">
        <v>16</v>
      </c>
      <c r="G326" s="11" t="n">
        <v>25</v>
      </c>
      <c r="H326" s="11"/>
      <c r="I326" s="11"/>
      <c r="J326" s="11" t="s">
        <v>31</v>
      </c>
      <c r="K326" s="43" t="s">
        <v>896</v>
      </c>
      <c r="L326" s="22" t="s">
        <v>33</v>
      </c>
      <c r="M326" s="11" t="s">
        <v>896</v>
      </c>
      <c r="N326" s="11" t="s">
        <v>31</v>
      </c>
      <c r="O326" s="11"/>
      <c r="P326" s="11" t="n">
        <v>25</v>
      </c>
      <c r="Q326" s="22" t="s">
        <v>124</v>
      </c>
      <c r="R326" s="23" t="n">
        <v>111.25</v>
      </c>
      <c r="S326" s="12" t="s">
        <v>132</v>
      </c>
      <c r="T326" s="22" t="s">
        <v>1498</v>
      </c>
      <c r="U326" s="11" t="s">
        <v>194</v>
      </c>
      <c r="V326" s="11" t="s">
        <v>194</v>
      </c>
      <c r="W326" s="11" t="s">
        <v>283</v>
      </c>
      <c r="X326" s="11" t="s">
        <v>134</v>
      </c>
      <c r="Y326" s="11"/>
      <c r="Z326" s="11" t="n">
        <f aca="false">F326*G326*2</f>
        <v>800</v>
      </c>
      <c r="AA326" s="11" t="n">
        <f aca="false">Z326*5</f>
        <v>4000</v>
      </c>
      <c r="AC326" s="33"/>
    </row>
    <row r="327" customFormat="false" ht="11.85" hidden="false" customHeight="true" outlineLevel="0" collapsed="false">
      <c r="A327" s="22" t="s">
        <v>1499</v>
      </c>
      <c r="B327" s="23" t="n">
        <v>108</v>
      </c>
      <c r="C327" s="22" t="s">
        <v>124</v>
      </c>
      <c r="D327" s="22" t="s">
        <v>179</v>
      </c>
      <c r="E327" s="11" t="s">
        <v>58</v>
      </c>
      <c r="F327" s="11" t="n">
        <v>16</v>
      </c>
      <c r="G327" s="11" t="n">
        <v>25</v>
      </c>
      <c r="H327" s="11"/>
      <c r="I327" s="11"/>
      <c r="J327" s="11" t="s">
        <v>31</v>
      </c>
      <c r="K327" s="43" t="s">
        <v>896</v>
      </c>
      <c r="L327" s="22" t="s">
        <v>33</v>
      </c>
      <c r="M327" s="11" t="s">
        <v>896</v>
      </c>
      <c r="N327" s="11" t="s">
        <v>31</v>
      </c>
      <c r="O327" s="11"/>
      <c r="P327" s="11" t="n">
        <v>25</v>
      </c>
      <c r="Q327" s="22" t="s">
        <v>124</v>
      </c>
      <c r="R327" s="23" t="n">
        <v>110</v>
      </c>
      <c r="S327" s="12" t="s">
        <v>132</v>
      </c>
      <c r="T327" s="22" t="s">
        <v>1500</v>
      </c>
      <c r="U327" s="11" t="s">
        <v>194</v>
      </c>
      <c r="V327" s="11" t="s">
        <v>194</v>
      </c>
      <c r="W327" s="11" t="s">
        <v>283</v>
      </c>
      <c r="X327" s="11" t="s">
        <v>134</v>
      </c>
      <c r="Y327" s="11"/>
      <c r="Z327" s="11" t="n">
        <f aca="false">F327*G327*2</f>
        <v>800</v>
      </c>
      <c r="AA327" s="11" t="n">
        <f aca="false">Z327*5</f>
        <v>4000</v>
      </c>
      <c r="AC327" s="33"/>
    </row>
    <row r="328" customFormat="false" ht="11.85" hidden="false" customHeight="true" outlineLevel="0" collapsed="false">
      <c r="A328" s="22" t="s">
        <v>1501</v>
      </c>
      <c r="B328" s="23" t="n">
        <v>108</v>
      </c>
      <c r="C328" s="22" t="s">
        <v>124</v>
      </c>
      <c r="D328" s="22" t="s">
        <v>179</v>
      </c>
      <c r="E328" s="11" t="s">
        <v>58</v>
      </c>
      <c r="F328" s="11" t="n">
        <v>16</v>
      </c>
      <c r="G328" s="11" t="n">
        <v>25</v>
      </c>
      <c r="H328" s="11"/>
      <c r="I328" s="11"/>
      <c r="J328" s="11" t="s">
        <v>31</v>
      </c>
      <c r="K328" s="43" t="s">
        <v>896</v>
      </c>
      <c r="L328" s="22" t="s">
        <v>33</v>
      </c>
      <c r="M328" s="11" t="s">
        <v>896</v>
      </c>
      <c r="N328" s="11" t="s">
        <v>31</v>
      </c>
      <c r="O328" s="11"/>
      <c r="P328" s="11" t="n">
        <v>25</v>
      </c>
      <c r="Q328" s="22" t="s">
        <v>124</v>
      </c>
      <c r="R328" s="23" t="n">
        <v>110</v>
      </c>
      <c r="S328" s="12" t="s">
        <v>132</v>
      </c>
      <c r="T328" s="22" t="s">
        <v>1502</v>
      </c>
      <c r="U328" s="11" t="s">
        <v>194</v>
      </c>
      <c r="V328" s="11" t="s">
        <v>194</v>
      </c>
      <c r="W328" s="11" t="s">
        <v>283</v>
      </c>
      <c r="X328" s="11" t="s">
        <v>134</v>
      </c>
      <c r="Y328" s="11"/>
      <c r="Z328" s="11" t="n">
        <f aca="false">F328*G328*2</f>
        <v>800</v>
      </c>
      <c r="AA328" s="11" t="n">
        <f aca="false">Z328*5</f>
        <v>4000</v>
      </c>
      <c r="AC328" s="33"/>
    </row>
    <row r="329" customFormat="false" ht="11.85" hidden="false" customHeight="true" outlineLevel="0" collapsed="false">
      <c r="A329" s="22" t="s">
        <v>1503</v>
      </c>
      <c r="B329" s="23" t="n">
        <v>108</v>
      </c>
      <c r="C329" s="22" t="s">
        <v>124</v>
      </c>
      <c r="D329" s="22" t="s">
        <v>179</v>
      </c>
      <c r="E329" s="11" t="s">
        <v>58</v>
      </c>
      <c r="F329" s="11" t="n">
        <v>16</v>
      </c>
      <c r="G329" s="11" t="n">
        <v>25</v>
      </c>
      <c r="H329" s="11"/>
      <c r="I329" s="11"/>
      <c r="J329" s="11" t="s">
        <v>31</v>
      </c>
      <c r="K329" s="43" t="s">
        <v>896</v>
      </c>
      <c r="L329" s="22" t="s">
        <v>33</v>
      </c>
      <c r="M329" s="11" t="s">
        <v>896</v>
      </c>
      <c r="N329" s="11" t="s">
        <v>31</v>
      </c>
      <c r="O329" s="11"/>
      <c r="P329" s="11" t="n">
        <v>25</v>
      </c>
      <c r="Q329" s="22" t="s">
        <v>124</v>
      </c>
      <c r="R329" s="23" t="n">
        <v>110</v>
      </c>
      <c r="S329" s="12" t="s">
        <v>132</v>
      </c>
      <c r="T329" s="22" t="s">
        <v>1502</v>
      </c>
      <c r="U329" s="11" t="s">
        <v>194</v>
      </c>
      <c r="V329" s="11" t="s">
        <v>194</v>
      </c>
      <c r="W329" s="11" t="s">
        <v>283</v>
      </c>
      <c r="X329" s="11" t="s">
        <v>134</v>
      </c>
      <c r="Y329" s="11"/>
      <c r="Z329" s="11" t="n">
        <f aca="false">F329*G329*2</f>
        <v>800</v>
      </c>
      <c r="AA329" s="11" t="n">
        <f aca="false">Z329*5</f>
        <v>4000</v>
      </c>
      <c r="AC329" s="33"/>
    </row>
    <row r="330" customFormat="false" ht="11.85" hidden="false" customHeight="true" outlineLevel="0" collapsed="false">
      <c r="A330" s="22" t="s">
        <v>1504</v>
      </c>
      <c r="B330" s="23" t="n">
        <v>108</v>
      </c>
      <c r="C330" s="22" t="s">
        <v>124</v>
      </c>
      <c r="D330" s="22" t="s">
        <v>179</v>
      </c>
      <c r="E330" s="11" t="s">
        <v>58</v>
      </c>
      <c r="F330" s="11" t="n">
        <v>16</v>
      </c>
      <c r="G330" s="11" t="n">
        <v>25</v>
      </c>
      <c r="H330" s="11"/>
      <c r="I330" s="11"/>
      <c r="J330" s="11" t="s">
        <v>31</v>
      </c>
      <c r="K330" s="43" t="s">
        <v>896</v>
      </c>
      <c r="L330" s="22" t="s">
        <v>33</v>
      </c>
      <c r="M330" s="11" t="s">
        <v>896</v>
      </c>
      <c r="N330" s="11" t="s">
        <v>31</v>
      </c>
      <c r="O330" s="11"/>
      <c r="P330" s="11" t="n">
        <v>25</v>
      </c>
      <c r="Q330" s="22" t="s">
        <v>124</v>
      </c>
      <c r="R330" s="23" t="n">
        <v>110</v>
      </c>
      <c r="S330" s="12" t="s">
        <v>132</v>
      </c>
      <c r="T330" s="22" t="s">
        <v>1505</v>
      </c>
      <c r="U330" s="11" t="s">
        <v>194</v>
      </c>
      <c r="V330" s="11" t="s">
        <v>194</v>
      </c>
      <c r="W330" s="11" t="s">
        <v>283</v>
      </c>
      <c r="X330" s="11" t="s">
        <v>134</v>
      </c>
      <c r="Y330" s="11"/>
      <c r="Z330" s="11" t="n">
        <f aca="false">F330*G330*2</f>
        <v>800</v>
      </c>
      <c r="AA330" s="11" t="n">
        <f aca="false">Z330*5</f>
        <v>4000</v>
      </c>
      <c r="AC330" s="33"/>
    </row>
    <row r="331" customFormat="false" ht="11.85" hidden="false" customHeight="true" outlineLevel="0" collapsed="false">
      <c r="A331" s="22" t="s">
        <v>1506</v>
      </c>
      <c r="B331" s="23" t="n">
        <v>108</v>
      </c>
      <c r="C331" s="22" t="s">
        <v>124</v>
      </c>
      <c r="D331" s="22" t="s">
        <v>179</v>
      </c>
      <c r="E331" s="11" t="s">
        <v>58</v>
      </c>
      <c r="F331" s="11" t="n">
        <v>16</v>
      </c>
      <c r="G331" s="11" t="n">
        <v>25</v>
      </c>
      <c r="H331" s="11"/>
      <c r="I331" s="11"/>
      <c r="J331" s="11" t="s">
        <v>31</v>
      </c>
      <c r="K331" s="43" t="s">
        <v>896</v>
      </c>
      <c r="L331" s="22" t="s">
        <v>33</v>
      </c>
      <c r="M331" s="11" t="s">
        <v>896</v>
      </c>
      <c r="N331" s="11" t="s">
        <v>31</v>
      </c>
      <c r="O331" s="11"/>
      <c r="P331" s="11" t="n">
        <v>25</v>
      </c>
      <c r="Q331" s="22" t="s">
        <v>124</v>
      </c>
      <c r="R331" s="23" t="n">
        <v>110</v>
      </c>
      <c r="S331" s="12" t="s">
        <v>132</v>
      </c>
      <c r="T331" s="22" t="s">
        <v>1507</v>
      </c>
      <c r="U331" s="11" t="s">
        <v>194</v>
      </c>
      <c r="V331" s="11" t="s">
        <v>194</v>
      </c>
      <c r="W331" s="11" t="s">
        <v>283</v>
      </c>
      <c r="X331" s="11" t="s">
        <v>134</v>
      </c>
      <c r="Y331" s="11"/>
      <c r="Z331" s="11" t="n">
        <f aca="false">F331*G331*2</f>
        <v>800</v>
      </c>
      <c r="AA331" s="11" t="n">
        <f aca="false">Z331*5</f>
        <v>4000</v>
      </c>
      <c r="AC331" s="33"/>
    </row>
    <row r="332" customFormat="false" ht="11.85" hidden="false" customHeight="true" outlineLevel="0" collapsed="false">
      <c r="A332" s="22" t="s">
        <v>1508</v>
      </c>
      <c r="B332" s="23" t="n">
        <v>108</v>
      </c>
      <c r="C332" s="22" t="s">
        <v>124</v>
      </c>
      <c r="D332" s="22" t="s">
        <v>179</v>
      </c>
      <c r="E332" s="11" t="s">
        <v>58</v>
      </c>
      <c r="F332" s="11" t="n">
        <v>16</v>
      </c>
      <c r="G332" s="11" t="n">
        <v>25</v>
      </c>
      <c r="H332" s="11"/>
      <c r="I332" s="11"/>
      <c r="J332" s="11" t="s">
        <v>31</v>
      </c>
      <c r="K332" s="43" t="s">
        <v>896</v>
      </c>
      <c r="L332" s="22" t="s">
        <v>33</v>
      </c>
      <c r="M332" s="11" t="s">
        <v>896</v>
      </c>
      <c r="N332" s="11" t="s">
        <v>31</v>
      </c>
      <c r="O332" s="11"/>
      <c r="P332" s="11" t="n">
        <v>25</v>
      </c>
      <c r="Q332" s="22" t="s">
        <v>124</v>
      </c>
      <c r="R332" s="23" t="n">
        <v>108</v>
      </c>
      <c r="S332" s="12" t="s">
        <v>132</v>
      </c>
      <c r="T332" s="22" t="s">
        <v>1509</v>
      </c>
      <c r="U332" s="11" t="s">
        <v>194</v>
      </c>
      <c r="V332" s="11" t="s">
        <v>194</v>
      </c>
      <c r="W332" s="11" t="s">
        <v>283</v>
      </c>
      <c r="X332" s="11" t="s">
        <v>134</v>
      </c>
      <c r="Y332" s="11"/>
      <c r="Z332" s="11" t="n">
        <f aca="false">F332*G332*2</f>
        <v>800</v>
      </c>
      <c r="AA332" s="11" t="n">
        <f aca="false">Z332*5</f>
        <v>4000</v>
      </c>
      <c r="AC332" s="33"/>
    </row>
    <row r="333" customFormat="false" ht="11.85" hidden="false" customHeight="true" outlineLevel="0" collapsed="false">
      <c r="A333" s="22" t="s">
        <v>1510</v>
      </c>
      <c r="B333" s="23" t="n">
        <v>108</v>
      </c>
      <c r="C333" s="22" t="s">
        <v>124</v>
      </c>
      <c r="D333" s="22" t="s">
        <v>179</v>
      </c>
      <c r="E333" s="11" t="s">
        <v>58</v>
      </c>
      <c r="F333" s="11" t="n">
        <v>16</v>
      </c>
      <c r="G333" s="11" t="n">
        <v>25</v>
      </c>
      <c r="H333" s="11"/>
      <c r="I333" s="11"/>
      <c r="J333" s="11" t="s">
        <v>31</v>
      </c>
      <c r="K333" s="43" t="s">
        <v>896</v>
      </c>
      <c r="L333" s="22" t="s">
        <v>33</v>
      </c>
      <c r="M333" s="11" t="s">
        <v>896</v>
      </c>
      <c r="N333" s="11" t="s">
        <v>31</v>
      </c>
      <c r="O333" s="11"/>
      <c r="P333" s="11" t="n">
        <v>25</v>
      </c>
      <c r="Q333" s="22" t="s">
        <v>124</v>
      </c>
      <c r="R333" s="23" t="n">
        <v>108</v>
      </c>
      <c r="S333" s="12" t="s">
        <v>132</v>
      </c>
      <c r="T333" s="22" t="s">
        <v>1511</v>
      </c>
      <c r="U333" s="11" t="s">
        <v>194</v>
      </c>
      <c r="V333" s="11" t="s">
        <v>194</v>
      </c>
      <c r="W333" s="11" t="s">
        <v>283</v>
      </c>
      <c r="X333" s="11" t="s">
        <v>134</v>
      </c>
      <c r="Y333" s="11"/>
      <c r="Z333" s="11" t="n">
        <f aca="false">F333*G333*2</f>
        <v>800</v>
      </c>
      <c r="AA333" s="11" t="n">
        <f aca="false">Z333*5</f>
        <v>4000</v>
      </c>
      <c r="AC333" s="33"/>
    </row>
    <row r="334" customFormat="false" ht="11.85" hidden="false" customHeight="true" outlineLevel="0" collapsed="false">
      <c r="A334" s="22" t="s">
        <v>1512</v>
      </c>
      <c r="B334" s="23" t="n">
        <v>108</v>
      </c>
      <c r="C334" s="22" t="s">
        <v>124</v>
      </c>
      <c r="D334" s="22" t="s">
        <v>179</v>
      </c>
      <c r="E334" s="11" t="s">
        <v>58</v>
      </c>
      <c r="F334" s="11" t="n">
        <v>16</v>
      </c>
      <c r="G334" s="11" t="n">
        <v>25</v>
      </c>
      <c r="H334" s="11"/>
      <c r="I334" s="11"/>
      <c r="J334" s="11" t="s">
        <v>31</v>
      </c>
      <c r="K334" s="43" t="s">
        <v>896</v>
      </c>
      <c r="L334" s="22" t="s">
        <v>33</v>
      </c>
      <c r="M334" s="11" t="s">
        <v>896</v>
      </c>
      <c r="N334" s="11" t="s">
        <v>31</v>
      </c>
      <c r="O334" s="11"/>
      <c r="P334" s="11" t="n">
        <v>25</v>
      </c>
      <c r="Q334" s="22" t="s">
        <v>124</v>
      </c>
      <c r="R334" s="23" t="n">
        <v>108</v>
      </c>
      <c r="S334" s="12" t="s">
        <v>132</v>
      </c>
      <c r="T334" s="22" t="s">
        <v>1513</v>
      </c>
      <c r="U334" s="11" t="s">
        <v>194</v>
      </c>
      <c r="V334" s="11" t="s">
        <v>194</v>
      </c>
      <c r="W334" s="11" t="s">
        <v>283</v>
      </c>
      <c r="X334" s="11" t="s">
        <v>134</v>
      </c>
      <c r="Y334" s="11"/>
      <c r="Z334" s="11" t="n">
        <f aca="false">F334*G334*2</f>
        <v>800</v>
      </c>
      <c r="AA334" s="11" t="n">
        <f aca="false">Z334*5</f>
        <v>4000</v>
      </c>
      <c r="AC334" s="33"/>
    </row>
    <row r="335" customFormat="false" ht="11.85" hidden="false" customHeight="true" outlineLevel="0" collapsed="false">
      <c r="A335" s="22" t="s">
        <v>1514</v>
      </c>
      <c r="B335" s="23" t="n">
        <v>108</v>
      </c>
      <c r="C335" s="22" t="s">
        <v>124</v>
      </c>
      <c r="D335" s="22" t="s">
        <v>179</v>
      </c>
      <c r="E335" s="11" t="s">
        <v>58</v>
      </c>
      <c r="F335" s="11" t="n">
        <v>16</v>
      </c>
      <c r="G335" s="11" t="n">
        <v>25</v>
      </c>
      <c r="H335" s="11"/>
      <c r="I335" s="11"/>
      <c r="J335" s="11" t="s">
        <v>31</v>
      </c>
      <c r="K335" s="43" t="s">
        <v>896</v>
      </c>
      <c r="L335" s="22" t="s">
        <v>33</v>
      </c>
      <c r="M335" s="11" t="s">
        <v>896</v>
      </c>
      <c r="N335" s="11" t="s">
        <v>31</v>
      </c>
      <c r="O335" s="11"/>
      <c r="P335" s="11" t="n">
        <v>25</v>
      </c>
      <c r="Q335" s="22" t="s">
        <v>124</v>
      </c>
      <c r="R335" s="23" t="n">
        <v>108</v>
      </c>
      <c r="S335" s="12" t="s">
        <v>132</v>
      </c>
      <c r="T335" s="22" t="s">
        <v>1515</v>
      </c>
      <c r="U335" s="11" t="s">
        <v>194</v>
      </c>
      <c r="V335" s="11" t="s">
        <v>194</v>
      </c>
      <c r="W335" s="11" t="s">
        <v>283</v>
      </c>
      <c r="X335" s="11" t="s">
        <v>134</v>
      </c>
      <c r="Y335" s="11"/>
      <c r="Z335" s="11" t="n">
        <f aca="false">F335*G335*2</f>
        <v>800</v>
      </c>
      <c r="AA335" s="11" t="n">
        <f aca="false">Z335*5</f>
        <v>4000</v>
      </c>
      <c r="AC335" s="33"/>
    </row>
    <row r="336" customFormat="false" ht="11.85" hidden="false" customHeight="true" outlineLevel="0" collapsed="false">
      <c r="A336" s="22" t="s">
        <v>1516</v>
      </c>
      <c r="B336" s="23" t="n">
        <v>108</v>
      </c>
      <c r="C336" s="22" t="s">
        <v>124</v>
      </c>
      <c r="D336" s="22" t="s">
        <v>179</v>
      </c>
      <c r="E336" s="11" t="s">
        <v>58</v>
      </c>
      <c r="F336" s="11" t="n">
        <v>16</v>
      </c>
      <c r="G336" s="11" t="n">
        <v>25</v>
      </c>
      <c r="H336" s="11"/>
      <c r="I336" s="11"/>
      <c r="J336" s="11" t="s">
        <v>31</v>
      </c>
      <c r="K336" s="43" t="s">
        <v>896</v>
      </c>
      <c r="L336" s="22" t="s">
        <v>33</v>
      </c>
      <c r="M336" s="11" t="s">
        <v>896</v>
      </c>
      <c r="N336" s="11" t="s">
        <v>31</v>
      </c>
      <c r="O336" s="11"/>
      <c r="P336" s="11" t="n">
        <v>25</v>
      </c>
      <c r="Q336" s="22" t="s">
        <v>124</v>
      </c>
      <c r="R336" s="23" t="n">
        <v>108</v>
      </c>
      <c r="S336" s="12" t="s">
        <v>132</v>
      </c>
      <c r="T336" s="22" t="s">
        <v>1517</v>
      </c>
      <c r="U336" s="11" t="s">
        <v>194</v>
      </c>
      <c r="V336" s="11" t="s">
        <v>194</v>
      </c>
      <c r="W336" s="11" t="s">
        <v>283</v>
      </c>
      <c r="X336" s="11" t="s">
        <v>134</v>
      </c>
      <c r="Y336" s="11"/>
      <c r="Z336" s="11" t="n">
        <f aca="false">F336*G336*2</f>
        <v>800</v>
      </c>
      <c r="AA336" s="11" t="n">
        <f aca="false">Z336*5</f>
        <v>4000</v>
      </c>
      <c r="AC336" s="33"/>
    </row>
    <row r="337" customFormat="false" ht="11.85" hidden="false" customHeight="true" outlineLevel="0" collapsed="false">
      <c r="A337" s="22" t="s">
        <v>1518</v>
      </c>
      <c r="B337" s="23" t="n">
        <v>108</v>
      </c>
      <c r="C337" s="22" t="s">
        <v>124</v>
      </c>
      <c r="D337" s="22" t="s">
        <v>179</v>
      </c>
      <c r="E337" s="11" t="s">
        <v>58</v>
      </c>
      <c r="F337" s="11" t="n">
        <v>16</v>
      </c>
      <c r="G337" s="11" t="n">
        <v>25</v>
      </c>
      <c r="H337" s="11"/>
      <c r="I337" s="11"/>
      <c r="J337" s="11" t="s">
        <v>31</v>
      </c>
      <c r="K337" s="43" t="s">
        <v>896</v>
      </c>
      <c r="L337" s="22" t="s">
        <v>33</v>
      </c>
      <c r="M337" s="11" t="s">
        <v>896</v>
      </c>
      <c r="N337" s="11" t="s">
        <v>31</v>
      </c>
      <c r="O337" s="11"/>
      <c r="P337" s="11" t="n">
        <v>25</v>
      </c>
      <c r="Q337" s="22" t="s">
        <v>124</v>
      </c>
      <c r="R337" s="23" t="n">
        <v>108</v>
      </c>
      <c r="S337" s="12" t="s">
        <v>132</v>
      </c>
      <c r="T337" s="22" t="s">
        <v>1519</v>
      </c>
      <c r="U337" s="11" t="s">
        <v>194</v>
      </c>
      <c r="V337" s="11" t="s">
        <v>194</v>
      </c>
      <c r="W337" s="11" t="s">
        <v>283</v>
      </c>
      <c r="X337" s="11" t="s">
        <v>134</v>
      </c>
      <c r="Y337" s="11"/>
      <c r="Z337" s="11" t="n">
        <f aca="false">F337*G337*2</f>
        <v>800</v>
      </c>
      <c r="AA337" s="11" t="n">
        <f aca="false">Z337*5</f>
        <v>4000</v>
      </c>
      <c r="AC337" s="33"/>
    </row>
    <row r="338" customFormat="false" ht="11.85" hidden="false" customHeight="true" outlineLevel="0" collapsed="false">
      <c r="A338" s="22" t="s">
        <v>1520</v>
      </c>
      <c r="B338" s="23" t="n">
        <v>108</v>
      </c>
      <c r="C338" s="22" t="s">
        <v>124</v>
      </c>
      <c r="D338" s="22" t="s">
        <v>179</v>
      </c>
      <c r="E338" s="11" t="s">
        <v>58</v>
      </c>
      <c r="F338" s="11" t="n">
        <v>16</v>
      </c>
      <c r="G338" s="11" t="n">
        <v>25</v>
      </c>
      <c r="H338" s="11"/>
      <c r="I338" s="11"/>
      <c r="J338" s="11" t="s">
        <v>31</v>
      </c>
      <c r="K338" s="43" t="s">
        <v>896</v>
      </c>
      <c r="L338" s="22" t="s">
        <v>33</v>
      </c>
      <c r="M338" s="11" t="s">
        <v>896</v>
      </c>
      <c r="N338" s="11" t="s">
        <v>31</v>
      </c>
      <c r="O338" s="11"/>
      <c r="P338" s="11" t="n">
        <v>25</v>
      </c>
      <c r="Q338" s="22" t="s">
        <v>124</v>
      </c>
      <c r="R338" s="23" t="n">
        <v>108</v>
      </c>
      <c r="S338" s="12" t="s">
        <v>132</v>
      </c>
      <c r="T338" s="22" t="s">
        <v>1521</v>
      </c>
      <c r="U338" s="11" t="s">
        <v>194</v>
      </c>
      <c r="V338" s="11" t="s">
        <v>194</v>
      </c>
      <c r="W338" s="11" t="s">
        <v>283</v>
      </c>
      <c r="X338" s="11" t="s">
        <v>134</v>
      </c>
      <c r="Y338" s="11"/>
      <c r="Z338" s="11" t="n">
        <f aca="false">F338*G338*2</f>
        <v>800</v>
      </c>
      <c r="AA338" s="11" t="n">
        <f aca="false">Z338*5</f>
        <v>4000</v>
      </c>
      <c r="AC338" s="33"/>
    </row>
    <row r="339" customFormat="false" ht="11.85" hidden="false" customHeight="true" outlineLevel="0" collapsed="false">
      <c r="A339" s="22" t="s">
        <v>1522</v>
      </c>
      <c r="B339" s="23" t="n">
        <v>108</v>
      </c>
      <c r="C339" s="22" t="s">
        <v>124</v>
      </c>
      <c r="D339" s="22" t="s">
        <v>179</v>
      </c>
      <c r="E339" s="11" t="s">
        <v>58</v>
      </c>
      <c r="F339" s="11" t="n">
        <v>16</v>
      </c>
      <c r="G339" s="11" t="n">
        <v>25</v>
      </c>
      <c r="H339" s="11"/>
      <c r="I339" s="11"/>
      <c r="J339" s="11" t="s">
        <v>31</v>
      </c>
      <c r="K339" s="43" t="s">
        <v>896</v>
      </c>
      <c r="L339" s="22" t="s">
        <v>33</v>
      </c>
      <c r="M339" s="11" t="s">
        <v>896</v>
      </c>
      <c r="N339" s="11" t="s">
        <v>31</v>
      </c>
      <c r="O339" s="11"/>
      <c r="P339" s="11" t="n">
        <v>25</v>
      </c>
      <c r="Q339" s="22" t="s">
        <v>124</v>
      </c>
      <c r="R339" s="23" t="n">
        <v>108</v>
      </c>
      <c r="S339" s="12" t="s">
        <v>132</v>
      </c>
      <c r="T339" s="22" t="s">
        <v>1523</v>
      </c>
      <c r="U339" s="11" t="s">
        <v>194</v>
      </c>
      <c r="V339" s="11" t="s">
        <v>194</v>
      </c>
      <c r="W339" s="11" t="s">
        <v>283</v>
      </c>
      <c r="X339" s="11" t="s">
        <v>134</v>
      </c>
      <c r="Y339" s="11"/>
      <c r="Z339" s="11" t="n">
        <f aca="false">F339*G339*2</f>
        <v>800</v>
      </c>
      <c r="AA339" s="11" t="n">
        <f aca="false">Z339*5</f>
        <v>4000</v>
      </c>
      <c r="AC339" s="33"/>
    </row>
    <row r="340" customFormat="false" ht="11.85" hidden="false" customHeight="true" outlineLevel="0" collapsed="false">
      <c r="A340" s="22" t="s">
        <v>1524</v>
      </c>
      <c r="B340" s="23" t="n">
        <v>108</v>
      </c>
      <c r="C340" s="22" t="s">
        <v>124</v>
      </c>
      <c r="D340" s="22" t="s">
        <v>179</v>
      </c>
      <c r="E340" s="11" t="s">
        <v>58</v>
      </c>
      <c r="F340" s="11" t="n">
        <v>16</v>
      </c>
      <c r="G340" s="11" t="n">
        <v>25</v>
      </c>
      <c r="H340" s="11"/>
      <c r="I340" s="11"/>
      <c r="J340" s="11" t="s">
        <v>31</v>
      </c>
      <c r="K340" s="43" t="s">
        <v>896</v>
      </c>
      <c r="L340" s="22" t="s">
        <v>33</v>
      </c>
      <c r="M340" s="11" t="s">
        <v>896</v>
      </c>
      <c r="N340" s="11" t="s">
        <v>31</v>
      </c>
      <c r="O340" s="11"/>
      <c r="P340" s="11" t="n">
        <v>25</v>
      </c>
      <c r="Q340" s="22" t="s">
        <v>124</v>
      </c>
      <c r="R340" s="23" t="n">
        <v>108</v>
      </c>
      <c r="S340" s="12" t="s">
        <v>132</v>
      </c>
      <c r="T340" s="22" t="s">
        <v>1525</v>
      </c>
      <c r="U340" s="11" t="s">
        <v>194</v>
      </c>
      <c r="V340" s="11" t="s">
        <v>194</v>
      </c>
      <c r="W340" s="11" t="s">
        <v>283</v>
      </c>
      <c r="X340" s="11" t="s">
        <v>134</v>
      </c>
      <c r="Y340" s="11"/>
      <c r="Z340" s="11" t="n">
        <f aca="false">F340*G340*2</f>
        <v>800</v>
      </c>
      <c r="AA340" s="11" t="n">
        <f aca="false">Z340*5</f>
        <v>4000</v>
      </c>
      <c r="AC340" s="33"/>
    </row>
    <row r="341" customFormat="false" ht="11.85" hidden="false" customHeight="true" outlineLevel="0" collapsed="false">
      <c r="A341" s="22" t="s">
        <v>1526</v>
      </c>
      <c r="B341" s="23" t="n">
        <v>108</v>
      </c>
      <c r="C341" s="22" t="s">
        <v>124</v>
      </c>
      <c r="D341" s="22" t="s">
        <v>179</v>
      </c>
      <c r="E341" s="11" t="s">
        <v>58</v>
      </c>
      <c r="F341" s="11" t="n">
        <v>16</v>
      </c>
      <c r="G341" s="11" t="n">
        <v>25</v>
      </c>
      <c r="H341" s="11"/>
      <c r="I341" s="11"/>
      <c r="J341" s="11" t="s">
        <v>31</v>
      </c>
      <c r="K341" s="43" t="s">
        <v>896</v>
      </c>
      <c r="L341" s="22" t="s">
        <v>33</v>
      </c>
      <c r="M341" s="11" t="s">
        <v>896</v>
      </c>
      <c r="N341" s="11" t="s">
        <v>31</v>
      </c>
      <c r="O341" s="11"/>
      <c r="P341" s="11" t="n">
        <v>25</v>
      </c>
      <c r="Q341" s="22" t="s">
        <v>124</v>
      </c>
      <c r="R341" s="23" t="n">
        <v>108</v>
      </c>
      <c r="S341" s="12" t="s">
        <v>132</v>
      </c>
      <c r="T341" s="22" t="s">
        <v>1527</v>
      </c>
      <c r="U341" s="11" t="s">
        <v>194</v>
      </c>
      <c r="V341" s="11" t="s">
        <v>194</v>
      </c>
      <c r="W341" s="11" t="s">
        <v>283</v>
      </c>
      <c r="X341" s="11" t="s">
        <v>134</v>
      </c>
      <c r="Y341" s="11"/>
      <c r="Z341" s="11" t="n">
        <f aca="false">F341*G341*2</f>
        <v>800</v>
      </c>
      <c r="AA341" s="11" t="n">
        <f aca="false">Z341*5</f>
        <v>4000</v>
      </c>
      <c r="AC341" s="33"/>
    </row>
    <row r="342" customFormat="false" ht="11.85" hidden="false" customHeight="true" outlineLevel="0" collapsed="false">
      <c r="A342" s="22" t="s">
        <v>1528</v>
      </c>
      <c r="B342" s="23" t="n">
        <v>108</v>
      </c>
      <c r="C342" s="22" t="s">
        <v>124</v>
      </c>
      <c r="D342" s="22" t="s">
        <v>179</v>
      </c>
      <c r="E342" s="11" t="s">
        <v>58</v>
      </c>
      <c r="F342" s="11" t="n">
        <v>16</v>
      </c>
      <c r="G342" s="11" t="n">
        <v>25</v>
      </c>
      <c r="H342" s="11"/>
      <c r="I342" s="11"/>
      <c r="J342" s="11" t="s">
        <v>31</v>
      </c>
      <c r="K342" s="43" t="s">
        <v>896</v>
      </c>
      <c r="L342" s="22" t="s">
        <v>33</v>
      </c>
      <c r="M342" s="11" t="s">
        <v>896</v>
      </c>
      <c r="N342" s="11" t="s">
        <v>31</v>
      </c>
      <c r="O342" s="11"/>
      <c r="P342" s="11" t="n">
        <v>25</v>
      </c>
      <c r="Q342" s="22" t="s">
        <v>124</v>
      </c>
      <c r="R342" s="23" t="n">
        <v>108</v>
      </c>
      <c r="S342" s="12" t="s">
        <v>132</v>
      </c>
      <c r="T342" s="22" t="s">
        <v>1529</v>
      </c>
      <c r="U342" s="11" t="s">
        <v>194</v>
      </c>
      <c r="V342" s="11" t="s">
        <v>194</v>
      </c>
      <c r="W342" s="11" t="s">
        <v>283</v>
      </c>
      <c r="X342" s="11" t="s">
        <v>134</v>
      </c>
      <c r="Y342" s="11"/>
      <c r="Z342" s="11" t="n">
        <f aca="false">F342*G342*2</f>
        <v>800</v>
      </c>
      <c r="AA342" s="11" t="n">
        <f aca="false">Z342*5</f>
        <v>4000</v>
      </c>
      <c r="AC342" s="33"/>
    </row>
    <row r="343" customFormat="false" ht="11.85" hidden="false" customHeight="true" outlineLevel="0" collapsed="false">
      <c r="A343" s="22" t="s">
        <v>1530</v>
      </c>
      <c r="B343" s="23" t="n">
        <v>108</v>
      </c>
      <c r="C343" s="22" t="s">
        <v>124</v>
      </c>
      <c r="D343" s="22" t="s">
        <v>179</v>
      </c>
      <c r="E343" s="11" t="s">
        <v>58</v>
      </c>
      <c r="F343" s="11" t="n">
        <v>16</v>
      </c>
      <c r="G343" s="11" t="n">
        <v>25</v>
      </c>
      <c r="H343" s="11"/>
      <c r="I343" s="11"/>
      <c r="J343" s="11" t="s">
        <v>31</v>
      </c>
      <c r="K343" s="43" t="s">
        <v>896</v>
      </c>
      <c r="L343" s="22" t="s">
        <v>33</v>
      </c>
      <c r="M343" s="11" t="s">
        <v>896</v>
      </c>
      <c r="N343" s="11" t="s">
        <v>31</v>
      </c>
      <c r="O343" s="11"/>
      <c r="P343" s="11" t="n">
        <v>25</v>
      </c>
      <c r="Q343" s="22" t="s">
        <v>124</v>
      </c>
      <c r="R343" s="23" t="n">
        <v>108</v>
      </c>
      <c r="S343" s="12" t="s">
        <v>132</v>
      </c>
      <c r="T343" s="22" t="s">
        <v>1531</v>
      </c>
      <c r="U343" s="11" t="s">
        <v>194</v>
      </c>
      <c r="V343" s="11" t="s">
        <v>194</v>
      </c>
      <c r="W343" s="11" t="s">
        <v>283</v>
      </c>
      <c r="X343" s="11" t="s">
        <v>134</v>
      </c>
      <c r="Y343" s="11"/>
      <c r="Z343" s="11" t="n">
        <f aca="false">F343*G343*2</f>
        <v>800</v>
      </c>
      <c r="AA343" s="11" t="n">
        <f aca="false">Z343*5</f>
        <v>4000</v>
      </c>
      <c r="AC343" s="33"/>
    </row>
    <row r="344" customFormat="false" ht="11.85" hidden="false" customHeight="true" outlineLevel="0" collapsed="false">
      <c r="A344" s="22" t="s">
        <v>1532</v>
      </c>
      <c r="B344" s="23" t="n">
        <v>108</v>
      </c>
      <c r="C344" s="22" t="s">
        <v>124</v>
      </c>
      <c r="D344" s="22" t="s">
        <v>179</v>
      </c>
      <c r="E344" s="11" t="s">
        <v>58</v>
      </c>
      <c r="F344" s="11" t="n">
        <v>16</v>
      </c>
      <c r="G344" s="11" t="n">
        <v>25</v>
      </c>
      <c r="H344" s="11"/>
      <c r="I344" s="11"/>
      <c r="J344" s="11" t="s">
        <v>31</v>
      </c>
      <c r="K344" s="43" t="s">
        <v>896</v>
      </c>
      <c r="L344" s="22" t="s">
        <v>33</v>
      </c>
      <c r="M344" s="11" t="s">
        <v>896</v>
      </c>
      <c r="N344" s="11" t="s">
        <v>31</v>
      </c>
      <c r="O344" s="11"/>
      <c r="P344" s="11" t="n">
        <v>25</v>
      </c>
      <c r="Q344" s="22" t="s">
        <v>124</v>
      </c>
      <c r="R344" s="23" t="n">
        <v>108</v>
      </c>
      <c r="S344" s="12" t="s">
        <v>132</v>
      </c>
      <c r="T344" s="22" t="s">
        <v>1533</v>
      </c>
      <c r="U344" s="11" t="s">
        <v>194</v>
      </c>
      <c r="V344" s="11" t="s">
        <v>194</v>
      </c>
      <c r="W344" s="11" t="s">
        <v>283</v>
      </c>
      <c r="X344" s="11" t="s">
        <v>134</v>
      </c>
      <c r="Y344" s="11"/>
      <c r="Z344" s="11" t="n">
        <f aca="false">F344*G344*2</f>
        <v>800</v>
      </c>
      <c r="AA344" s="11" t="n">
        <f aca="false">Z344*5</f>
        <v>4000</v>
      </c>
      <c r="AC344" s="33"/>
    </row>
    <row r="345" customFormat="false" ht="11.85" hidden="false" customHeight="true" outlineLevel="0" collapsed="false">
      <c r="A345" s="22" t="s">
        <v>1534</v>
      </c>
      <c r="B345" s="23" t="n">
        <v>108</v>
      </c>
      <c r="C345" s="22" t="s">
        <v>124</v>
      </c>
      <c r="D345" s="22" t="s">
        <v>179</v>
      </c>
      <c r="E345" s="11" t="s">
        <v>58</v>
      </c>
      <c r="F345" s="11" t="n">
        <v>16</v>
      </c>
      <c r="G345" s="11" t="n">
        <v>25</v>
      </c>
      <c r="H345" s="11"/>
      <c r="I345" s="11"/>
      <c r="J345" s="11" t="s">
        <v>31</v>
      </c>
      <c r="K345" s="43" t="s">
        <v>896</v>
      </c>
      <c r="L345" s="22" t="s">
        <v>33</v>
      </c>
      <c r="M345" s="11" t="s">
        <v>896</v>
      </c>
      <c r="N345" s="11" t="s">
        <v>31</v>
      </c>
      <c r="O345" s="11"/>
      <c r="P345" s="11" t="n">
        <v>25</v>
      </c>
      <c r="Q345" s="22" t="s">
        <v>124</v>
      </c>
      <c r="R345" s="23" t="n">
        <v>108</v>
      </c>
      <c r="S345" s="12" t="s">
        <v>132</v>
      </c>
      <c r="T345" s="22" t="s">
        <v>1535</v>
      </c>
      <c r="U345" s="11" t="s">
        <v>194</v>
      </c>
      <c r="V345" s="11" t="s">
        <v>194</v>
      </c>
      <c r="W345" s="11" t="s">
        <v>283</v>
      </c>
      <c r="X345" s="11" t="s">
        <v>134</v>
      </c>
      <c r="Y345" s="11"/>
      <c r="Z345" s="11" t="n">
        <f aca="false">F345*G345*2</f>
        <v>800</v>
      </c>
      <c r="AA345" s="11" t="n">
        <f aca="false">Z345*5</f>
        <v>4000</v>
      </c>
      <c r="AC345" s="33"/>
    </row>
    <row r="346" customFormat="false" ht="11.85" hidden="false" customHeight="true" outlineLevel="0" collapsed="false">
      <c r="A346" s="22" t="s">
        <v>1536</v>
      </c>
      <c r="B346" s="23" t="n">
        <v>108</v>
      </c>
      <c r="C346" s="22" t="s">
        <v>124</v>
      </c>
      <c r="D346" s="22" t="s">
        <v>179</v>
      </c>
      <c r="E346" s="11" t="s">
        <v>58</v>
      </c>
      <c r="F346" s="11" t="n">
        <v>16</v>
      </c>
      <c r="G346" s="11" t="n">
        <v>25</v>
      </c>
      <c r="H346" s="11"/>
      <c r="I346" s="11"/>
      <c r="J346" s="11" t="s">
        <v>31</v>
      </c>
      <c r="K346" s="43" t="s">
        <v>896</v>
      </c>
      <c r="L346" s="22" t="s">
        <v>33</v>
      </c>
      <c r="M346" s="11" t="s">
        <v>896</v>
      </c>
      <c r="N346" s="11" t="s">
        <v>31</v>
      </c>
      <c r="O346" s="11"/>
      <c r="P346" s="11" t="n">
        <v>25</v>
      </c>
      <c r="Q346" s="22" t="s">
        <v>124</v>
      </c>
      <c r="R346" s="23" t="n">
        <v>108</v>
      </c>
      <c r="S346" s="12" t="s">
        <v>132</v>
      </c>
      <c r="T346" s="22" t="s">
        <v>1537</v>
      </c>
      <c r="U346" s="11" t="s">
        <v>194</v>
      </c>
      <c r="V346" s="11" t="s">
        <v>194</v>
      </c>
      <c r="W346" s="11" t="s">
        <v>283</v>
      </c>
      <c r="X346" s="11" t="s">
        <v>134</v>
      </c>
      <c r="Y346" s="11"/>
      <c r="Z346" s="11" t="n">
        <f aca="false">F346*G346*2</f>
        <v>800</v>
      </c>
      <c r="AA346" s="11" t="n">
        <f aca="false">Z346*5</f>
        <v>4000</v>
      </c>
      <c r="AC346" s="33"/>
    </row>
    <row r="347" customFormat="false" ht="11.85" hidden="false" customHeight="true" outlineLevel="0" collapsed="false">
      <c r="A347" s="22" t="s">
        <v>1538</v>
      </c>
      <c r="B347" s="23" t="n">
        <v>108</v>
      </c>
      <c r="C347" s="22" t="s">
        <v>124</v>
      </c>
      <c r="D347" s="22" t="s">
        <v>179</v>
      </c>
      <c r="E347" s="11" t="s">
        <v>58</v>
      </c>
      <c r="F347" s="11" t="n">
        <v>16</v>
      </c>
      <c r="G347" s="11" t="n">
        <v>25</v>
      </c>
      <c r="H347" s="11"/>
      <c r="I347" s="11"/>
      <c r="J347" s="11" t="s">
        <v>31</v>
      </c>
      <c r="K347" s="43" t="s">
        <v>896</v>
      </c>
      <c r="L347" s="22" t="s">
        <v>33</v>
      </c>
      <c r="M347" s="11" t="s">
        <v>896</v>
      </c>
      <c r="N347" s="11" t="s">
        <v>31</v>
      </c>
      <c r="O347" s="11"/>
      <c r="P347" s="11" t="n">
        <v>25</v>
      </c>
      <c r="Q347" s="22" t="s">
        <v>124</v>
      </c>
      <c r="R347" s="23" t="n">
        <v>108</v>
      </c>
      <c r="S347" s="12" t="s">
        <v>132</v>
      </c>
      <c r="T347" s="22" t="s">
        <v>1539</v>
      </c>
      <c r="U347" s="11" t="s">
        <v>194</v>
      </c>
      <c r="V347" s="11" t="s">
        <v>194</v>
      </c>
      <c r="W347" s="11" t="s">
        <v>283</v>
      </c>
      <c r="X347" s="11" t="s">
        <v>134</v>
      </c>
      <c r="Y347" s="11"/>
      <c r="Z347" s="11" t="n">
        <f aca="false">F347*G347*2</f>
        <v>800</v>
      </c>
      <c r="AA347" s="11" t="n">
        <f aca="false">Z347*5</f>
        <v>4000</v>
      </c>
      <c r="AC347" s="33"/>
    </row>
    <row r="348" customFormat="false" ht="11.85" hidden="false" customHeight="true" outlineLevel="0" collapsed="false">
      <c r="A348" s="22" t="s">
        <v>1540</v>
      </c>
      <c r="B348" s="23" t="n">
        <v>108</v>
      </c>
      <c r="C348" s="22" t="s">
        <v>124</v>
      </c>
      <c r="D348" s="22" t="s">
        <v>179</v>
      </c>
      <c r="E348" s="11" t="s">
        <v>58</v>
      </c>
      <c r="F348" s="11" t="n">
        <v>16</v>
      </c>
      <c r="G348" s="11" t="n">
        <v>25</v>
      </c>
      <c r="H348" s="11"/>
      <c r="I348" s="11"/>
      <c r="J348" s="11" t="s">
        <v>31</v>
      </c>
      <c r="K348" s="43" t="s">
        <v>896</v>
      </c>
      <c r="L348" s="22" t="s">
        <v>33</v>
      </c>
      <c r="M348" s="11" t="s">
        <v>896</v>
      </c>
      <c r="N348" s="11" t="s">
        <v>31</v>
      </c>
      <c r="O348" s="11"/>
      <c r="P348" s="11" t="n">
        <v>25</v>
      </c>
      <c r="Q348" s="22" t="s">
        <v>124</v>
      </c>
      <c r="R348" s="23" t="n">
        <v>108</v>
      </c>
      <c r="S348" s="12" t="s">
        <v>132</v>
      </c>
      <c r="T348" s="22" t="s">
        <v>1541</v>
      </c>
      <c r="U348" s="11" t="s">
        <v>194</v>
      </c>
      <c r="V348" s="11" t="s">
        <v>194</v>
      </c>
      <c r="W348" s="11" t="s">
        <v>283</v>
      </c>
      <c r="X348" s="11" t="s">
        <v>134</v>
      </c>
      <c r="Y348" s="11"/>
      <c r="Z348" s="11" t="n">
        <f aca="false">F348*G348*2</f>
        <v>800</v>
      </c>
      <c r="AA348" s="11" t="n">
        <f aca="false">Z348*5</f>
        <v>4000</v>
      </c>
      <c r="AC348" s="33"/>
    </row>
    <row r="349" customFormat="false" ht="11.85" hidden="false" customHeight="true" outlineLevel="0" collapsed="false">
      <c r="A349" s="22" t="s">
        <v>1542</v>
      </c>
      <c r="B349" s="23" t="n">
        <v>108</v>
      </c>
      <c r="C349" s="22" t="s">
        <v>124</v>
      </c>
      <c r="D349" s="22" t="s">
        <v>179</v>
      </c>
      <c r="E349" s="11" t="s">
        <v>58</v>
      </c>
      <c r="F349" s="11" t="n">
        <v>16</v>
      </c>
      <c r="G349" s="11" t="n">
        <v>25</v>
      </c>
      <c r="H349" s="11"/>
      <c r="I349" s="11"/>
      <c r="J349" s="11" t="s">
        <v>31</v>
      </c>
      <c r="K349" s="43" t="s">
        <v>896</v>
      </c>
      <c r="L349" s="22" t="s">
        <v>33</v>
      </c>
      <c r="M349" s="11" t="s">
        <v>896</v>
      </c>
      <c r="N349" s="11" t="s">
        <v>31</v>
      </c>
      <c r="O349" s="11"/>
      <c r="P349" s="11" t="n">
        <v>25</v>
      </c>
      <c r="Q349" s="22" t="s">
        <v>124</v>
      </c>
      <c r="R349" s="23" t="n">
        <v>108</v>
      </c>
      <c r="S349" s="12" t="s">
        <v>132</v>
      </c>
      <c r="T349" s="22" t="s">
        <v>1543</v>
      </c>
      <c r="U349" s="11" t="s">
        <v>194</v>
      </c>
      <c r="V349" s="11" t="s">
        <v>194</v>
      </c>
      <c r="W349" s="11" t="s">
        <v>283</v>
      </c>
      <c r="X349" s="11" t="s">
        <v>134</v>
      </c>
      <c r="Y349" s="11"/>
      <c r="Z349" s="11" t="n">
        <f aca="false">F349*G349*2</f>
        <v>800</v>
      </c>
      <c r="AA349" s="11" t="n">
        <f aca="false">Z349*5</f>
        <v>4000</v>
      </c>
      <c r="AC349" s="33"/>
    </row>
    <row r="350" customFormat="false" ht="11.85" hidden="false" customHeight="true" outlineLevel="0" collapsed="false">
      <c r="A350" s="22" t="s">
        <v>1544</v>
      </c>
      <c r="B350" s="23" t="n">
        <v>108</v>
      </c>
      <c r="C350" s="22" t="s">
        <v>124</v>
      </c>
      <c r="D350" s="22" t="s">
        <v>179</v>
      </c>
      <c r="E350" s="11" t="s">
        <v>58</v>
      </c>
      <c r="F350" s="11" t="n">
        <v>16</v>
      </c>
      <c r="G350" s="11" t="n">
        <v>25</v>
      </c>
      <c r="H350" s="11"/>
      <c r="I350" s="11"/>
      <c r="J350" s="11" t="s">
        <v>31</v>
      </c>
      <c r="K350" s="43" t="s">
        <v>896</v>
      </c>
      <c r="L350" s="22" t="s">
        <v>33</v>
      </c>
      <c r="M350" s="11" t="s">
        <v>896</v>
      </c>
      <c r="N350" s="11" t="s">
        <v>31</v>
      </c>
      <c r="O350" s="11"/>
      <c r="P350" s="11" t="n">
        <v>25</v>
      </c>
      <c r="Q350" s="22" t="s">
        <v>124</v>
      </c>
      <c r="R350" s="23" t="n">
        <v>108</v>
      </c>
      <c r="S350" s="12" t="s">
        <v>132</v>
      </c>
      <c r="T350" s="22" t="s">
        <v>1545</v>
      </c>
      <c r="U350" s="11" t="s">
        <v>194</v>
      </c>
      <c r="V350" s="11" t="s">
        <v>194</v>
      </c>
      <c r="W350" s="11" t="s">
        <v>283</v>
      </c>
      <c r="X350" s="11" t="s">
        <v>134</v>
      </c>
      <c r="Y350" s="11"/>
      <c r="Z350" s="11" t="n">
        <f aca="false">F350*G350*2</f>
        <v>800</v>
      </c>
      <c r="AA350" s="11" t="n">
        <f aca="false">Z350*5</f>
        <v>4000</v>
      </c>
      <c r="AC350" s="33"/>
    </row>
    <row r="351" customFormat="false" ht="11.85" hidden="false" customHeight="true" outlineLevel="0" collapsed="false">
      <c r="A351" s="22" t="s">
        <v>1546</v>
      </c>
      <c r="B351" s="23" t="n">
        <v>108</v>
      </c>
      <c r="C351" s="22" t="s">
        <v>124</v>
      </c>
      <c r="D351" s="22" t="s">
        <v>179</v>
      </c>
      <c r="E351" s="11" t="s">
        <v>58</v>
      </c>
      <c r="F351" s="11" t="n">
        <v>16</v>
      </c>
      <c r="G351" s="11" t="n">
        <v>25</v>
      </c>
      <c r="H351" s="11"/>
      <c r="I351" s="11"/>
      <c r="J351" s="11" t="s">
        <v>31</v>
      </c>
      <c r="K351" s="43" t="s">
        <v>896</v>
      </c>
      <c r="L351" s="22" t="s">
        <v>33</v>
      </c>
      <c r="M351" s="11" t="s">
        <v>896</v>
      </c>
      <c r="N351" s="11" t="s">
        <v>31</v>
      </c>
      <c r="O351" s="11"/>
      <c r="P351" s="11" t="n">
        <v>25</v>
      </c>
      <c r="Q351" s="22" t="s">
        <v>124</v>
      </c>
      <c r="R351" s="23" t="n">
        <v>108</v>
      </c>
      <c r="S351" s="12" t="s">
        <v>132</v>
      </c>
      <c r="T351" s="22" t="s">
        <v>1547</v>
      </c>
      <c r="U351" s="11" t="s">
        <v>194</v>
      </c>
      <c r="V351" s="11" t="s">
        <v>194</v>
      </c>
      <c r="W351" s="11" t="s">
        <v>283</v>
      </c>
      <c r="X351" s="11" t="s">
        <v>134</v>
      </c>
      <c r="Y351" s="11"/>
      <c r="Z351" s="11" t="n">
        <f aca="false">F351*G351*2</f>
        <v>800</v>
      </c>
      <c r="AA351" s="11" t="n">
        <f aca="false">Z351*5</f>
        <v>4000</v>
      </c>
      <c r="AC351" s="33"/>
    </row>
    <row r="352" customFormat="false" ht="11.85" hidden="false" customHeight="true" outlineLevel="0" collapsed="false">
      <c r="A352" s="22" t="s">
        <v>1548</v>
      </c>
      <c r="B352" s="23" t="n">
        <v>108</v>
      </c>
      <c r="C352" s="22" t="s">
        <v>124</v>
      </c>
      <c r="D352" s="22" t="s">
        <v>179</v>
      </c>
      <c r="E352" s="11" t="s">
        <v>58</v>
      </c>
      <c r="F352" s="11" t="n">
        <v>16</v>
      </c>
      <c r="G352" s="11" t="n">
        <v>25</v>
      </c>
      <c r="H352" s="11"/>
      <c r="I352" s="11"/>
      <c r="J352" s="11" t="s">
        <v>31</v>
      </c>
      <c r="K352" s="43" t="s">
        <v>896</v>
      </c>
      <c r="L352" s="22" t="s">
        <v>33</v>
      </c>
      <c r="M352" s="11" t="s">
        <v>896</v>
      </c>
      <c r="N352" s="11" t="s">
        <v>31</v>
      </c>
      <c r="O352" s="11"/>
      <c r="P352" s="11" t="n">
        <v>25</v>
      </c>
      <c r="Q352" s="22" t="s">
        <v>124</v>
      </c>
      <c r="R352" s="23" t="n">
        <v>108</v>
      </c>
      <c r="S352" s="12" t="s">
        <v>132</v>
      </c>
      <c r="T352" s="22" t="s">
        <v>1549</v>
      </c>
      <c r="U352" s="11" t="s">
        <v>194</v>
      </c>
      <c r="V352" s="11" t="s">
        <v>194</v>
      </c>
      <c r="W352" s="11" t="s">
        <v>283</v>
      </c>
      <c r="X352" s="11" t="s">
        <v>134</v>
      </c>
      <c r="Y352" s="11"/>
      <c r="Z352" s="11" t="n">
        <f aca="false">F352*G352*2</f>
        <v>800</v>
      </c>
      <c r="AA352" s="11" t="n">
        <f aca="false">Z352*5</f>
        <v>4000</v>
      </c>
      <c r="AC352" s="33"/>
    </row>
    <row r="353" customFormat="false" ht="11.85" hidden="false" customHeight="true" outlineLevel="0" collapsed="false">
      <c r="A353" s="22" t="s">
        <v>1550</v>
      </c>
      <c r="B353" s="23" t="n">
        <v>108</v>
      </c>
      <c r="C353" s="22" t="s">
        <v>124</v>
      </c>
      <c r="D353" s="22" t="s">
        <v>179</v>
      </c>
      <c r="E353" s="11" t="s">
        <v>58</v>
      </c>
      <c r="F353" s="11" t="n">
        <v>16</v>
      </c>
      <c r="G353" s="11" t="n">
        <v>25</v>
      </c>
      <c r="H353" s="11"/>
      <c r="I353" s="11"/>
      <c r="J353" s="11" t="s">
        <v>31</v>
      </c>
      <c r="K353" s="43" t="s">
        <v>896</v>
      </c>
      <c r="L353" s="22" t="s">
        <v>33</v>
      </c>
      <c r="M353" s="11" t="s">
        <v>896</v>
      </c>
      <c r="N353" s="11" t="s">
        <v>31</v>
      </c>
      <c r="O353" s="11"/>
      <c r="P353" s="11" t="n">
        <v>25</v>
      </c>
      <c r="Q353" s="22" t="s">
        <v>124</v>
      </c>
      <c r="R353" s="23" t="n">
        <v>108</v>
      </c>
      <c r="S353" s="12" t="s">
        <v>132</v>
      </c>
      <c r="T353" s="22" t="s">
        <v>1551</v>
      </c>
      <c r="U353" s="11" t="s">
        <v>194</v>
      </c>
      <c r="V353" s="11" t="s">
        <v>194</v>
      </c>
      <c r="W353" s="11" t="s">
        <v>283</v>
      </c>
      <c r="X353" s="11" t="s">
        <v>134</v>
      </c>
      <c r="Y353" s="11"/>
      <c r="Z353" s="11" t="n">
        <f aca="false">F353*G353*2</f>
        <v>800</v>
      </c>
      <c r="AA353" s="11" t="n">
        <f aca="false">Z353*5</f>
        <v>4000</v>
      </c>
      <c r="AC353" s="33"/>
    </row>
    <row r="354" customFormat="false" ht="11.85" hidden="false" customHeight="true" outlineLevel="0" collapsed="false">
      <c r="A354" s="22" t="s">
        <v>1552</v>
      </c>
      <c r="B354" s="23" t="n">
        <v>108</v>
      </c>
      <c r="C354" s="22" t="s">
        <v>124</v>
      </c>
      <c r="D354" s="22" t="s">
        <v>179</v>
      </c>
      <c r="E354" s="11" t="s">
        <v>58</v>
      </c>
      <c r="F354" s="11" t="n">
        <v>16</v>
      </c>
      <c r="G354" s="11" t="n">
        <v>25</v>
      </c>
      <c r="H354" s="11"/>
      <c r="I354" s="11"/>
      <c r="J354" s="11" t="s">
        <v>31</v>
      </c>
      <c r="K354" s="43" t="s">
        <v>896</v>
      </c>
      <c r="L354" s="22" t="s">
        <v>33</v>
      </c>
      <c r="M354" s="11" t="s">
        <v>896</v>
      </c>
      <c r="N354" s="11" t="s">
        <v>31</v>
      </c>
      <c r="O354" s="11"/>
      <c r="P354" s="11" t="n">
        <v>25</v>
      </c>
      <c r="Q354" s="22" t="s">
        <v>124</v>
      </c>
      <c r="R354" s="23" t="n">
        <v>108</v>
      </c>
      <c r="S354" s="12" t="s">
        <v>132</v>
      </c>
      <c r="T354" s="22" t="s">
        <v>1553</v>
      </c>
      <c r="U354" s="11" t="s">
        <v>194</v>
      </c>
      <c r="V354" s="11" t="s">
        <v>194</v>
      </c>
      <c r="W354" s="11" t="s">
        <v>283</v>
      </c>
      <c r="X354" s="11" t="s">
        <v>134</v>
      </c>
      <c r="Y354" s="11"/>
      <c r="Z354" s="11" t="n">
        <f aca="false">F354*G354*2</f>
        <v>800</v>
      </c>
      <c r="AA354" s="11" t="n">
        <f aca="false">Z354*5</f>
        <v>4000</v>
      </c>
      <c r="AC354" s="33"/>
    </row>
    <row r="355" customFormat="false" ht="11.85" hidden="false" customHeight="true" outlineLevel="0" collapsed="false">
      <c r="A355" s="22" t="s">
        <v>1554</v>
      </c>
      <c r="B355" s="23" t="n">
        <v>108</v>
      </c>
      <c r="C355" s="22" t="s">
        <v>124</v>
      </c>
      <c r="D355" s="22" t="s">
        <v>179</v>
      </c>
      <c r="E355" s="11" t="s">
        <v>58</v>
      </c>
      <c r="F355" s="11" t="n">
        <v>16</v>
      </c>
      <c r="G355" s="11" t="n">
        <v>25</v>
      </c>
      <c r="H355" s="11"/>
      <c r="I355" s="11"/>
      <c r="J355" s="11" t="s">
        <v>31</v>
      </c>
      <c r="K355" s="43" t="s">
        <v>896</v>
      </c>
      <c r="L355" s="22" t="s">
        <v>33</v>
      </c>
      <c r="M355" s="11" t="s">
        <v>896</v>
      </c>
      <c r="N355" s="11" t="s">
        <v>31</v>
      </c>
      <c r="O355" s="11"/>
      <c r="P355" s="11" t="n">
        <v>25</v>
      </c>
      <c r="Q355" s="22" t="s">
        <v>124</v>
      </c>
      <c r="R355" s="23" t="n">
        <v>108</v>
      </c>
      <c r="S355" s="12" t="s">
        <v>132</v>
      </c>
      <c r="T355" s="22" t="s">
        <v>1555</v>
      </c>
      <c r="U355" s="11" t="s">
        <v>194</v>
      </c>
      <c r="V355" s="11" t="s">
        <v>194</v>
      </c>
      <c r="W355" s="11" t="s">
        <v>283</v>
      </c>
      <c r="X355" s="11" t="s">
        <v>134</v>
      </c>
      <c r="Y355" s="11"/>
      <c r="Z355" s="11" t="n">
        <f aca="false">F355*G355*2</f>
        <v>800</v>
      </c>
      <c r="AA355" s="11" t="n">
        <f aca="false">Z355*5</f>
        <v>4000</v>
      </c>
      <c r="AC355" s="33"/>
    </row>
    <row r="356" customFormat="false" ht="11.85" hidden="false" customHeight="true" outlineLevel="0" collapsed="false">
      <c r="A356" s="22" t="s">
        <v>1556</v>
      </c>
      <c r="B356" s="23" t="n">
        <v>108</v>
      </c>
      <c r="C356" s="22" t="s">
        <v>124</v>
      </c>
      <c r="D356" s="22" t="s">
        <v>179</v>
      </c>
      <c r="E356" s="11" t="s">
        <v>58</v>
      </c>
      <c r="F356" s="11" t="n">
        <v>16</v>
      </c>
      <c r="G356" s="11" t="n">
        <v>25</v>
      </c>
      <c r="H356" s="11"/>
      <c r="I356" s="11"/>
      <c r="J356" s="11" t="s">
        <v>31</v>
      </c>
      <c r="K356" s="43" t="s">
        <v>896</v>
      </c>
      <c r="L356" s="22" t="s">
        <v>33</v>
      </c>
      <c r="M356" s="11" t="s">
        <v>896</v>
      </c>
      <c r="N356" s="11" t="s">
        <v>31</v>
      </c>
      <c r="O356" s="11"/>
      <c r="P356" s="11" t="n">
        <v>25</v>
      </c>
      <c r="Q356" s="22" t="s">
        <v>124</v>
      </c>
      <c r="R356" s="23" t="n">
        <v>108</v>
      </c>
      <c r="S356" s="12" t="s">
        <v>132</v>
      </c>
      <c r="T356" s="22" t="s">
        <v>1557</v>
      </c>
      <c r="U356" s="11" t="s">
        <v>194</v>
      </c>
      <c r="V356" s="11" t="s">
        <v>194</v>
      </c>
      <c r="W356" s="11" t="s">
        <v>283</v>
      </c>
      <c r="X356" s="11" t="s">
        <v>134</v>
      </c>
      <c r="Y356" s="11"/>
      <c r="Z356" s="11" t="n">
        <f aca="false">F356*G356*2</f>
        <v>800</v>
      </c>
      <c r="AA356" s="11" t="n">
        <f aca="false">Z356*5</f>
        <v>4000</v>
      </c>
      <c r="AC356" s="33"/>
    </row>
    <row r="357" customFormat="false" ht="11.85" hidden="false" customHeight="true" outlineLevel="0" collapsed="false">
      <c r="A357" s="22" t="s">
        <v>1558</v>
      </c>
      <c r="B357" s="23" t="n">
        <v>108</v>
      </c>
      <c r="C357" s="22" t="s">
        <v>124</v>
      </c>
      <c r="D357" s="22" t="s">
        <v>179</v>
      </c>
      <c r="E357" s="11" t="s">
        <v>58</v>
      </c>
      <c r="F357" s="11" t="n">
        <v>16</v>
      </c>
      <c r="G357" s="11" t="n">
        <v>25</v>
      </c>
      <c r="H357" s="11"/>
      <c r="I357" s="11"/>
      <c r="J357" s="11" t="s">
        <v>31</v>
      </c>
      <c r="K357" s="43" t="s">
        <v>896</v>
      </c>
      <c r="L357" s="22" t="s">
        <v>33</v>
      </c>
      <c r="M357" s="11" t="s">
        <v>896</v>
      </c>
      <c r="N357" s="11" t="s">
        <v>31</v>
      </c>
      <c r="O357" s="11"/>
      <c r="P357" s="11" t="n">
        <v>25</v>
      </c>
      <c r="Q357" s="22" t="s">
        <v>124</v>
      </c>
      <c r="R357" s="23" t="n">
        <v>108</v>
      </c>
      <c r="S357" s="12" t="s">
        <v>132</v>
      </c>
      <c r="T357" s="22" t="s">
        <v>1559</v>
      </c>
      <c r="U357" s="11" t="s">
        <v>194</v>
      </c>
      <c r="V357" s="11" t="s">
        <v>194</v>
      </c>
      <c r="W357" s="11" t="s">
        <v>283</v>
      </c>
      <c r="X357" s="11" t="s">
        <v>134</v>
      </c>
      <c r="Y357" s="11"/>
      <c r="Z357" s="11" t="n">
        <f aca="false">F357*G357*2</f>
        <v>800</v>
      </c>
      <c r="AA357" s="11" t="n">
        <f aca="false">Z357*5</f>
        <v>4000</v>
      </c>
      <c r="AC357" s="33"/>
    </row>
    <row r="358" customFormat="false" ht="11.85" hidden="false" customHeight="true" outlineLevel="0" collapsed="false">
      <c r="A358" s="22" t="s">
        <v>1560</v>
      </c>
      <c r="B358" s="23" t="n">
        <v>108</v>
      </c>
      <c r="C358" s="22" t="s">
        <v>124</v>
      </c>
      <c r="D358" s="22" t="s">
        <v>179</v>
      </c>
      <c r="E358" s="11" t="s">
        <v>58</v>
      </c>
      <c r="F358" s="11" t="n">
        <v>16</v>
      </c>
      <c r="G358" s="11" t="n">
        <v>25</v>
      </c>
      <c r="H358" s="11"/>
      <c r="I358" s="11"/>
      <c r="J358" s="11" t="s">
        <v>31</v>
      </c>
      <c r="K358" s="43" t="s">
        <v>896</v>
      </c>
      <c r="L358" s="22" t="s">
        <v>33</v>
      </c>
      <c r="M358" s="11" t="s">
        <v>896</v>
      </c>
      <c r="N358" s="11" t="s">
        <v>31</v>
      </c>
      <c r="O358" s="11"/>
      <c r="P358" s="11" t="n">
        <v>25</v>
      </c>
      <c r="Q358" s="22" t="s">
        <v>124</v>
      </c>
      <c r="R358" s="23" t="n">
        <v>108</v>
      </c>
      <c r="S358" s="12" t="s">
        <v>132</v>
      </c>
      <c r="T358" s="22" t="s">
        <v>1561</v>
      </c>
      <c r="U358" s="11" t="s">
        <v>194</v>
      </c>
      <c r="V358" s="11" t="s">
        <v>194</v>
      </c>
      <c r="W358" s="11" t="s">
        <v>283</v>
      </c>
      <c r="X358" s="11" t="s">
        <v>134</v>
      </c>
      <c r="Y358" s="11"/>
      <c r="Z358" s="11" t="n">
        <f aca="false">F358*G358*2</f>
        <v>800</v>
      </c>
      <c r="AA358" s="11" t="n">
        <f aca="false">Z358*5</f>
        <v>4000</v>
      </c>
      <c r="AC358" s="33"/>
    </row>
    <row r="359" customFormat="false" ht="11.85" hidden="false" customHeight="true" outlineLevel="0" collapsed="false">
      <c r="A359" s="22" t="s">
        <v>1562</v>
      </c>
      <c r="B359" s="23" t="n">
        <v>108</v>
      </c>
      <c r="C359" s="22" t="s">
        <v>124</v>
      </c>
      <c r="D359" s="22" t="s">
        <v>179</v>
      </c>
      <c r="E359" s="11" t="s">
        <v>58</v>
      </c>
      <c r="F359" s="11" t="n">
        <v>16</v>
      </c>
      <c r="G359" s="11" t="n">
        <v>25</v>
      </c>
      <c r="H359" s="11"/>
      <c r="I359" s="11"/>
      <c r="J359" s="11" t="s">
        <v>31</v>
      </c>
      <c r="K359" s="43" t="s">
        <v>896</v>
      </c>
      <c r="L359" s="22" t="s">
        <v>33</v>
      </c>
      <c r="M359" s="11" t="s">
        <v>896</v>
      </c>
      <c r="N359" s="11" t="s">
        <v>31</v>
      </c>
      <c r="O359" s="11"/>
      <c r="P359" s="11" t="n">
        <v>25</v>
      </c>
      <c r="Q359" s="22" t="s">
        <v>124</v>
      </c>
      <c r="R359" s="23" t="n">
        <v>108</v>
      </c>
      <c r="S359" s="12" t="s">
        <v>132</v>
      </c>
      <c r="T359" s="22" t="s">
        <v>1563</v>
      </c>
      <c r="U359" s="11" t="s">
        <v>194</v>
      </c>
      <c r="V359" s="11" t="s">
        <v>194</v>
      </c>
      <c r="W359" s="11" t="s">
        <v>283</v>
      </c>
      <c r="X359" s="11" t="s">
        <v>134</v>
      </c>
      <c r="Y359" s="11"/>
      <c r="Z359" s="11" t="n">
        <f aca="false">F359*G359*2</f>
        <v>800</v>
      </c>
      <c r="AA359" s="11" t="n">
        <f aca="false">Z359*5</f>
        <v>4000</v>
      </c>
      <c r="AC359" s="33"/>
    </row>
    <row r="360" customFormat="false" ht="11.85" hidden="false" customHeight="true" outlineLevel="0" collapsed="false">
      <c r="A360" s="22" t="s">
        <v>1564</v>
      </c>
      <c r="B360" s="23" t="n">
        <v>108</v>
      </c>
      <c r="C360" s="22" t="s">
        <v>124</v>
      </c>
      <c r="D360" s="22" t="s">
        <v>179</v>
      </c>
      <c r="E360" s="11" t="s">
        <v>58</v>
      </c>
      <c r="F360" s="11" t="n">
        <v>16</v>
      </c>
      <c r="G360" s="11" t="n">
        <v>25</v>
      </c>
      <c r="H360" s="11"/>
      <c r="I360" s="11"/>
      <c r="J360" s="11" t="s">
        <v>31</v>
      </c>
      <c r="K360" s="43" t="s">
        <v>896</v>
      </c>
      <c r="L360" s="22" t="s">
        <v>33</v>
      </c>
      <c r="M360" s="11" t="s">
        <v>896</v>
      </c>
      <c r="N360" s="11" t="s">
        <v>31</v>
      </c>
      <c r="O360" s="11"/>
      <c r="P360" s="11" t="n">
        <v>25</v>
      </c>
      <c r="Q360" s="22" t="s">
        <v>124</v>
      </c>
      <c r="R360" s="23" t="n">
        <v>108</v>
      </c>
      <c r="S360" s="12" t="s">
        <v>132</v>
      </c>
      <c r="T360" s="22" t="s">
        <v>1565</v>
      </c>
      <c r="U360" s="11" t="s">
        <v>194</v>
      </c>
      <c r="V360" s="11" t="s">
        <v>194</v>
      </c>
      <c r="W360" s="11" t="s">
        <v>283</v>
      </c>
      <c r="X360" s="11" t="s">
        <v>134</v>
      </c>
      <c r="Y360" s="11"/>
      <c r="Z360" s="11" t="n">
        <f aca="false">F360*G360*2</f>
        <v>800</v>
      </c>
      <c r="AA360" s="11" t="n">
        <f aca="false">Z360*5</f>
        <v>4000</v>
      </c>
      <c r="AC360" s="33"/>
    </row>
    <row r="361" customFormat="false" ht="11.85" hidden="false" customHeight="true" outlineLevel="0" collapsed="false">
      <c r="A361" s="22" t="s">
        <v>1566</v>
      </c>
      <c r="B361" s="23" t="n">
        <v>108</v>
      </c>
      <c r="C361" s="22" t="s">
        <v>124</v>
      </c>
      <c r="D361" s="22" t="s">
        <v>179</v>
      </c>
      <c r="E361" s="11" t="s">
        <v>58</v>
      </c>
      <c r="F361" s="11" t="n">
        <v>16</v>
      </c>
      <c r="G361" s="11" t="n">
        <v>25</v>
      </c>
      <c r="H361" s="11"/>
      <c r="I361" s="11"/>
      <c r="J361" s="11" t="s">
        <v>31</v>
      </c>
      <c r="K361" s="43" t="s">
        <v>896</v>
      </c>
      <c r="L361" s="22" t="s">
        <v>33</v>
      </c>
      <c r="M361" s="11" t="s">
        <v>896</v>
      </c>
      <c r="N361" s="11" t="s">
        <v>31</v>
      </c>
      <c r="O361" s="11"/>
      <c r="P361" s="11" t="n">
        <v>25</v>
      </c>
      <c r="Q361" s="22" t="s">
        <v>124</v>
      </c>
      <c r="R361" s="23" t="n">
        <v>108</v>
      </c>
      <c r="S361" s="12" t="s">
        <v>132</v>
      </c>
      <c r="T361" s="22" t="s">
        <v>1567</v>
      </c>
      <c r="U361" s="11" t="s">
        <v>194</v>
      </c>
      <c r="V361" s="11" t="s">
        <v>194</v>
      </c>
      <c r="W361" s="11" t="s">
        <v>283</v>
      </c>
      <c r="X361" s="11" t="s">
        <v>134</v>
      </c>
      <c r="Y361" s="11"/>
      <c r="Z361" s="11" t="n">
        <f aca="false">F361*G361*2</f>
        <v>800</v>
      </c>
      <c r="AA361" s="11" t="n">
        <f aca="false">Z361*5</f>
        <v>4000</v>
      </c>
      <c r="AC361" s="33"/>
    </row>
    <row r="362" customFormat="false" ht="11.85" hidden="false" customHeight="true" outlineLevel="0" collapsed="false">
      <c r="A362" s="22" t="s">
        <v>1568</v>
      </c>
      <c r="B362" s="23" t="n">
        <v>108</v>
      </c>
      <c r="C362" s="22" t="s">
        <v>124</v>
      </c>
      <c r="D362" s="22" t="s">
        <v>179</v>
      </c>
      <c r="E362" s="11" t="s">
        <v>58</v>
      </c>
      <c r="F362" s="11" t="n">
        <v>16</v>
      </c>
      <c r="G362" s="11" t="n">
        <v>25</v>
      </c>
      <c r="H362" s="11"/>
      <c r="I362" s="11"/>
      <c r="J362" s="11" t="s">
        <v>31</v>
      </c>
      <c r="K362" s="43" t="s">
        <v>896</v>
      </c>
      <c r="L362" s="22" t="s">
        <v>33</v>
      </c>
      <c r="M362" s="11" t="s">
        <v>896</v>
      </c>
      <c r="N362" s="11" t="s">
        <v>31</v>
      </c>
      <c r="O362" s="11"/>
      <c r="P362" s="11" t="n">
        <v>25</v>
      </c>
      <c r="Q362" s="22" t="s">
        <v>124</v>
      </c>
      <c r="R362" s="23" t="n">
        <v>108</v>
      </c>
      <c r="S362" s="12" t="s">
        <v>132</v>
      </c>
      <c r="T362" s="22" t="s">
        <v>1569</v>
      </c>
      <c r="U362" s="11" t="s">
        <v>194</v>
      </c>
      <c r="V362" s="11" t="s">
        <v>194</v>
      </c>
      <c r="W362" s="11" t="s">
        <v>283</v>
      </c>
      <c r="X362" s="11" t="s">
        <v>134</v>
      </c>
      <c r="Y362" s="11"/>
      <c r="Z362" s="11" t="n">
        <f aca="false">F362*G362*2</f>
        <v>800</v>
      </c>
      <c r="AA362" s="11" t="n">
        <f aca="false">Z362*5</f>
        <v>4000</v>
      </c>
      <c r="AC362" s="33"/>
    </row>
    <row r="363" customFormat="false" ht="11.85" hidden="false" customHeight="true" outlineLevel="0" collapsed="false">
      <c r="A363" s="22" t="s">
        <v>1570</v>
      </c>
      <c r="B363" s="23" t="n">
        <v>108</v>
      </c>
      <c r="C363" s="22" t="s">
        <v>124</v>
      </c>
      <c r="D363" s="22" t="s">
        <v>179</v>
      </c>
      <c r="E363" s="11" t="s">
        <v>58</v>
      </c>
      <c r="F363" s="11" t="n">
        <v>16</v>
      </c>
      <c r="G363" s="11" t="n">
        <v>25</v>
      </c>
      <c r="H363" s="11"/>
      <c r="I363" s="11"/>
      <c r="J363" s="11" t="s">
        <v>31</v>
      </c>
      <c r="K363" s="43" t="s">
        <v>896</v>
      </c>
      <c r="L363" s="22" t="s">
        <v>33</v>
      </c>
      <c r="M363" s="11" t="s">
        <v>896</v>
      </c>
      <c r="N363" s="11" t="s">
        <v>31</v>
      </c>
      <c r="O363" s="11"/>
      <c r="P363" s="11" t="n">
        <v>25</v>
      </c>
      <c r="Q363" s="22" t="s">
        <v>124</v>
      </c>
      <c r="R363" s="23" t="n">
        <v>108</v>
      </c>
      <c r="S363" s="12" t="s">
        <v>132</v>
      </c>
      <c r="T363" s="22" t="s">
        <v>1571</v>
      </c>
      <c r="U363" s="11" t="s">
        <v>194</v>
      </c>
      <c r="V363" s="11" t="s">
        <v>194</v>
      </c>
      <c r="W363" s="11" t="s">
        <v>283</v>
      </c>
      <c r="X363" s="11" t="s">
        <v>134</v>
      </c>
      <c r="Y363" s="11"/>
      <c r="Z363" s="11" t="n">
        <f aca="false">F363*G363*2</f>
        <v>800</v>
      </c>
      <c r="AA363" s="11" t="n">
        <f aca="false">Z363*5</f>
        <v>4000</v>
      </c>
      <c r="AC363" s="33"/>
    </row>
    <row r="364" customFormat="false" ht="11.85" hidden="false" customHeight="true" outlineLevel="0" collapsed="false">
      <c r="A364" s="22" t="s">
        <v>1572</v>
      </c>
      <c r="B364" s="23" t="n">
        <v>108</v>
      </c>
      <c r="C364" s="22" t="s">
        <v>124</v>
      </c>
      <c r="D364" s="22" t="s">
        <v>179</v>
      </c>
      <c r="E364" s="11" t="s">
        <v>58</v>
      </c>
      <c r="F364" s="11" t="n">
        <v>16</v>
      </c>
      <c r="G364" s="11" t="n">
        <v>25</v>
      </c>
      <c r="H364" s="11"/>
      <c r="I364" s="11"/>
      <c r="J364" s="11" t="s">
        <v>31</v>
      </c>
      <c r="K364" s="43" t="s">
        <v>896</v>
      </c>
      <c r="L364" s="22" t="s">
        <v>33</v>
      </c>
      <c r="M364" s="11" t="s">
        <v>896</v>
      </c>
      <c r="N364" s="11" t="s">
        <v>31</v>
      </c>
      <c r="O364" s="11"/>
      <c r="P364" s="11" t="n">
        <v>25</v>
      </c>
      <c r="Q364" s="22" t="s">
        <v>124</v>
      </c>
      <c r="R364" s="23" t="n">
        <v>108</v>
      </c>
      <c r="S364" s="12" t="s">
        <v>132</v>
      </c>
      <c r="T364" s="22" t="s">
        <v>1573</v>
      </c>
      <c r="U364" s="11" t="s">
        <v>194</v>
      </c>
      <c r="V364" s="11" t="s">
        <v>194</v>
      </c>
      <c r="W364" s="11" t="s">
        <v>283</v>
      </c>
      <c r="X364" s="11" t="s">
        <v>134</v>
      </c>
      <c r="Y364" s="11"/>
      <c r="Z364" s="11" t="n">
        <f aca="false">F364*G364*2</f>
        <v>800</v>
      </c>
      <c r="AA364" s="11" t="n">
        <f aca="false">Z364*5</f>
        <v>4000</v>
      </c>
      <c r="AC364" s="33"/>
    </row>
    <row r="365" customFormat="false" ht="11.85" hidden="false" customHeight="true" outlineLevel="0" collapsed="false">
      <c r="A365" s="22" t="s">
        <v>1574</v>
      </c>
      <c r="B365" s="23" t="n">
        <v>108</v>
      </c>
      <c r="C365" s="22" t="s">
        <v>124</v>
      </c>
      <c r="D365" s="22" t="s">
        <v>179</v>
      </c>
      <c r="E365" s="11" t="s">
        <v>58</v>
      </c>
      <c r="F365" s="11" t="n">
        <v>16</v>
      </c>
      <c r="G365" s="11" t="n">
        <v>25</v>
      </c>
      <c r="H365" s="11"/>
      <c r="I365" s="11"/>
      <c r="J365" s="11" t="s">
        <v>31</v>
      </c>
      <c r="K365" s="43" t="s">
        <v>896</v>
      </c>
      <c r="L365" s="22" t="s">
        <v>33</v>
      </c>
      <c r="M365" s="11" t="s">
        <v>896</v>
      </c>
      <c r="N365" s="11" t="s">
        <v>31</v>
      </c>
      <c r="O365" s="11"/>
      <c r="P365" s="11" t="n">
        <v>25</v>
      </c>
      <c r="Q365" s="22" t="s">
        <v>124</v>
      </c>
      <c r="R365" s="23" t="n">
        <v>108</v>
      </c>
      <c r="S365" s="12" t="s">
        <v>132</v>
      </c>
      <c r="T365" s="22" t="s">
        <v>1575</v>
      </c>
      <c r="U365" s="11" t="s">
        <v>194</v>
      </c>
      <c r="V365" s="11" t="s">
        <v>194</v>
      </c>
      <c r="W365" s="11" t="s">
        <v>283</v>
      </c>
      <c r="X365" s="11" t="s">
        <v>134</v>
      </c>
      <c r="Y365" s="11"/>
      <c r="Z365" s="11" t="n">
        <f aca="false">F365*G365*2</f>
        <v>800</v>
      </c>
      <c r="AA365" s="11" t="n">
        <f aca="false">Z365*5</f>
        <v>4000</v>
      </c>
      <c r="AC365" s="33"/>
    </row>
    <row r="366" customFormat="false" ht="11.85" hidden="false" customHeight="true" outlineLevel="0" collapsed="false">
      <c r="A366" s="22" t="s">
        <v>1576</v>
      </c>
      <c r="B366" s="23" t="n">
        <v>108</v>
      </c>
      <c r="C366" s="22" t="s">
        <v>124</v>
      </c>
      <c r="D366" s="22" t="s">
        <v>179</v>
      </c>
      <c r="E366" s="11" t="s">
        <v>58</v>
      </c>
      <c r="F366" s="11" t="n">
        <v>16</v>
      </c>
      <c r="G366" s="11" t="n">
        <v>25</v>
      </c>
      <c r="H366" s="11"/>
      <c r="I366" s="11"/>
      <c r="J366" s="11" t="s">
        <v>31</v>
      </c>
      <c r="K366" s="43" t="s">
        <v>896</v>
      </c>
      <c r="L366" s="22" t="s">
        <v>33</v>
      </c>
      <c r="M366" s="11" t="s">
        <v>896</v>
      </c>
      <c r="N366" s="11" t="s">
        <v>31</v>
      </c>
      <c r="O366" s="11"/>
      <c r="P366" s="11" t="n">
        <v>25</v>
      </c>
      <c r="Q366" s="22" t="s">
        <v>124</v>
      </c>
      <c r="R366" s="23" t="n">
        <v>108</v>
      </c>
      <c r="S366" s="12" t="s">
        <v>132</v>
      </c>
      <c r="T366" s="22" t="s">
        <v>1577</v>
      </c>
      <c r="U366" s="11" t="s">
        <v>194</v>
      </c>
      <c r="V366" s="11" t="s">
        <v>194</v>
      </c>
      <c r="W366" s="11" t="s">
        <v>283</v>
      </c>
      <c r="X366" s="11" t="s">
        <v>134</v>
      </c>
      <c r="Y366" s="11"/>
      <c r="Z366" s="11" t="n">
        <f aca="false">F366*G366*2</f>
        <v>800</v>
      </c>
      <c r="AA366" s="11" t="n">
        <f aca="false">Z366*5</f>
        <v>4000</v>
      </c>
      <c r="AC366" s="33"/>
    </row>
    <row r="367" customFormat="false" ht="11.85" hidden="false" customHeight="true" outlineLevel="0" collapsed="false">
      <c r="A367" s="22" t="s">
        <v>1578</v>
      </c>
      <c r="B367" s="23" t="n">
        <v>109</v>
      </c>
      <c r="C367" s="22" t="s">
        <v>63</v>
      </c>
      <c r="D367" s="22" t="s">
        <v>179</v>
      </c>
      <c r="E367" s="11" t="s">
        <v>58</v>
      </c>
      <c r="F367" s="11" t="n">
        <v>16</v>
      </c>
      <c r="G367" s="11" t="n">
        <v>25</v>
      </c>
      <c r="H367" s="11"/>
      <c r="I367" s="11"/>
      <c r="J367" s="11" t="s">
        <v>31</v>
      </c>
      <c r="K367" s="43" t="s">
        <v>896</v>
      </c>
      <c r="L367" s="22" t="s">
        <v>33</v>
      </c>
      <c r="M367" s="11" t="s">
        <v>896</v>
      </c>
      <c r="N367" s="11" t="s">
        <v>31</v>
      </c>
      <c r="O367" s="11"/>
      <c r="P367" s="11" t="n">
        <v>25</v>
      </c>
      <c r="Q367" s="22" t="s">
        <v>124</v>
      </c>
      <c r="R367" s="23" t="n">
        <v>108</v>
      </c>
      <c r="S367" s="12" t="s">
        <v>132</v>
      </c>
      <c r="T367" s="22" t="s">
        <v>1579</v>
      </c>
      <c r="U367" s="11" t="s">
        <v>194</v>
      </c>
      <c r="V367" s="11" t="s">
        <v>194</v>
      </c>
      <c r="W367" s="11" t="s">
        <v>283</v>
      </c>
      <c r="X367" s="11" t="s">
        <v>134</v>
      </c>
      <c r="Y367" s="11"/>
      <c r="Z367" s="11" t="n">
        <f aca="false">F367*G367*2</f>
        <v>800</v>
      </c>
      <c r="AA367" s="11" t="n">
        <f aca="false">Z367*5</f>
        <v>4000</v>
      </c>
      <c r="AC367" s="33"/>
    </row>
    <row r="368" customFormat="false" ht="11.85" hidden="false" customHeight="true" outlineLevel="0" collapsed="false">
      <c r="A368" s="22" t="s">
        <v>1578</v>
      </c>
      <c r="B368" s="23" t="n">
        <v>109</v>
      </c>
      <c r="C368" s="22" t="s">
        <v>63</v>
      </c>
      <c r="D368" s="22" t="s">
        <v>179</v>
      </c>
      <c r="E368" s="11" t="s">
        <v>58</v>
      </c>
      <c r="F368" s="11" t="n">
        <v>16</v>
      </c>
      <c r="G368" s="11" t="n">
        <v>25</v>
      </c>
      <c r="H368" s="11"/>
      <c r="I368" s="11"/>
      <c r="J368" s="11" t="s">
        <v>31</v>
      </c>
      <c r="K368" s="43" t="s">
        <v>896</v>
      </c>
      <c r="L368" s="22" t="s">
        <v>33</v>
      </c>
      <c r="M368" s="11" t="s">
        <v>896</v>
      </c>
      <c r="N368" s="11" t="s">
        <v>31</v>
      </c>
      <c r="O368" s="11"/>
      <c r="P368" s="11" t="n">
        <v>25</v>
      </c>
      <c r="Q368" s="22" t="s">
        <v>124</v>
      </c>
      <c r="R368" s="23" t="n">
        <v>108</v>
      </c>
      <c r="S368" s="12" t="s">
        <v>132</v>
      </c>
      <c r="T368" s="22" t="s">
        <v>1580</v>
      </c>
      <c r="U368" s="11" t="s">
        <v>194</v>
      </c>
      <c r="V368" s="11" t="s">
        <v>194</v>
      </c>
      <c r="W368" s="11" t="s">
        <v>283</v>
      </c>
      <c r="X368" s="11" t="s">
        <v>134</v>
      </c>
      <c r="Y368" s="11"/>
      <c r="Z368" s="11" t="n">
        <f aca="false">F368*G368*2</f>
        <v>800</v>
      </c>
      <c r="AA368" s="11" t="n">
        <f aca="false">Z368*5</f>
        <v>4000</v>
      </c>
      <c r="AC368" s="33"/>
    </row>
    <row r="369" customFormat="false" ht="11.85" hidden="false" customHeight="true" outlineLevel="0" collapsed="false">
      <c r="A369" s="22" t="s">
        <v>1581</v>
      </c>
      <c r="B369" s="23" t="n">
        <v>111</v>
      </c>
      <c r="C369" s="22" t="s">
        <v>124</v>
      </c>
      <c r="D369" s="22" t="s">
        <v>179</v>
      </c>
      <c r="E369" s="11" t="s">
        <v>58</v>
      </c>
      <c r="F369" s="11" t="n">
        <v>16</v>
      </c>
      <c r="G369" s="11" t="n">
        <v>25</v>
      </c>
      <c r="H369" s="11"/>
      <c r="I369" s="11"/>
      <c r="J369" s="11" t="s">
        <v>31</v>
      </c>
      <c r="K369" s="43" t="s">
        <v>896</v>
      </c>
      <c r="L369" s="22" t="s">
        <v>33</v>
      </c>
      <c r="M369" s="11" t="s">
        <v>896</v>
      </c>
      <c r="N369" s="11" t="s">
        <v>31</v>
      </c>
      <c r="O369" s="11"/>
      <c r="P369" s="11" t="n">
        <v>25</v>
      </c>
      <c r="Q369" s="22" t="s">
        <v>124</v>
      </c>
      <c r="R369" s="23" t="n">
        <v>108</v>
      </c>
      <c r="S369" s="12" t="s">
        <v>132</v>
      </c>
      <c r="T369" s="22" t="s">
        <v>1582</v>
      </c>
      <c r="U369" s="11" t="s">
        <v>194</v>
      </c>
      <c r="V369" s="11" t="s">
        <v>194</v>
      </c>
      <c r="W369" s="11" t="s">
        <v>283</v>
      </c>
      <c r="X369" s="11" t="s">
        <v>134</v>
      </c>
      <c r="Y369" s="11"/>
      <c r="Z369" s="11" t="n">
        <f aca="false">F369*G369*2</f>
        <v>800</v>
      </c>
      <c r="AA369" s="11" t="n">
        <f aca="false">Z369*5</f>
        <v>4000</v>
      </c>
      <c r="AC369" s="33"/>
    </row>
    <row r="370" customFormat="false" ht="11.85" hidden="false" customHeight="true" outlineLevel="0" collapsed="false">
      <c r="A370" s="22" t="s">
        <v>1583</v>
      </c>
      <c r="B370" s="23" t="n">
        <v>111</v>
      </c>
      <c r="C370" s="22" t="s">
        <v>124</v>
      </c>
      <c r="D370" s="22" t="s">
        <v>179</v>
      </c>
      <c r="E370" s="11" t="s">
        <v>58</v>
      </c>
      <c r="F370" s="11" t="n">
        <v>16</v>
      </c>
      <c r="G370" s="11" t="n">
        <v>25</v>
      </c>
      <c r="H370" s="11"/>
      <c r="I370" s="11"/>
      <c r="J370" s="11" t="s">
        <v>31</v>
      </c>
      <c r="K370" s="43" t="s">
        <v>896</v>
      </c>
      <c r="L370" s="22" t="s">
        <v>33</v>
      </c>
      <c r="M370" s="11" t="s">
        <v>896</v>
      </c>
      <c r="N370" s="11" t="s">
        <v>31</v>
      </c>
      <c r="O370" s="11"/>
      <c r="P370" s="11" t="n">
        <v>25</v>
      </c>
      <c r="Q370" s="22" t="s">
        <v>124</v>
      </c>
      <c r="R370" s="23" t="n">
        <v>108</v>
      </c>
      <c r="S370" s="12" t="s">
        <v>132</v>
      </c>
      <c r="T370" s="22" t="s">
        <v>1584</v>
      </c>
      <c r="U370" s="11" t="s">
        <v>194</v>
      </c>
      <c r="V370" s="11" t="s">
        <v>194</v>
      </c>
      <c r="W370" s="11" t="s">
        <v>283</v>
      </c>
      <c r="X370" s="11" t="s">
        <v>134</v>
      </c>
      <c r="Y370" s="11"/>
      <c r="Z370" s="11" t="n">
        <f aca="false">F370*G370*2</f>
        <v>800</v>
      </c>
      <c r="AA370" s="11" t="n">
        <f aca="false">Z370*5</f>
        <v>4000</v>
      </c>
      <c r="AC370" s="33"/>
    </row>
    <row r="371" customFormat="false" ht="11.85" hidden="false" customHeight="true" outlineLevel="0" collapsed="false">
      <c r="A371" s="22" t="s">
        <v>1585</v>
      </c>
      <c r="B371" s="23" t="n">
        <v>112.5</v>
      </c>
      <c r="C371" s="22" t="s">
        <v>124</v>
      </c>
      <c r="D371" s="22" t="s">
        <v>179</v>
      </c>
      <c r="E371" s="11" t="s">
        <v>58</v>
      </c>
      <c r="F371" s="11" t="n">
        <v>16</v>
      </c>
      <c r="G371" s="11" t="n">
        <v>25</v>
      </c>
      <c r="H371" s="11"/>
      <c r="I371" s="11"/>
      <c r="J371" s="11" t="s">
        <v>31</v>
      </c>
      <c r="K371" s="43" t="s">
        <v>896</v>
      </c>
      <c r="L371" s="22" t="s">
        <v>33</v>
      </c>
      <c r="M371" s="11" t="s">
        <v>896</v>
      </c>
      <c r="N371" s="11" t="s">
        <v>31</v>
      </c>
      <c r="O371" s="11"/>
      <c r="P371" s="11" t="n">
        <v>25</v>
      </c>
      <c r="Q371" s="22" t="s">
        <v>124</v>
      </c>
      <c r="R371" s="23" t="n">
        <v>108</v>
      </c>
      <c r="S371" s="12" t="s">
        <v>132</v>
      </c>
      <c r="T371" s="22" t="s">
        <v>1586</v>
      </c>
      <c r="U371" s="11" t="s">
        <v>194</v>
      </c>
      <c r="V371" s="11" t="s">
        <v>194</v>
      </c>
      <c r="W371" s="11" t="s">
        <v>283</v>
      </c>
      <c r="X371" s="11" t="s">
        <v>134</v>
      </c>
      <c r="Y371" s="11"/>
      <c r="Z371" s="11" t="n">
        <f aca="false">F371*G371*2</f>
        <v>800</v>
      </c>
      <c r="AA371" s="11" t="n">
        <f aca="false">Z371*5</f>
        <v>4000</v>
      </c>
      <c r="AC371" s="33"/>
    </row>
    <row r="372" customFormat="false" ht="11.85" hidden="false" customHeight="true" outlineLevel="0" collapsed="false">
      <c r="A372" s="22" t="s">
        <v>1587</v>
      </c>
      <c r="B372" s="23" t="n">
        <v>118</v>
      </c>
      <c r="C372" s="22" t="s">
        <v>124</v>
      </c>
      <c r="D372" s="22" t="s">
        <v>179</v>
      </c>
      <c r="E372" s="11" t="s">
        <v>58</v>
      </c>
      <c r="F372" s="11" t="n">
        <v>16</v>
      </c>
      <c r="G372" s="11" t="n">
        <v>25</v>
      </c>
      <c r="H372" s="11"/>
      <c r="I372" s="11"/>
      <c r="J372" s="11" t="s">
        <v>31</v>
      </c>
      <c r="K372" s="43" t="s">
        <v>896</v>
      </c>
      <c r="L372" s="22" t="s">
        <v>33</v>
      </c>
      <c r="M372" s="11" t="s">
        <v>896</v>
      </c>
      <c r="N372" s="11" t="s">
        <v>31</v>
      </c>
      <c r="O372" s="11"/>
      <c r="P372" s="11" t="n">
        <v>25</v>
      </c>
      <c r="Q372" s="22" t="s">
        <v>124</v>
      </c>
      <c r="R372" s="23" t="n">
        <v>108</v>
      </c>
      <c r="S372" s="12" t="s">
        <v>132</v>
      </c>
      <c r="T372" s="22" t="s">
        <v>1588</v>
      </c>
      <c r="U372" s="11" t="s">
        <v>194</v>
      </c>
      <c r="V372" s="11" t="s">
        <v>194</v>
      </c>
      <c r="W372" s="11" t="s">
        <v>283</v>
      </c>
      <c r="X372" s="11" t="s">
        <v>134</v>
      </c>
      <c r="Y372" s="11"/>
      <c r="Z372" s="11" t="n">
        <f aca="false">F372*G372*2</f>
        <v>800</v>
      </c>
      <c r="AA372" s="11" t="n">
        <f aca="false">Z372*5</f>
        <v>4000</v>
      </c>
      <c r="AC372" s="33"/>
    </row>
    <row r="373" customFormat="false" ht="11.85" hidden="false" customHeight="true" outlineLevel="0" collapsed="false">
      <c r="A373" s="22" t="s">
        <v>1589</v>
      </c>
      <c r="B373" s="23" t="n">
        <v>120</v>
      </c>
      <c r="C373" s="22" t="s">
        <v>63</v>
      </c>
      <c r="D373" s="22" t="s">
        <v>179</v>
      </c>
      <c r="E373" s="11" t="s">
        <v>58</v>
      </c>
      <c r="F373" s="11" t="n">
        <v>16</v>
      </c>
      <c r="G373" s="11" t="n">
        <v>25</v>
      </c>
      <c r="H373" s="11"/>
      <c r="I373" s="11"/>
      <c r="J373" s="11" t="s">
        <v>31</v>
      </c>
      <c r="K373" s="43" t="s">
        <v>896</v>
      </c>
      <c r="L373" s="22" t="s">
        <v>33</v>
      </c>
      <c r="M373" s="11" t="s">
        <v>896</v>
      </c>
      <c r="N373" s="11" t="s">
        <v>31</v>
      </c>
      <c r="O373" s="11"/>
      <c r="P373" s="11" t="n">
        <v>25</v>
      </c>
      <c r="Q373" s="22" t="s">
        <v>124</v>
      </c>
      <c r="R373" s="23" t="n">
        <v>108</v>
      </c>
      <c r="S373" s="12" t="s">
        <v>132</v>
      </c>
      <c r="T373" s="22" t="s">
        <v>1590</v>
      </c>
      <c r="U373" s="11" t="s">
        <v>194</v>
      </c>
      <c r="V373" s="11" t="s">
        <v>194</v>
      </c>
      <c r="W373" s="11" t="s">
        <v>283</v>
      </c>
      <c r="X373" s="11" t="s">
        <v>134</v>
      </c>
      <c r="Y373" s="11"/>
      <c r="Z373" s="11" t="n">
        <f aca="false">F373*G373*2</f>
        <v>800</v>
      </c>
      <c r="AA373" s="11" t="n">
        <f aca="false">Z373*5</f>
        <v>4000</v>
      </c>
      <c r="AC373" s="33"/>
    </row>
    <row r="374" customFormat="false" ht="11.85" hidden="false" customHeight="true" outlineLevel="0" collapsed="false">
      <c r="A374" s="22" t="s">
        <v>1591</v>
      </c>
      <c r="B374" s="23" t="n">
        <v>129.5</v>
      </c>
      <c r="C374" s="22" t="s">
        <v>63</v>
      </c>
      <c r="D374" s="22" t="s">
        <v>179</v>
      </c>
      <c r="E374" s="11" t="s">
        <v>58</v>
      </c>
      <c r="F374" s="11" t="n">
        <v>16</v>
      </c>
      <c r="G374" s="11" t="n">
        <v>25</v>
      </c>
      <c r="H374" s="11"/>
      <c r="I374" s="11"/>
      <c r="J374" s="11" t="s">
        <v>31</v>
      </c>
      <c r="K374" s="43" t="s">
        <v>896</v>
      </c>
      <c r="L374" s="22" t="s">
        <v>33</v>
      </c>
      <c r="M374" s="11" t="s">
        <v>896</v>
      </c>
      <c r="N374" s="11" t="s">
        <v>31</v>
      </c>
      <c r="O374" s="11"/>
      <c r="P374" s="11" t="n">
        <v>25</v>
      </c>
      <c r="Q374" s="22" t="s">
        <v>124</v>
      </c>
      <c r="R374" s="23" t="n">
        <v>108</v>
      </c>
      <c r="S374" s="12" t="s">
        <v>132</v>
      </c>
      <c r="T374" s="22" t="s">
        <v>1592</v>
      </c>
      <c r="U374" s="11" t="s">
        <v>194</v>
      </c>
      <c r="V374" s="11" t="s">
        <v>194</v>
      </c>
      <c r="W374" s="11" t="s">
        <v>283</v>
      </c>
      <c r="X374" s="11" t="s">
        <v>134</v>
      </c>
      <c r="Y374" s="11"/>
      <c r="Z374" s="11" t="n">
        <f aca="false">F374*G374*2</f>
        <v>800</v>
      </c>
      <c r="AA374" s="11" t="n">
        <f aca="false">Z374*5</f>
        <v>4000</v>
      </c>
      <c r="AC374" s="33"/>
    </row>
    <row r="375" customFormat="false" ht="11.85" hidden="false" customHeight="true" outlineLevel="0" collapsed="false">
      <c r="A375" s="22" t="s">
        <v>1593</v>
      </c>
      <c r="B375" s="23" t="n">
        <v>139</v>
      </c>
      <c r="C375" s="22" t="s">
        <v>124</v>
      </c>
      <c r="D375" s="22" t="s">
        <v>179</v>
      </c>
      <c r="E375" s="11" t="s">
        <v>58</v>
      </c>
      <c r="F375" s="11" t="n">
        <v>16</v>
      </c>
      <c r="G375" s="11" t="n">
        <v>25</v>
      </c>
      <c r="H375" s="11"/>
      <c r="I375" s="11"/>
      <c r="J375" s="11" t="s">
        <v>31</v>
      </c>
      <c r="K375" s="43" t="s">
        <v>896</v>
      </c>
      <c r="L375" s="22" t="s">
        <v>33</v>
      </c>
      <c r="M375" s="11" t="s">
        <v>896</v>
      </c>
      <c r="N375" s="11" t="s">
        <v>31</v>
      </c>
      <c r="O375" s="11"/>
      <c r="P375" s="11" t="n">
        <v>25</v>
      </c>
      <c r="Q375" s="22" t="s">
        <v>124</v>
      </c>
      <c r="R375" s="23" t="n">
        <v>108</v>
      </c>
      <c r="S375" s="12" t="s">
        <v>132</v>
      </c>
      <c r="T375" s="22" t="s">
        <v>1594</v>
      </c>
      <c r="U375" s="11" t="s">
        <v>194</v>
      </c>
      <c r="V375" s="11" t="s">
        <v>194</v>
      </c>
      <c r="W375" s="11" t="s">
        <v>283</v>
      </c>
      <c r="X375" s="11" t="s">
        <v>134</v>
      </c>
      <c r="Y375" s="11"/>
      <c r="Z375" s="11" t="n">
        <f aca="false">F375*G375*2</f>
        <v>800</v>
      </c>
      <c r="AA375" s="11" t="n">
        <f aca="false">Z375*5</f>
        <v>4000</v>
      </c>
      <c r="AC375" s="33"/>
    </row>
    <row r="376" customFormat="false" ht="11.85" hidden="false" customHeight="true" outlineLevel="0" collapsed="false">
      <c r="A376" s="22" t="s">
        <v>1595</v>
      </c>
      <c r="B376" s="23" t="n">
        <v>17.35</v>
      </c>
      <c r="C376" s="22" t="s">
        <v>63</v>
      </c>
      <c r="D376" s="22" t="s">
        <v>179</v>
      </c>
      <c r="E376" s="11" t="s">
        <v>58</v>
      </c>
      <c r="F376" s="11" t="n">
        <v>16</v>
      </c>
      <c r="G376" s="11" t="n">
        <v>25</v>
      </c>
      <c r="H376" s="11"/>
      <c r="I376" s="43" t="s">
        <v>1596</v>
      </c>
      <c r="J376" s="11" t="s">
        <v>31</v>
      </c>
      <c r="K376" s="43" t="s">
        <v>1053</v>
      </c>
      <c r="L376" s="22" t="s">
        <v>33</v>
      </c>
      <c r="M376" s="11" t="s">
        <v>896</v>
      </c>
      <c r="N376" s="11" t="s">
        <v>31</v>
      </c>
      <c r="O376" s="11"/>
      <c r="P376" s="11" t="n">
        <v>25</v>
      </c>
      <c r="Q376" s="22" t="s">
        <v>124</v>
      </c>
      <c r="R376" s="23" t="n">
        <v>108</v>
      </c>
      <c r="S376" s="12" t="s">
        <v>132</v>
      </c>
      <c r="T376" s="22" t="s">
        <v>1597</v>
      </c>
      <c r="U376" s="11" t="s">
        <v>194</v>
      </c>
      <c r="V376" s="11" t="s">
        <v>194</v>
      </c>
      <c r="W376" s="11" t="s">
        <v>283</v>
      </c>
      <c r="X376" s="11" t="s">
        <v>134</v>
      </c>
      <c r="Y376" s="11"/>
      <c r="Z376" s="11" t="n">
        <f aca="false">F376*G376*2</f>
        <v>800</v>
      </c>
      <c r="AA376" s="11" t="n">
        <f aca="false">Z376*5</f>
        <v>4000</v>
      </c>
      <c r="AC376" s="33"/>
    </row>
    <row r="377" customFormat="false" ht="11.85" hidden="false" customHeight="true" outlineLevel="0" collapsed="false">
      <c r="A377" s="22" t="s">
        <v>1595</v>
      </c>
      <c r="B377" s="23" t="n">
        <v>17.35</v>
      </c>
      <c r="C377" s="22" t="s">
        <v>63</v>
      </c>
      <c r="D377" s="22" t="s">
        <v>179</v>
      </c>
      <c r="E377" s="11" t="s">
        <v>58</v>
      </c>
      <c r="F377" s="11" t="n">
        <v>16</v>
      </c>
      <c r="G377" s="11" t="n">
        <v>25</v>
      </c>
      <c r="H377" s="11"/>
      <c r="I377" s="43" t="s">
        <v>1596</v>
      </c>
      <c r="J377" s="11" t="s">
        <v>31</v>
      </c>
      <c r="K377" s="43" t="s">
        <v>1053</v>
      </c>
      <c r="L377" s="22" t="s">
        <v>33</v>
      </c>
      <c r="M377" s="11" t="s">
        <v>896</v>
      </c>
      <c r="N377" s="11" t="s">
        <v>31</v>
      </c>
      <c r="O377" s="11"/>
      <c r="P377" s="11" t="n">
        <v>25</v>
      </c>
      <c r="Q377" s="22" t="s">
        <v>124</v>
      </c>
      <c r="R377" s="23" t="n">
        <v>108</v>
      </c>
      <c r="S377" s="12" t="s">
        <v>132</v>
      </c>
      <c r="T377" s="22" t="s">
        <v>1598</v>
      </c>
      <c r="U377" s="11" t="s">
        <v>194</v>
      </c>
      <c r="V377" s="11" t="s">
        <v>194</v>
      </c>
      <c r="W377" s="11" t="s">
        <v>283</v>
      </c>
      <c r="X377" s="11" t="s">
        <v>134</v>
      </c>
      <c r="Y377" s="11"/>
      <c r="Z377" s="11" t="n">
        <f aca="false">F377*G377*2</f>
        <v>800</v>
      </c>
      <c r="AA377" s="11" t="n">
        <f aca="false">Z377*5</f>
        <v>4000</v>
      </c>
      <c r="AC377" s="33"/>
    </row>
    <row r="378" customFormat="false" ht="11.85" hidden="false" customHeight="true" outlineLevel="0" collapsed="false">
      <c r="A378" s="22" t="s">
        <v>1599</v>
      </c>
      <c r="B378" s="23" t="n">
        <v>100.25</v>
      </c>
      <c r="C378" s="22" t="s">
        <v>124</v>
      </c>
      <c r="D378" s="22" t="s">
        <v>179</v>
      </c>
      <c r="E378" s="11" t="s">
        <v>58</v>
      </c>
      <c r="F378" s="11" t="n">
        <v>16</v>
      </c>
      <c r="G378" s="11" t="n">
        <v>25</v>
      </c>
      <c r="H378" s="11"/>
      <c r="I378" s="43" t="s">
        <v>896</v>
      </c>
      <c r="J378" s="11" t="s">
        <v>31</v>
      </c>
      <c r="K378" s="43" t="s">
        <v>870</v>
      </c>
      <c r="L378" s="22" t="s">
        <v>33</v>
      </c>
      <c r="M378" s="11" t="s">
        <v>896</v>
      </c>
      <c r="N378" s="11" t="s">
        <v>31</v>
      </c>
      <c r="O378" s="11"/>
      <c r="P378" s="11" t="n">
        <v>25</v>
      </c>
      <c r="Q378" s="22" t="s">
        <v>124</v>
      </c>
      <c r="R378" s="23" t="n">
        <v>108</v>
      </c>
      <c r="S378" s="12" t="s">
        <v>132</v>
      </c>
      <c r="T378" s="22" t="s">
        <v>1600</v>
      </c>
      <c r="U378" s="11" t="s">
        <v>194</v>
      </c>
      <c r="V378" s="11" t="s">
        <v>194</v>
      </c>
      <c r="W378" s="11" t="s">
        <v>283</v>
      </c>
      <c r="X378" s="11" t="s">
        <v>134</v>
      </c>
      <c r="Y378" s="11"/>
      <c r="Z378" s="11" t="n">
        <f aca="false">F378*G378*2</f>
        <v>800</v>
      </c>
      <c r="AA378" s="11" t="n">
        <f aca="false">Z378*5</f>
        <v>4000</v>
      </c>
      <c r="AC378" s="33"/>
    </row>
    <row r="379" customFormat="false" ht="11.85" hidden="false" customHeight="true" outlineLevel="0" collapsed="false">
      <c r="A379" s="22" t="s">
        <v>1601</v>
      </c>
      <c r="B379" s="23" t="n">
        <v>112.5</v>
      </c>
      <c r="C379" s="22" t="s">
        <v>124</v>
      </c>
      <c r="D379" s="22" t="s">
        <v>179</v>
      </c>
      <c r="E379" s="11" t="s">
        <v>58</v>
      </c>
      <c r="F379" s="11" t="n">
        <v>16</v>
      </c>
      <c r="G379" s="11" t="n">
        <v>25</v>
      </c>
      <c r="H379" s="11"/>
      <c r="I379" s="43" t="s">
        <v>896</v>
      </c>
      <c r="J379" s="11" t="s">
        <v>31</v>
      </c>
      <c r="K379" s="43" t="s">
        <v>870</v>
      </c>
      <c r="L379" s="22" t="s">
        <v>33</v>
      </c>
      <c r="M379" s="11" t="s">
        <v>896</v>
      </c>
      <c r="N379" s="11" t="s">
        <v>31</v>
      </c>
      <c r="O379" s="11"/>
      <c r="P379" s="11" t="n">
        <v>25</v>
      </c>
      <c r="Q379" s="22" t="s">
        <v>124</v>
      </c>
      <c r="R379" s="23" t="n">
        <v>108</v>
      </c>
      <c r="S379" s="12" t="s">
        <v>132</v>
      </c>
      <c r="T379" s="22" t="s">
        <v>1602</v>
      </c>
      <c r="U379" s="11" t="s">
        <v>194</v>
      </c>
      <c r="V379" s="11" t="s">
        <v>194</v>
      </c>
      <c r="W379" s="11" t="s">
        <v>283</v>
      </c>
      <c r="X379" s="11" t="s">
        <v>134</v>
      </c>
      <c r="Y379" s="11"/>
      <c r="Z379" s="11" t="n">
        <f aca="false">F379*G379*2</f>
        <v>800</v>
      </c>
      <c r="AA379" s="11" t="n">
        <f aca="false">Z379*5</f>
        <v>4000</v>
      </c>
      <c r="AC379" s="33"/>
    </row>
    <row r="380" customFormat="false" ht="11.85" hidden="false" customHeight="true" outlineLevel="0" collapsed="false">
      <c r="A380" s="22" t="s">
        <v>1603</v>
      </c>
      <c r="B380" s="23" t="n">
        <v>117.75</v>
      </c>
      <c r="C380" s="22" t="s">
        <v>63</v>
      </c>
      <c r="D380" s="22" t="s">
        <v>179</v>
      </c>
      <c r="E380" s="11" t="s">
        <v>58</v>
      </c>
      <c r="F380" s="11" t="n">
        <v>16</v>
      </c>
      <c r="G380" s="11" t="n">
        <v>25</v>
      </c>
      <c r="H380" s="11"/>
      <c r="I380" s="43" t="s">
        <v>896</v>
      </c>
      <c r="J380" s="11" t="s">
        <v>31</v>
      </c>
      <c r="K380" s="43" t="s">
        <v>870</v>
      </c>
      <c r="L380" s="22" t="s">
        <v>33</v>
      </c>
      <c r="M380" s="11" t="s">
        <v>896</v>
      </c>
      <c r="N380" s="11" t="s">
        <v>31</v>
      </c>
      <c r="O380" s="11"/>
      <c r="P380" s="11" t="n">
        <v>25</v>
      </c>
      <c r="Q380" s="22" t="s">
        <v>124</v>
      </c>
      <c r="R380" s="23" t="n">
        <v>108</v>
      </c>
      <c r="S380" s="12" t="s">
        <v>132</v>
      </c>
      <c r="T380" s="22" t="s">
        <v>1604</v>
      </c>
      <c r="U380" s="11" t="s">
        <v>194</v>
      </c>
      <c r="V380" s="11" t="s">
        <v>194</v>
      </c>
      <c r="W380" s="11" t="s">
        <v>283</v>
      </c>
      <c r="X380" s="11" t="s">
        <v>134</v>
      </c>
      <c r="Y380" s="11"/>
      <c r="Z380" s="11" t="n">
        <f aca="false">F380*G380*2</f>
        <v>800</v>
      </c>
      <c r="AA380" s="11" t="n">
        <f aca="false">Z380*5</f>
        <v>4000</v>
      </c>
      <c r="AC380" s="33"/>
    </row>
    <row r="381" customFormat="false" ht="11.85" hidden="false" customHeight="true" outlineLevel="0" collapsed="false">
      <c r="A381" s="22" t="s">
        <v>1605</v>
      </c>
      <c r="B381" s="23" t="n">
        <v>93</v>
      </c>
      <c r="C381" s="22" t="s">
        <v>124</v>
      </c>
      <c r="D381" s="22" t="s">
        <v>179</v>
      </c>
      <c r="E381" s="11" t="s">
        <v>58</v>
      </c>
      <c r="F381" s="11" t="n">
        <v>16</v>
      </c>
      <c r="G381" s="11" t="n">
        <v>25</v>
      </c>
      <c r="H381" s="11"/>
      <c r="I381" s="43" t="s">
        <v>896</v>
      </c>
      <c r="J381" s="11" t="s">
        <v>31</v>
      </c>
      <c r="K381" s="43" t="s">
        <v>571</v>
      </c>
      <c r="L381" s="22" t="s">
        <v>33</v>
      </c>
      <c r="M381" s="11" t="s">
        <v>896</v>
      </c>
      <c r="N381" s="11" t="s">
        <v>31</v>
      </c>
      <c r="O381" s="11"/>
      <c r="P381" s="11" t="n">
        <v>25</v>
      </c>
      <c r="Q381" s="22" t="s">
        <v>124</v>
      </c>
      <c r="R381" s="23" t="n">
        <v>108</v>
      </c>
      <c r="S381" s="12" t="s">
        <v>132</v>
      </c>
      <c r="T381" s="22" t="s">
        <v>1606</v>
      </c>
      <c r="U381" s="11" t="s">
        <v>194</v>
      </c>
      <c r="V381" s="11" t="s">
        <v>194</v>
      </c>
      <c r="W381" s="11" t="s">
        <v>283</v>
      </c>
      <c r="X381" s="11" t="s">
        <v>134</v>
      </c>
      <c r="Y381" s="11"/>
      <c r="Z381" s="11" t="n">
        <f aca="false">F381*G381*2</f>
        <v>800</v>
      </c>
      <c r="AA381" s="11" t="n">
        <f aca="false">Z381*5</f>
        <v>4000</v>
      </c>
      <c r="AC381" s="33"/>
    </row>
    <row r="382" customFormat="false" ht="11.85" hidden="false" customHeight="true" outlineLevel="0" collapsed="false">
      <c r="A382" s="22" t="s">
        <v>1607</v>
      </c>
      <c r="B382" s="23" t="n">
        <v>97.5</v>
      </c>
      <c r="C382" s="22" t="s">
        <v>124</v>
      </c>
      <c r="D382" s="22" t="s">
        <v>179</v>
      </c>
      <c r="E382" s="11" t="s">
        <v>58</v>
      </c>
      <c r="F382" s="11" t="n">
        <v>16</v>
      </c>
      <c r="G382" s="11" t="n">
        <v>25</v>
      </c>
      <c r="H382" s="11"/>
      <c r="I382" s="43" t="s">
        <v>896</v>
      </c>
      <c r="J382" s="11" t="s">
        <v>31</v>
      </c>
      <c r="K382" s="43" t="s">
        <v>571</v>
      </c>
      <c r="L382" s="22" t="s">
        <v>33</v>
      </c>
      <c r="M382" s="11" t="s">
        <v>896</v>
      </c>
      <c r="N382" s="11" t="s">
        <v>31</v>
      </c>
      <c r="O382" s="11"/>
      <c r="P382" s="11" t="n">
        <v>25</v>
      </c>
      <c r="Q382" s="22" t="s">
        <v>124</v>
      </c>
      <c r="R382" s="23" t="n">
        <v>108</v>
      </c>
      <c r="S382" s="12" t="s">
        <v>132</v>
      </c>
      <c r="T382" s="22" t="s">
        <v>1608</v>
      </c>
      <c r="U382" s="11" t="s">
        <v>194</v>
      </c>
      <c r="V382" s="11" t="s">
        <v>194</v>
      </c>
      <c r="W382" s="11" t="s">
        <v>283</v>
      </c>
      <c r="X382" s="11" t="s">
        <v>134</v>
      </c>
      <c r="Y382" s="11"/>
      <c r="Z382" s="11" t="n">
        <f aca="false">F382*G382*2</f>
        <v>800</v>
      </c>
      <c r="AA382" s="11" t="n">
        <f aca="false">Z382*5</f>
        <v>4000</v>
      </c>
      <c r="AC382" s="33"/>
    </row>
    <row r="383" customFormat="false" ht="11.85" hidden="false" customHeight="true" outlineLevel="0" collapsed="false">
      <c r="A383" s="22" t="s">
        <v>1609</v>
      </c>
      <c r="B383" s="23" t="n">
        <v>97.5</v>
      </c>
      <c r="C383" s="22" t="s">
        <v>124</v>
      </c>
      <c r="D383" s="22" t="s">
        <v>179</v>
      </c>
      <c r="E383" s="11" t="s">
        <v>58</v>
      </c>
      <c r="F383" s="11" t="n">
        <v>16</v>
      </c>
      <c r="G383" s="11" t="n">
        <v>25</v>
      </c>
      <c r="H383" s="11"/>
      <c r="I383" s="43" t="s">
        <v>896</v>
      </c>
      <c r="J383" s="11" t="s">
        <v>31</v>
      </c>
      <c r="K383" s="43" t="s">
        <v>571</v>
      </c>
      <c r="L383" s="22" t="s">
        <v>33</v>
      </c>
      <c r="M383" s="11" t="s">
        <v>896</v>
      </c>
      <c r="N383" s="11" t="s">
        <v>31</v>
      </c>
      <c r="O383" s="136"/>
      <c r="P383" s="11" t="n">
        <v>25</v>
      </c>
      <c r="Q383" s="22" t="s">
        <v>124</v>
      </c>
      <c r="R383" s="23" t="n">
        <v>107.25</v>
      </c>
      <c r="S383" s="12" t="s">
        <v>132</v>
      </c>
      <c r="T383" s="22" t="s">
        <v>1610</v>
      </c>
      <c r="U383" s="11" t="s">
        <v>194</v>
      </c>
      <c r="V383" s="11" t="s">
        <v>194</v>
      </c>
      <c r="W383" s="11" t="s">
        <v>283</v>
      </c>
      <c r="X383" s="11" t="s">
        <v>134</v>
      </c>
      <c r="Y383" s="11"/>
      <c r="Z383" s="11" t="n">
        <f aca="false">F383*G383*2</f>
        <v>800</v>
      </c>
      <c r="AA383" s="11" t="n">
        <f aca="false">Z383*5</f>
        <v>4000</v>
      </c>
      <c r="AC383" s="33"/>
    </row>
    <row r="384" customFormat="false" ht="11.85" hidden="false" customHeight="true" outlineLevel="0" collapsed="false">
      <c r="A384" s="22" t="s">
        <v>1611</v>
      </c>
      <c r="B384" s="23" t="n">
        <v>103</v>
      </c>
      <c r="C384" s="22" t="s">
        <v>124</v>
      </c>
      <c r="D384" s="22" t="s">
        <v>179</v>
      </c>
      <c r="E384" s="11" t="s">
        <v>58</v>
      </c>
      <c r="F384" s="11" t="n">
        <v>16</v>
      </c>
      <c r="G384" s="11" t="n">
        <v>25</v>
      </c>
      <c r="H384" s="11"/>
      <c r="I384" s="43" t="s">
        <v>896</v>
      </c>
      <c r="J384" s="11" t="s">
        <v>31</v>
      </c>
      <c r="K384" s="43" t="s">
        <v>571</v>
      </c>
      <c r="L384" s="22" t="s">
        <v>33</v>
      </c>
      <c r="M384" s="11" t="s">
        <v>896</v>
      </c>
      <c r="N384" s="11" t="s">
        <v>31</v>
      </c>
      <c r="O384" s="136"/>
      <c r="P384" s="11" t="n">
        <v>25</v>
      </c>
      <c r="Q384" s="22" t="s">
        <v>124</v>
      </c>
      <c r="R384" s="23" t="n">
        <v>107</v>
      </c>
      <c r="S384" s="12" t="s">
        <v>132</v>
      </c>
      <c r="T384" s="22" t="s">
        <v>1612</v>
      </c>
      <c r="U384" s="11" t="s">
        <v>194</v>
      </c>
      <c r="V384" s="11" t="s">
        <v>194</v>
      </c>
      <c r="W384" s="11" t="s">
        <v>283</v>
      </c>
      <c r="X384" s="11" t="s">
        <v>134</v>
      </c>
      <c r="Y384" s="11"/>
      <c r="Z384" s="11" t="n">
        <f aca="false">F384*G384*2</f>
        <v>800</v>
      </c>
      <c r="AA384" s="11" t="n">
        <f aca="false">Z384*5</f>
        <v>4000</v>
      </c>
      <c r="AC384" s="33"/>
    </row>
    <row r="385" customFormat="false" ht="11.85" hidden="false" customHeight="true" outlineLevel="0" collapsed="false">
      <c r="A385" s="22" t="s">
        <v>1613</v>
      </c>
      <c r="B385" s="23" t="n">
        <v>126</v>
      </c>
      <c r="C385" s="22" t="s">
        <v>124</v>
      </c>
      <c r="D385" s="22" t="s">
        <v>179</v>
      </c>
      <c r="E385" s="11" t="s">
        <v>58</v>
      </c>
      <c r="F385" s="11" t="n">
        <v>16</v>
      </c>
      <c r="G385" s="11" t="n">
        <v>25</v>
      </c>
      <c r="H385" s="11"/>
      <c r="I385" s="43" t="s">
        <v>896</v>
      </c>
      <c r="J385" s="11" t="s">
        <v>31</v>
      </c>
      <c r="K385" s="43" t="s">
        <v>190</v>
      </c>
      <c r="L385" s="22" t="s">
        <v>33</v>
      </c>
      <c r="M385" s="11" t="s">
        <v>896</v>
      </c>
      <c r="N385" s="11" t="s">
        <v>31</v>
      </c>
      <c r="O385" s="136"/>
      <c r="P385" s="11" t="n">
        <v>25</v>
      </c>
      <c r="Q385" s="22" t="s">
        <v>124</v>
      </c>
      <c r="R385" s="23" t="n">
        <v>101.5</v>
      </c>
      <c r="S385" s="12" t="s">
        <v>132</v>
      </c>
      <c r="T385" s="22" t="s">
        <v>1614</v>
      </c>
      <c r="U385" s="11" t="s">
        <v>194</v>
      </c>
      <c r="V385" s="11" t="s">
        <v>194</v>
      </c>
      <c r="W385" s="11" t="s">
        <v>283</v>
      </c>
      <c r="X385" s="11" t="s">
        <v>134</v>
      </c>
      <c r="Y385" s="11"/>
      <c r="Z385" s="11" t="n">
        <f aca="false">F385*G385*2</f>
        <v>800</v>
      </c>
      <c r="AA385" s="11" t="n">
        <f aca="false">Z385*5</f>
        <v>4000</v>
      </c>
      <c r="AC385" s="33"/>
    </row>
    <row r="386" customFormat="false" ht="11.85" hidden="false" customHeight="true" outlineLevel="0" collapsed="false">
      <c r="A386" s="22" t="s">
        <v>1615</v>
      </c>
      <c r="B386" s="23" t="n">
        <v>127.25</v>
      </c>
      <c r="C386" s="22" t="s">
        <v>63</v>
      </c>
      <c r="D386" s="22" t="s">
        <v>179</v>
      </c>
      <c r="E386" s="11" t="s">
        <v>58</v>
      </c>
      <c r="F386" s="11" t="n">
        <v>16</v>
      </c>
      <c r="G386" s="11" t="n">
        <v>25</v>
      </c>
      <c r="H386" s="11"/>
      <c r="I386" s="43" t="s">
        <v>896</v>
      </c>
      <c r="J386" s="11" t="s">
        <v>31</v>
      </c>
      <c r="K386" s="43" t="s">
        <v>190</v>
      </c>
      <c r="L386" s="22" t="s">
        <v>33</v>
      </c>
      <c r="M386" s="11" t="s">
        <v>896</v>
      </c>
      <c r="N386" s="11" t="s">
        <v>31</v>
      </c>
      <c r="O386" s="136"/>
      <c r="P386" s="11" t="n">
        <v>25</v>
      </c>
      <c r="Q386" s="22" t="s">
        <v>124</v>
      </c>
      <c r="R386" s="23" t="n">
        <v>101</v>
      </c>
      <c r="S386" s="12" t="s">
        <v>132</v>
      </c>
      <c r="T386" s="22" t="s">
        <v>1616</v>
      </c>
      <c r="U386" s="11" t="s">
        <v>194</v>
      </c>
      <c r="V386" s="11" t="s">
        <v>194</v>
      </c>
      <c r="W386" s="11" t="s">
        <v>283</v>
      </c>
      <c r="X386" s="11" t="s">
        <v>134</v>
      </c>
      <c r="Y386" s="11"/>
      <c r="Z386" s="11" t="n">
        <f aca="false">F386*G386*2</f>
        <v>800</v>
      </c>
      <c r="AA386" s="11" t="n">
        <f aca="false">Z386*5</f>
        <v>4000</v>
      </c>
      <c r="AC386" s="33"/>
    </row>
    <row r="387" customFormat="false" ht="11.85" hidden="false" customHeight="true" outlineLevel="0" collapsed="false">
      <c r="A387" s="22" t="s">
        <v>1617</v>
      </c>
      <c r="B387" s="23" t="n">
        <v>104</v>
      </c>
      <c r="C387" s="22" t="s">
        <v>124</v>
      </c>
      <c r="D387" s="22" t="s">
        <v>179</v>
      </c>
      <c r="E387" s="11" t="s">
        <v>58</v>
      </c>
      <c r="F387" s="11" t="n">
        <v>16</v>
      </c>
      <c r="G387" s="11" t="n">
        <v>25</v>
      </c>
      <c r="H387" s="11"/>
      <c r="I387" s="43" t="s">
        <v>896</v>
      </c>
      <c r="J387" s="11" t="s">
        <v>31</v>
      </c>
      <c r="K387" s="43" t="s">
        <v>1187</v>
      </c>
      <c r="L387" s="22" t="s">
        <v>33</v>
      </c>
      <c r="M387" s="11" t="s">
        <v>896</v>
      </c>
      <c r="N387" s="11" t="s">
        <v>31</v>
      </c>
      <c r="O387" s="136"/>
      <c r="P387" s="11" t="n">
        <v>25</v>
      </c>
      <c r="Q387" s="22" t="s">
        <v>124</v>
      </c>
      <c r="R387" s="23" t="n">
        <v>100.75</v>
      </c>
      <c r="S387" s="12" t="s">
        <v>132</v>
      </c>
      <c r="T387" s="22" t="s">
        <v>1618</v>
      </c>
      <c r="U387" s="11" t="s">
        <v>194</v>
      </c>
      <c r="V387" s="11" t="s">
        <v>194</v>
      </c>
      <c r="W387" s="11" t="s">
        <v>283</v>
      </c>
      <c r="X387" s="11" t="s">
        <v>134</v>
      </c>
      <c r="Y387" s="11"/>
      <c r="Z387" s="11" t="n">
        <f aca="false">F387*G387*2</f>
        <v>800</v>
      </c>
      <c r="AA387" s="11" t="n">
        <f aca="false">Z387*5</f>
        <v>4000</v>
      </c>
      <c r="AC387" s="33"/>
    </row>
    <row r="388" customFormat="false" ht="11.85" hidden="false" customHeight="true" outlineLevel="0" collapsed="false">
      <c r="A388" s="22" t="s">
        <v>1619</v>
      </c>
      <c r="B388" s="23" t="n">
        <v>116</v>
      </c>
      <c r="C388" s="22" t="s">
        <v>124</v>
      </c>
      <c r="D388" s="22" t="s">
        <v>179</v>
      </c>
      <c r="E388" s="11" t="s">
        <v>58</v>
      </c>
      <c r="F388" s="11" t="n">
        <v>16</v>
      </c>
      <c r="G388" s="11" t="n">
        <v>25</v>
      </c>
      <c r="H388" s="11"/>
      <c r="I388" s="43" t="s">
        <v>896</v>
      </c>
      <c r="J388" s="11" t="s">
        <v>31</v>
      </c>
      <c r="K388" s="43" t="s">
        <v>1187</v>
      </c>
      <c r="L388" s="22" t="s">
        <v>33</v>
      </c>
      <c r="M388" s="11" t="s">
        <v>896</v>
      </c>
      <c r="N388" s="11" t="s">
        <v>31</v>
      </c>
      <c r="O388" s="11"/>
      <c r="P388" s="11" t="n">
        <v>25</v>
      </c>
      <c r="Q388" s="22" t="s">
        <v>124</v>
      </c>
      <c r="R388" s="23" t="n">
        <v>97.75</v>
      </c>
      <c r="S388" s="12" t="s">
        <v>132</v>
      </c>
      <c r="T388" s="22" t="s">
        <v>1620</v>
      </c>
      <c r="U388" s="11" t="s">
        <v>194</v>
      </c>
      <c r="V388" s="11" t="s">
        <v>194</v>
      </c>
      <c r="W388" s="11" t="s">
        <v>283</v>
      </c>
      <c r="X388" s="11" t="s">
        <v>134</v>
      </c>
      <c r="Y388" s="11"/>
      <c r="Z388" s="11" t="n">
        <f aca="false">F388*G388*2</f>
        <v>800</v>
      </c>
      <c r="AA388" s="11" t="n">
        <f aca="false">Z388*5</f>
        <v>4000</v>
      </c>
      <c r="AC388" s="33"/>
    </row>
    <row r="389" customFormat="false" ht="11.85" hidden="false" customHeight="true" outlineLevel="0" collapsed="false">
      <c r="A389" s="22" t="s">
        <v>1621</v>
      </c>
      <c r="B389" s="23" t="n">
        <v>128.75</v>
      </c>
      <c r="C389" s="22" t="s">
        <v>63</v>
      </c>
      <c r="D389" s="22" t="s">
        <v>179</v>
      </c>
      <c r="E389" s="11" t="s">
        <v>58</v>
      </c>
      <c r="F389" s="11" t="n">
        <v>16</v>
      </c>
      <c r="G389" s="11" t="n">
        <v>25</v>
      </c>
      <c r="H389" s="11"/>
      <c r="I389" s="43" t="s">
        <v>896</v>
      </c>
      <c r="J389" s="11" t="s">
        <v>31</v>
      </c>
      <c r="K389" s="43" t="s">
        <v>1187</v>
      </c>
      <c r="L389" s="22" t="s">
        <v>33</v>
      </c>
      <c r="M389" s="11" t="s">
        <v>896</v>
      </c>
      <c r="N389" s="11" t="s">
        <v>31</v>
      </c>
      <c r="O389" s="136"/>
      <c r="P389" s="11" t="n">
        <v>25</v>
      </c>
      <c r="Q389" s="22" t="s">
        <v>63</v>
      </c>
      <c r="R389" s="23" t="n">
        <v>97.75</v>
      </c>
      <c r="S389" s="12" t="s">
        <v>132</v>
      </c>
      <c r="T389" s="22" t="s">
        <v>1622</v>
      </c>
      <c r="U389" s="11" t="s">
        <v>194</v>
      </c>
      <c r="V389" s="11" t="s">
        <v>194</v>
      </c>
      <c r="W389" s="11" t="s">
        <v>283</v>
      </c>
      <c r="X389" s="11" t="s">
        <v>134</v>
      </c>
      <c r="Y389" s="11"/>
      <c r="Z389" s="11" t="n">
        <f aca="false">F389*G389*2</f>
        <v>800</v>
      </c>
      <c r="AA389" s="11" t="n">
        <f aca="false">Z389*5</f>
        <v>4000</v>
      </c>
      <c r="AC389" s="33"/>
    </row>
    <row r="390" customFormat="false" ht="11.85" hidden="false" customHeight="true" outlineLevel="0" collapsed="false">
      <c r="A390" s="22" t="s">
        <v>1623</v>
      </c>
      <c r="B390" s="23" t="n">
        <v>111.5</v>
      </c>
      <c r="C390" s="22" t="s">
        <v>124</v>
      </c>
      <c r="D390" s="22" t="s">
        <v>179</v>
      </c>
      <c r="E390" s="11" t="s">
        <v>58</v>
      </c>
      <c r="F390" s="11" t="n">
        <v>16</v>
      </c>
      <c r="G390" s="11" t="n">
        <v>25</v>
      </c>
      <c r="H390" s="11"/>
      <c r="I390" s="43" t="s">
        <v>1624</v>
      </c>
      <c r="J390" s="11" t="s">
        <v>31</v>
      </c>
      <c r="K390" s="43" t="s">
        <v>571</v>
      </c>
      <c r="L390" s="22" t="s">
        <v>33</v>
      </c>
      <c r="M390" s="11" t="s">
        <v>896</v>
      </c>
      <c r="N390" s="11" t="s">
        <v>31</v>
      </c>
      <c r="O390" s="136"/>
      <c r="P390" s="11" t="n">
        <v>25</v>
      </c>
      <c r="Q390" s="22" t="s">
        <v>63</v>
      </c>
      <c r="R390" s="23" t="n">
        <v>93</v>
      </c>
      <c r="S390" s="12" t="s">
        <v>132</v>
      </c>
      <c r="T390" s="22" t="s">
        <v>1625</v>
      </c>
      <c r="U390" s="11" t="s">
        <v>194</v>
      </c>
      <c r="V390" s="11" t="s">
        <v>194</v>
      </c>
      <c r="W390" s="11" t="s">
        <v>283</v>
      </c>
      <c r="X390" s="11" t="s">
        <v>134</v>
      </c>
      <c r="Y390" s="11"/>
      <c r="Z390" s="11" t="n">
        <f aca="false">F390*G390*2</f>
        <v>800</v>
      </c>
      <c r="AA390" s="11" t="n">
        <f aca="false">Z390*5</f>
        <v>4000</v>
      </c>
      <c r="AC390" s="33"/>
    </row>
    <row r="391" customFormat="false" ht="11.85" hidden="false" customHeight="true" outlineLevel="0" collapsed="false">
      <c r="A391" s="22" t="s">
        <v>1626</v>
      </c>
      <c r="B391" s="23" t="n">
        <v>283</v>
      </c>
      <c r="C391" s="22" t="s">
        <v>328</v>
      </c>
      <c r="D391" s="22" t="s">
        <v>179</v>
      </c>
      <c r="E391" s="11" t="s">
        <v>58</v>
      </c>
      <c r="F391" s="11" t="n">
        <v>16</v>
      </c>
      <c r="G391" s="11" t="n">
        <v>25</v>
      </c>
      <c r="H391" s="11"/>
      <c r="I391" s="11"/>
      <c r="J391" s="11" t="s">
        <v>31</v>
      </c>
      <c r="K391" s="43" t="s">
        <v>343</v>
      </c>
      <c r="L391" s="22" t="s">
        <v>33</v>
      </c>
      <c r="M391" s="11" t="s">
        <v>896</v>
      </c>
      <c r="N391" s="11" t="s">
        <v>31</v>
      </c>
      <c r="O391" s="132" t="s">
        <v>343</v>
      </c>
      <c r="P391" s="11" t="n">
        <v>25</v>
      </c>
      <c r="Q391" s="22" t="s">
        <v>63</v>
      </c>
      <c r="R391" s="23" t="n">
        <v>90.25</v>
      </c>
      <c r="S391" s="12" t="s">
        <v>132</v>
      </c>
      <c r="T391" s="22" t="s">
        <v>1627</v>
      </c>
      <c r="U391" s="11" t="s">
        <v>194</v>
      </c>
      <c r="V391" s="11" t="s">
        <v>194</v>
      </c>
      <c r="W391" s="11" t="s">
        <v>283</v>
      </c>
      <c r="X391" s="11" t="s">
        <v>134</v>
      </c>
      <c r="Y391" s="11"/>
      <c r="Z391" s="11" t="n">
        <f aca="false">F391*G391*2</f>
        <v>800</v>
      </c>
      <c r="AA391" s="11" t="n">
        <f aca="false">Z391*5</f>
        <v>4000</v>
      </c>
    </row>
    <row r="392" customFormat="false" ht="11.85" hidden="false" customHeight="true" outlineLevel="0" collapsed="false">
      <c r="A392" s="22" t="s">
        <v>1628</v>
      </c>
      <c r="B392" s="23" t="n">
        <v>20.05</v>
      </c>
      <c r="C392" s="22" t="s">
        <v>63</v>
      </c>
      <c r="D392" s="22" t="s">
        <v>179</v>
      </c>
      <c r="E392" s="11" t="s">
        <v>58</v>
      </c>
      <c r="F392" s="11" t="n">
        <v>16</v>
      </c>
      <c r="G392" s="11" t="n">
        <v>25</v>
      </c>
      <c r="H392" s="11"/>
      <c r="I392" s="11"/>
      <c r="J392" s="11" t="s">
        <v>31</v>
      </c>
      <c r="K392" s="43" t="s">
        <v>211</v>
      </c>
      <c r="L392" s="22" t="s">
        <v>33</v>
      </c>
      <c r="M392" s="11" t="s">
        <v>211</v>
      </c>
      <c r="N392" s="11" t="s">
        <v>31</v>
      </c>
      <c r="O392" s="11"/>
      <c r="P392" s="11" t="n">
        <v>25</v>
      </c>
      <c r="Q392" s="22" t="s">
        <v>328</v>
      </c>
      <c r="R392" s="23" t="n">
        <v>238.5</v>
      </c>
      <c r="S392" s="12" t="s">
        <v>132</v>
      </c>
      <c r="T392" s="22" t="s">
        <v>1629</v>
      </c>
      <c r="U392" s="11" t="s">
        <v>194</v>
      </c>
      <c r="V392" s="11" t="s">
        <v>194</v>
      </c>
      <c r="W392" s="11" t="s">
        <v>283</v>
      </c>
      <c r="X392" s="11" t="s">
        <v>134</v>
      </c>
      <c r="Y392" s="11"/>
      <c r="Z392" s="11" t="n">
        <f aca="false">F392*G392*2</f>
        <v>800</v>
      </c>
      <c r="AA392" s="11" t="n">
        <f aca="false">Z392*5</f>
        <v>4000</v>
      </c>
      <c r="AC392" s="33"/>
    </row>
    <row r="393" customFormat="false" ht="11.85" hidden="false" customHeight="true" outlineLevel="0" collapsed="false">
      <c r="A393" s="22" t="s">
        <v>1630</v>
      </c>
      <c r="B393" s="23" t="n">
        <v>20.15</v>
      </c>
      <c r="C393" s="22" t="s">
        <v>63</v>
      </c>
      <c r="D393" s="22" t="s">
        <v>179</v>
      </c>
      <c r="E393" s="11" t="s">
        <v>58</v>
      </c>
      <c r="F393" s="11" t="n">
        <v>16</v>
      </c>
      <c r="G393" s="11" t="n">
        <v>25</v>
      </c>
      <c r="H393" s="11"/>
      <c r="I393" s="11"/>
      <c r="J393" s="11" t="s">
        <v>31</v>
      </c>
      <c r="K393" s="43" t="s">
        <v>211</v>
      </c>
      <c r="L393" s="22" t="s">
        <v>33</v>
      </c>
      <c r="M393" s="11" t="s">
        <v>211</v>
      </c>
      <c r="N393" s="11" t="s">
        <v>31</v>
      </c>
      <c r="O393" s="11"/>
      <c r="P393" s="11" t="n">
        <v>25</v>
      </c>
      <c r="Q393" s="22" t="s">
        <v>63</v>
      </c>
      <c r="R393" s="23" t="n">
        <v>118</v>
      </c>
      <c r="S393" s="12" t="s">
        <v>132</v>
      </c>
      <c r="T393" s="22" t="s">
        <v>1631</v>
      </c>
      <c r="U393" s="11" t="s">
        <v>194</v>
      </c>
      <c r="V393" s="11" t="s">
        <v>194</v>
      </c>
      <c r="W393" s="11" t="s">
        <v>283</v>
      </c>
      <c r="X393" s="11" t="s">
        <v>134</v>
      </c>
      <c r="Y393" s="11"/>
      <c r="Z393" s="11" t="n">
        <f aca="false">F393*G393*2</f>
        <v>800</v>
      </c>
      <c r="AA393" s="11" t="n">
        <f aca="false">Z393*5</f>
        <v>4000</v>
      </c>
      <c r="AC393" s="33"/>
    </row>
    <row r="394" customFormat="false" ht="11.85" hidden="false" customHeight="true" outlineLevel="0" collapsed="false">
      <c r="A394" s="22" t="s">
        <v>1632</v>
      </c>
      <c r="B394" s="23" t="n">
        <v>21.2</v>
      </c>
      <c r="C394" s="22" t="s">
        <v>63</v>
      </c>
      <c r="D394" s="22" t="s">
        <v>179</v>
      </c>
      <c r="E394" s="11" t="s">
        <v>58</v>
      </c>
      <c r="F394" s="11" t="n">
        <v>16</v>
      </c>
      <c r="G394" s="11" t="n">
        <v>25</v>
      </c>
      <c r="H394" s="11"/>
      <c r="I394" s="11"/>
      <c r="J394" s="11" t="s">
        <v>31</v>
      </c>
      <c r="K394" s="43" t="s">
        <v>211</v>
      </c>
      <c r="L394" s="22" t="s">
        <v>33</v>
      </c>
      <c r="M394" s="11" t="s">
        <v>211</v>
      </c>
      <c r="N394" s="11" t="s">
        <v>31</v>
      </c>
      <c r="O394" s="11"/>
      <c r="P394" s="11" t="n">
        <v>25</v>
      </c>
      <c r="Q394" s="22" t="s">
        <v>124</v>
      </c>
      <c r="R394" s="23" t="n">
        <v>109</v>
      </c>
      <c r="S394" s="12" t="s">
        <v>132</v>
      </c>
      <c r="T394" s="22" t="s">
        <v>1633</v>
      </c>
      <c r="U394" s="11" t="s">
        <v>194</v>
      </c>
      <c r="V394" s="11" t="s">
        <v>194</v>
      </c>
      <c r="W394" s="11" t="s">
        <v>283</v>
      </c>
      <c r="X394" s="11" t="s">
        <v>134</v>
      </c>
      <c r="Y394" s="11"/>
      <c r="Z394" s="11" t="n">
        <f aca="false">F394*G394*2</f>
        <v>800</v>
      </c>
      <c r="AA394" s="11" t="n">
        <f aca="false">Z394*5</f>
        <v>4000</v>
      </c>
      <c r="AC394" s="33"/>
    </row>
    <row r="395" customFormat="false" ht="11.85" hidden="false" customHeight="true" outlineLevel="0" collapsed="false">
      <c r="A395" s="22" t="s">
        <v>1632</v>
      </c>
      <c r="B395" s="23" t="n">
        <v>21.2</v>
      </c>
      <c r="C395" s="22" t="s">
        <v>63</v>
      </c>
      <c r="D395" s="22" t="s">
        <v>179</v>
      </c>
      <c r="E395" s="11" t="s">
        <v>58</v>
      </c>
      <c r="F395" s="11" t="n">
        <v>16</v>
      </c>
      <c r="G395" s="11" t="n">
        <v>25</v>
      </c>
      <c r="H395" s="11"/>
      <c r="I395" s="11"/>
      <c r="J395" s="11" t="s">
        <v>31</v>
      </c>
      <c r="K395" s="43" t="s">
        <v>211</v>
      </c>
      <c r="L395" s="22" t="s">
        <v>33</v>
      </c>
      <c r="M395" s="11" t="s">
        <v>211</v>
      </c>
      <c r="N395" s="11" t="s">
        <v>31</v>
      </c>
      <c r="O395" s="11"/>
      <c r="P395" s="11" t="n">
        <v>25</v>
      </c>
      <c r="Q395" s="22" t="s">
        <v>124</v>
      </c>
      <c r="R395" s="23" t="n">
        <v>98</v>
      </c>
      <c r="S395" s="12" t="s">
        <v>132</v>
      </c>
      <c r="T395" s="22" t="s">
        <v>1634</v>
      </c>
      <c r="U395" s="11" t="s">
        <v>194</v>
      </c>
      <c r="V395" s="11" t="s">
        <v>194</v>
      </c>
      <c r="W395" s="11" t="s">
        <v>283</v>
      </c>
      <c r="X395" s="11" t="s">
        <v>134</v>
      </c>
      <c r="Y395" s="11"/>
      <c r="Z395" s="11" t="n">
        <f aca="false">F395*G395*2</f>
        <v>800</v>
      </c>
      <c r="AA395" s="11" t="n">
        <f aca="false">Z395*5</f>
        <v>4000</v>
      </c>
      <c r="AC395" s="33"/>
    </row>
    <row r="396" customFormat="false" ht="11.85" hidden="false" customHeight="true" outlineLevel="0" collapsed="false">
      <c r="A396" s="22" t="s">
        <v>1635</v>
      </c>
      <c r="B396" s="23" t="n">
        <v>21.55</v>
      </c>
      <c r="C396" s="22" t="s">
        <v>63</v>
      </c>
      <c r="D396" s="22" t="s">
        <v>179</v>
      </c>
      <c r="E396" s="11" t="s">
        <v>58</v>
      </c>
      <c r="F396" s="11" t="n">
        <v>16</v>
      </c>
      <c r="G396" s="11" t="n">
        <v>25</v>
      </c>
      <c r="H396" s="11"/>
      <c r="I396" s="11"/>
      <c r="J396" s="11" t="s">
        <v>31</v>
      </c>
      <c r="K396" s="43" t="s">
        <v>211</v>
      </c>
      <c r="L396" s="22" t="s">
        <v>33</v>
      </c>
      <c r="M396" s="11" t="s">
        <v>211</v>
      </c>
      <c r="N396" s="11" t="s">
        <v>31</v>
      </c>
      <c r="O396" s="11"/>
      <c r="P396" s="11" t="n">
        <v>25</v>
      </c>
      <c r="Q396" s="22" t="s">
        <v>63</v>
      </c>
      <c r="R396" s="23" t="n">
        <v>92.5</v>
      </c>
      <c r="S396" s="12" t="s">
        <v>132</v>
      </c>
      <c r="T396" s="22" t="s">
        <v>1636</v>
      </c>
      <c r="U396" s="11" t="s">
        <v>194</v>
      </c>
      <c r="V396" s="11" t="s">
        <v>194</v>
      </c>
      <c r="W396" s="11" t="s">
        <v>283</v>
      </c>
      <c r="X396" s="11" t="s">
        <v>134</v>
      </c>
      <c r="Y396" s="11"/>
      <c r="Z396" s="11" t="n">
        <f aca="false">F396*G396*2</f>
        <v>800</v>
      </c>
      <c r="AA396" s="11" t="n">
        <f aca="false">Z396*5</f>
        <v>4000</v>
      </c>
      <c r="AC396" s="33"/>
    </row>
    <row r="397" customFormat="false" ht="11.85" hidden="false" customHeight="true" outlineLevel="0" collapsed="false">
      <c r="A397" s="22" t="s">
        <v>1637</v>
      </c>
      <c r="B397" s="23" t="n">
        <v>23.25</v>
      </c>
      <c r="C397" s="22" t="s">
        <v>63</v>
      </c>
      <c r="D397" s="22" t="s">
        <v>179</v>
      </c>
      <c r="E397" s="11" t="s">
        <v>58</v>
      </c>
      <c r="F397" s="11" t="n">
        <v>16</v>
      </c>
      <c r="G397" s="11" t="n">
        <v>25</v>
      </c>
      <c r="H397" s="11"/>
      <c r="I397" s="11"/>
      <c r="J397" s="11" t="s">
        <v>31</v>
      </c>
      <c r="K397" s="43" t="s">
        <v>211</v>
      </c>
      <c r="L397" s="22" t="s">
        <v>33</v>
      </c>
      <c r="M397" s="11" t="s">
        <v>211</v>
      </c>
      <c r="N397" s="11" t="s">
        <v>31</v>
      </c>
      <c r="O397" s="11"/>
      <c r="P397" s="11" t="n">
        <v>25</v>
      </c>
      <c r="Q397" s="22" t="s">
        <v>63</v>
      </c>
      <c r="R397" s="23" t="n">
        <v>47.5</v>
      </c>
      <c r="S397" s="12" t="s">
        <v>132</v>
      </c>
      <c r="T397" s="22" t="s">
        <v>1638</v>
      </c>
      <c r="U397" s="11" t="s">
        <v>194</v>
      </c>
      <c r="V397" s="11" t="s">
        <v>194</v>
      </c>
      <c r="W397" s="11" t="s">
        <v>283</v>
      </c>
      <c r="X397" s="11" t="s">
        <v>134</v>
      </c>
      <c r="Y397" s="11"/>
      <c r="Z397" s="11" t="n">
        <f aca="false">F397*G397*2</f>
        <v>800</v>
      </c>
      <c r="AA397" s="11" t="n">
        <f aca="false">Z397*5</f>
        <v>4000</v>
      </c>
      <c r="AC397" s="33"/>
    </row>
    <row r="398" customFormat="false" ht="11.85" hidden="false" customHeight="true" outlineLevel="0" collapsed="false">
      <c r="A398" s="22" t="s">
        <v>1639</v>
      </c>
      <c r="B398" s="23" t="n">
        <v>23.25</v>
      </c>
      <c r="C398" s="22" t="s">
        <v>63</v>
      </c>
      <c r="D398" s="22" t="s">
        <v>179</v>
      </c>
      <c r="E398" s="11" t="s">
        <v>58</v>
      </c>
      <c r="F398" s="11" t="n">
        <v>16</v>
      </c>
      <c r="G398" s="11" t="n">
        <v>25</v>
      </c>
      <c r="H398" s="11"/>
      <c r="I398" s="11"/>
      <c r="J398" s="11" t="s">
        <v>31</v>
      </c>
      <c r="K398" s="43" t="s">
        <v>211</v>
      </c>
      <c r="L398" s="22" t="s">
        <v>33</v>
      </c>
      <c r="M398" s="11" t="s">
        <v>211</v>
      </c>
      <c r="N398" s="11" t="s">
        <v>31</v>
      </c>
      <c r="O398" s="11"/>
      <c r="P398" s="11" t="n">
        <v>25</v>
      </c>
      <c r="Q398" s="22" t="s">
        <v>63</v>
      </c>
      <c r="R398" s="23" t="n">
        <v>34.7</v>
      </c>
      <c r="S398" s="12" t="s">
        <v>132</v>
      </c>
      <c r="T398" s="22" t="s">
        <v>1640</v>
      </c>
      <c r="U398" s="11" t="s">
        <v>194</v>
      </c>
      <c r="V398" s="11" t="s">
        <v>194</v>
      </c>
      <c r="W398" s="11" t="s">
        <v>283</v>
      </c>
      <c r="X398" s="11" t="s">
        <v>134</v>
      </c>
      <c r="Y398" s="11"/>
      <c r="Z398" s="11" t="n">
        <f aca="false">F398*G398*2</f>
        <v>800</v>
      </c>
      <c r="AA398" s="11" t="n">
        <f aca="false">Z398*5</f>
        <v>4000</v>
      </c>
      <c r="AC398" s="33"/>
    </row>
    <row r="399" customFormat="false" ht="11.85" hidden="false" customHeight="true" outlineLevel="0" collapsed="false">
      <c r="A399" s="22" t="s">
        <v>1641</v>
      </c>
      <c r="B399" s="23" t="n">
        <v>24.7</v>
      </c>
      <c r="C399" s="22" t="s">
        <v>63</v>
      </c>
      <c r="D399" s="22" t="s">
        <v>179</v>
      </c>
      <c r="E399" s="11" t="s">
        <v>58</v>
      </c>
      <c r="F399" s="11" t="n">
        <v>16</v>
      </c>
      <c r="G399" s="11" t="n">
        <v>25</v>
      </c>
      <c r="H399" s="11"/>
      <c r="I399" s="11"/>
      <c r="J399" s="11" t="s">
        <v>31</v>
      </c>
      <c r="K399" s="43" t="s">
        <v>211</v>
      </c>
      <c r="L399" s="22" t="s">
        <v>33</v>
      </c>
      <c r="M399" s="11" t="s">
        <v>211</v>
      </c>
      <c r="N399" s="11" t="s">
        <v>31</v>
      </c>
      <c r="O399" s="11"/>
      <c r="P399" s="11" t="n">
        <v>25</v>
      </c>
      <c r="Q399" s="22" t="s">
        <v>63</v>
      </c>
      <c r="R399" s="23" t="n">
        <v>30.45</v>
      </c>
      <c r="S399" s="12" t="s">
        <v>132</v>
      </c>
      <c r="T399" s="22" t="s">
        <v>1642</v>
      </c>
      <c r="U399" s="11" t="s">
        <v>194</v>
      </c>
      <c r="V399" s="11" t="s">
        <v>194</v>
      </c>
      <c r="W399" s="11" t="s">
        <v>283</v>
      </c>
      <c r="X399" s="11" t="s">
        <v>134</v>
      </c>
      <c r="Y399" s="11"/>
      <c r="Z399" s="11" t="n">
        <f aca="false">F399*G399*2</f>
        <v>800</v>
      </c>
      <c r="AA399" s="11" t="n">
        <f aca="false">Z399*5</f>
        <v>4000</v>
      </c>
      <c r="AC399" s="33"/>
    </row>
    <row r="400" customFormat="false" ht="11.85" hidden="false" customHeight="true" outlineLevel="0" collapsed="false">
      <c r="A400" s="22" t="s">
        <v>1641</v>
      </c>
      <c r="B400" s="23" t="n">
        <v>24.7</v>
      </c>
      <c r="C400" s="22" t="s">
        <v>63</v>
      </c>
      <c r="D400" s="22" t="s">
        <v>179</v>
      </c>
      <c r="E400" s="11" t="s">
        <v>58</v>
      </c>
      <c r="F400" s="11" t="n">
        <v>16</v>
      </c>
      <c r="G400" s="11" t="n">
        <v>25</v>
      </c>
      <c r="H400" s="11"/>
      <c r="I400" s="11"/>
      <c r="J400" s="11" t="s">
        <v>31</v>
      </c>
      <c r="K400" s="43" t="s">
        <v>211</v>
      </c>
      <c r="L400" s="22" t="s">
        <v>33</v>
      </c>
      <c r="M400" s="11" t="s">
        <v>211</v>
      </c>
      <c r="N400" s="11" t="s">
        <v>31</v>
      </c>
      <c r="O400" s="11"/>
      <c r="P400" s="11" t="n">
        <v>25</v>
      </c>
      <c r="Q400" s="22" t="s">
        <v>63</v>
      </c>
      <c r="R400" s="23" t="n">
        <v>30.45</v>
      </c>
      <c r="S400" s="12" t="s">
        <v>132</v>
      </c>
      <c r="T400" s="22" t="s">
        <v>1642</v>
      </c>
      <c r="U400" s="11" t="s">
        <v>194</v>
      </c>
      <c r="V400" s="11" t="s">
        <v>194</v>
      </c>
      <c r="W400" s="11" t="s">
        <v>283</v>
      </c>
      <c r="X400" s="11" t="s">
        <v>134</v>
      </c>
      <c r="Y400" s="11"/>
      <c r="Z400" s="11" t="n">
        <f aca="false">F400*G400*2</f>
        <v>800</v>
      </c>
      <c r="AA400" s="11" t="n">
        <f aca="false">Z400*5</f>
        <v>4000</v>
      </c>
      <c r="AC400" s="33"/>
    </row>
    <row r="401" customFormat="false" ht="11.85" hidden="false" customHeight="true" outlineLevel="0" collapsed="false">
      <c r="A401" s="22" t="s">
        <v>1643</v>
      </c>
      <c r="B401" s="23" t="n">
        <v>25.4</v>
      </c>
      <c r="C401" s="22" t="s">
        <v>63</v>
      </c>
      <c r="D401" s="22" t="s">
        <v>179</v>
      </c>
      <c r="E401" s="11" t="s">
        <v>58</v>
      </c>
      <c r="F401" s="11" t="n">
        <v>16</v>
      </c>
      <c r="G401" s="11" t="n">
        <v>25</v>
      </c>
      <c r="H401" s="11"/>
      <c r="I401" s="11"/>
      <c r="J401" s="11" t="s">
        <v>31</v>
      </c>
      <c r="K401" s="43" t="s">
        <v>211</v>
      </c>
      <c r="L401" s="22" t="s">
        <v>33</v>
      </c>
      <c r="M401" s="11" t="s">
        <v>211</v>
      </c>
      <c r="N401" s="11" t="s">
        <v>31</v>
      </c>
      <c r="O401" s="11"/>
      <c r="P401" s="11" t="n">
        <v>25</v>
      </c>
      <c r="Q401" s="22" t="s">
        <v>63</v>
      </c>
      <c r="R401" s="23" t="n">
        <v>30</v>
      </c>
      <c r="S401" s="12" t="s">
        <v>132</v>
      </c>
      <c r="T401" s="22" t="s">
        <v>1644</v>
      </c>
      <c r="U401" s="11" t="s">
        <v>194</v>
      </c>
      <c r="V401" s="11" t="s">
        <v>194</v>
      </c>
      <c r="W401" s="11" t="s">
        <v>283</v>
      </c>
      <c r="X401" s="11" t="s">
        <v>134</v>
      </c>
      <c r="Y401" s="11"/>
      <c r="Z401" s="11" t="n">
        <f aca="false">F401*G401*2</f>
        <v>800</v>
      </c>
      <c r="AA401" s="11" t="n">
        <f aca="false">Z401*5</f>
        <v>4000</v>
      </c>
      <c r="AC401" s="33"/>
    </row>
    <row r="402" customFormat="false" ht="11.85" hidden="false" customHeight="true" outlineLevel="0" collapsed="false">
      <c r="A402" s="22" t="s">
        <v>1645</v>
      </c>
      <c r="B402" s="23" t="n">
        <v>26</v>
      </c>
      <c r="C402" s="22" t="s">
        <v>63</v>
      </c>
      <c r="D402" s="22" t="s">
        <v>179</v>
      </c>
      <c r="E402" s="11" t="s">
        <v>58</v>
      </c>
      <c r="F402" s="11" t="n">
        <v>16</v>
      </c>
      <c r="G402" s="11" t="n">
        <v>25</v>
      </c>
      <c r="H402" s="11"/>
      <c r="I402" s="11"/>
      <c r="J402" s="11" t="s">
        <v>31</v>
      </c>
      <c r="K402" s="43" t="s">
        <v>211</v>
      </c>
      <c r="L402" s="22" t="s">
        <v>33</v>
      </c>
      <c r="M402" s="11" t="s">
        <v>211</v>
      </c>
      <c r="N402" s="11" t="s">
        <v>31</v>
      </c>
      <c r="O402" s="11"/>
      <c r="P402" s="11" t="n">
        <v>25</v>
      </c>
      <c r="Q402" s="22" t="s">
        <v>63</v>
      </c>
      <c r="R402" s="23" t="n">
        <v>30</v>
      </c>
      <c r="S402" s="12" t="s">
        <v>132</v>
      </c>
      <c r="T402" s="22" t="s">
        <v>1644</v>
      </c>
      <c r="U402" s="11" t="s">
        <v>194</v>
      </c>
      <c r="V402" s="11" t="s">
        <v>194</v>
      </c>
      <c r="W402" s="11" t="s">
        <v>283</v>
      </c>
      <c r="X402" s="11" t="s">
        <v>134</v>
      </c>
      <c r="Y402" s="11"/>
      <c r="Z402" s="11" t="n">
        <f aca="false">F402*G402*2</f>
        <v>800</v>
      </c>
      <c r="AA402" s="11" t="n">
        <f aca="false">Z402*5</f>
        <v>4000</v>
      </c>
      <c r="AC402" s="33"/>
    </row>
    <row r="403" customFormat="false" ht="11.85" hidden="false" customHeight="true" outlineLevel="0" collapsed="false">
      <c r="A403" s="22" t="s">
        <v>1646</v>
      </c>
      <c r="B403" s="23" t="n">
        <v>26</v>
      </c>
      <c r="C403" s="22" t="s">
        <v>63</v>
      </c>
      <c r="D403" s="22" t="s">
        <v>179</v>
      </c>
      <c r="E403" s="11" t="s">
        <v>58</v>
      </c>
      <c r="F403" s="11" t="n">
        <v>16</v>
      </c>
      <c r="G403" s="11" t="n">
        <v>25</v>
      </c>
      <c r="H403" s="11"/>
      <c r="I403" s="11"/>
      <c r="J403" s="11" t="s">
        <v>31</v>
      </c>
      <c r="K403" s="43" t="s">
        <v>211</v>
      </c>
      <c r="L403" s="22" t="s">
        <v>33</v>
      </c>
      <c r="M403" s="11" t="s">
        <v>211</v>
      </c>
      <c r="N403" s="11" t="s">
        <v>31</v>
      </c>
      <c r="O403" s="11"/>
      <c r="P403" s="11" t="n">
        <v>25</v>
      </c>
      <c r="Q403" s="22" t="s">
        <v>63</v>
      </c>
      <c r="R403" s="23" t="n">
        <v>29.1</v>
      </c>
      <c r="S403" s="12" t="s">
        <v>132</v>
      </c>
      <c r="T403" s="22" t="s">
        <v>1647</v>
      </c>
      <c r="U403" s="11" t="s">
        <v>194</v>
      </c>
      <c r="V403" s="11" t="s">
        <v>194</v>
      </c>
      <c r="W403" s="11" t="s">
        <v>283</v>
      </c>
      <c r="X403" s="11" t="s">
        <v>134</v>
      </c>
      <c r="Y403" s="11"/>
      <c r="Z403" s="11" t="n">
        <f aca="false">F403*G403*2</f>
        <v>800</v>
      </c>
      <c r="AA403" s="11" t="n">
        <f aca="false">Z403*5</f>
        <v>4000</v>
      </c>
      <c r="AC403" s="33"/>
    </row>
    <row r="404" customFormat="false" ht="11.85" hidden="false" customHeight="true" outlineLevel="0" collapsed="false">
      <c r="A404" s="22" t="s">
        <v>1648</v>
      </c>
      <c r="B404" s="23" t="n">
        <v>29</v>
      </c>
      <c r="C404" s="22" t="s">
        <v>63</v>
      </c>
      <c r="D404" s="22" t="s">
        <v>179</v>
      </c>
      <c r="E404" s="11" t="s">
        <v>58</v>
      </c>
      <c r="F404" s="11" t="n">
        <v>16</v>
      </c>
      <c r="G404" s="11" t="n">
        <v>25</v>
      </c>
      <c r="H404" s="11"/>
      <c r="I404" s="11"/>
      <c r="J404" s="11" t="s">
        <v>31</v>
      </c>
      <c r="K404" s="43" t="s">
        <v>211</v>
      </c>
      <c r="L404" s="22" t="s">
        <v>33</v>
      </c>
      <c r="M404" s="11" t="s">
        <v>211</v>
      </c>
      <c r="N404" s="11" t="s">
        <v>31</v>
      </c>
      <c r="O404" s="11"/>
      <c r="P404" s="11" t="n">
        <v>25</v>
      </c>
      <c r="Q404" s="22" t="s">
        <v>63</v>
      </c>
      <c r="R404" s="23" t="n">
        <v>28.45</v>
      </c>
      <c r="S404" s="12" t="s">
        <v>132</v>
      </c>
      <c r="T404" s="22" t="s">
        <v>1649</v>
      </c>
      <c r="U404" s="11" t="s">
        <v>194</v>
      </c>
      <c r="V404" s="11" t="s">
        <v>194</v>
      </c>
      <c r="W404" s="11" t="s">
        <v>283</v>
      </c>
      <c r="X404" s="11" t="s">
        <v>134</v>
      </c>
      <c r="Y404" s="11"/>
      <c r="Z404" s="11" t="n">
        <f aca="false">F404*G404*2</f>
        <v>800</v>
      </c>
      <c r="AA404" s="11" t="n">
        <f aca="false">Z404*5</f>
        <v>4000</v>
      </c>
      <c r="AC404" s="33"/>
    </row>
    <row r="405" customFormat="false" ht="11.85" hidden="false" customHeight="true" outlineLevel="0" collapsed="false">
      <c r="A405" s="22" t="s">
        <v>1650</v>
      </c>
      <c r="B405" s="23" t="n">
        <v>29.25</v>
      </c>
      <c r="C405" s="22" t="s">
        <v>63</v>
      </c>
      <c r="D405" s="22" t="s">
        <v>179</v>
      </c>
      <c r="E405" s="11" t="s">
        <v>58</v>
      </c>
      <c r="F405" s="11" t="n">
        <v>16</v>
      </c>
      <c r="G405" s="11" t="n">
        <v>25</v>
      </c>
      <c r="H405" s="11"/>
      <c r="I405" s="11"/>
      <c r="J405" s="11" t="s">
        <v>31</v>
      </c>
      <c r="K405" s="43" t="s">
        <v>211</v>
      </c>
      <c r="L405" s="22" t="s">
        <v>33</v>
      </c>
      <c r="M405" s="11" t="s">
        <v>211</v>
      </c>
      <c r="N405" s="11" t="s">
        <v>31</v>
      </c>
      <c r="O405" s="11"/>
      <c r="P405" s="11" t="n">
        <v>25</v>
      </c>
      <c r="Q405" s="22" t="s">
        <v>63</v>
      </c>
      <c r="R405" s="23" t="n">
        <v>28.45</v>
      </c>
      <c r="S405" s="12" t="s">
        <v>132</v>
      </c>
      <c r="T405" s="22" t="s">
        <v>1649</v>
      </c>
      <c r="U405" s="11" t="s">
        <v>194</v>
      </c>
      <c r="V405" s="11" t="s">
        <v>194</v>
      </c>
      <c r="W405" s="11" t="s">
        <v>283</v>
      </c>
      <c r="X405" s="11" t="s">
        <v>134</v>
      </c>
      <c r="Y405" s="11"/>
      <c r="Z405" s="11" t="n">
        <f aca="false">F405*G405*2</f>
        <v>800</v>
      </c>
      <c r="AA405" s="11" t="n">
        <f aca="false">Z405*5</f>
        <v>4000</v>
      </c>
      <c r="AC405" s="33"/>
    </row>
    <row r="406" customFormat="false" ht="11.85" hidden="false" customHeight="true" outlineLevel="0" collapsed="false">
      <c r="A406" s="22" t="s">
        <v>1651</v>
      </c>
      <c r="B406" s="23" t="n">
        <v>29.35</v>
      </c>
      <c r="C406" s="22" t="s">
        <v>63</v>
      </c>
      <c r="D406" s="22" t="s">
        <v>179</v>
      </c>
      <c r="E406" s="11" t="s">
        <v>58</v>
      </c>
      <c r="F406" s="11" t="n">
        <v>16</v>
      </c>
      <c r="G406" s="11" t="n">
        <v>25</v>
      </c>
      <c r="H406" s="11"/>
      <c r="I406" s="11"/>
      <c r="J406" s="11" t="s">
        <v>31</v>
      </c>
      <c r="K406" s="43" t="s">
        <v>211</v>
      </c>
      <c r="L406" s="22" t="s">
        <v>33</v>
      </c>
      <c r="M406" s="11" t="s">
        <v>211</v>
      </c>
      <c r="N406" s="11" t="s">
        <v>31</v>
      </c>
      <c r="O406" s="11"/>
      <c r="P406" s="11" t="n">
        <v>25</v>
      </c>
      <c r="Q406" s="22" t="s">
        <v>63</v>
      </c>
      <c r="R406" s="23" t="n">
        <v>26.75</v>
      </c>
      <c r="S406" s="12" t="s">
        <v>132</v>
      </c>
      <c r="T406" s="22" t="s">
        <v>1652</v>
      </c>
      <c r="U406" s="11" t="s">
        <v>194</v>
      </c>
      <c r="V406" s="11" t="s">
        <v>194</v>
      </c>
      <c r="W406" s="11" t="s">
        <v>283</v>
      </c>
      <c r="X406" s="11" t="s">
        <v>134</v>
      </c>
      <c r="Y406" s="11"/>
      <c r="Z406" s="11" t="n">
        <f aca="false">F406*G406*2</f>
        <v>800</v>
      </c>
      <c r="AA406" s="11" t="n">
        <f aca="false">Z406*5</f>
        <v>4000</v>
      </c>
      <c r="AC406" s="33"/>
    </row>
    <row r="407" customFormat="false" ht="11.85" hidden="false" customHeight="true" outlineLevel="0" collapsed="false">
      <c r="A407" s="22" t="s">
        <v>1653</v>
      </c>
      <c r="B407" s="23" t="n">
        <v>30.25</v>
      </c>
      <c r="C407" s="22" t="s">
        <v>63</v>
      </c>
      <c r="D407" s="22" t="s">
        <v>179</v>
      </c>
      <c r="E407" s="11" t="s">
        <v>58</v>
      </c>
      <c r="F407" s="11" t="n">
        <v>16</v>
      </c>
      <c r="G407" s="11" t="n">
        <v>25</v>
      </c>
      <c r="H407" s="11"/>
      <c r="I407" s="11"/>
      <c r="J407" s="11" t="s">
        <v>31</v>
      </c>
      <c r="K407" s="43" t="s">
        <v>211</v>
      </c>
      <c r="L407" s="22" t="s">
        <v>33</v>
      </c>
      <c r="M407" s="11" t="s">
        <v>211</v>
      </c>
      <c r="N407" s="11" t="s">
        <v>31</v>
      </c>
      <c r="O407" s="11"/>
      <c r="P407" s="11" t="n">
        <v>25</v>
      </c>
      <c r="Q407" s="22" t="s">
        <v>63</v>
      </c>
      <c r="R407" s="23" t="n">
        <v>26.75</v>
      </c>
      <c r="S407" s="12" t="s">
        <v>132</v>
      </c>
      <c r="T407" s="22" t="s">
        <v>1652</v>
      </c>
      <c r="U407" s="11" t="s">
        <v>194</v>
      </c>
      <c r="V407" s="11" t="s">
        <v>194</v>
      </c>
      <c r="W407" s="11" t="s">
        <v>283</v>
      </c>
      <c r="X407" s="11" t="s">
        <v>134</v>
      </c>
      <c r="Y407" s="11"/>
      <c r="Z407" s="11" t="n">
        <f aca="false">F407*G407*2</f>
        <v>800</v>
      </c>
      <c r="AA407" s="11" t="n">
        <f aca="false">Z407*5</f>
        <v>4000</v>
      </c>
      <c r="AC407" s="33"/>
    </row>
    <row r="408" customFormat="false" ht="11.85" hidden="false" customHeight="true" outlineLevel="0" collapsed="false">
      <c r="A408" s="22" t="s">
        <v>1654</v>
      </c>
      <c r="B408" s="23" t="n">
        <v>33.65</v>
      </c>
      <c r="C408" s="22" t="s">
        <v>63</v>
      </c>
      <c r="D408" s="22" t="s">
        <v>179</v>
      </c>
      <c r="E408" s="11" t="s">
        <v>58</v>
      </c>
      <c r="F408" s="11" t="n">
        <v>16</v>
      </c>
      <c r="G408" s="11" t="n">
        <v>25</v>
      </c>
      <c r="H408" s="11"/>
      <c r="I408" s="11"/>
      <c r="J408" s="11" t="s">
        <v>31</v>
      </c>
      <c r="K408" s="43" t="s">
        <v>211</v>
      </c>
      <c r="L408" s="22" t="s">
        <v>33</v>
      </c>
      <c r="M408" s="11" t="s">
        <v>211</v>
      </c>
      <c r="N408" s="11" t="s">
        <v>31</v>
      </c>
      <c r="O408" s="11"/>
      <c r="P408" s="11" t="n">
        <v>25</v>
      </c>
      <c r="Q408" s="22" t="s">
        <v>63</v>
      </c>
      <c r="R408" s="23" t="n">
        <v>26</v>
      </c>
      <c r="S408" s="12" t="s">
        <v>132</v>
      </c>
      <c r="T408" s="22" t="s">
        <v>1655</v>
      </c>
      <c r="U408" s="11" t="s">
        <v>194</v>
      </c>
      <c r="V408" s="11" t="s">
        <v>194</v>
      </c>
      <c r="W408" s="11" t="s">
        <v>283</v>
      </c>
      <c r="X408" s="11" t="s">
        <v>134</v>
      </c>
      <c r="Y408" s="11"/>
      <c r="Z408" s="11" t="n">
        <f aca="false">F408*G408*2</f>
        <v>800</v>
      </c>
      <c r="AA408" s="11" t="n">
        <f aca="false">Z408*5</f>
        <v>4000</v>
      </c>
      <c r="AC408" s="33"/>
    </row>
    <row r="409" customFormat="false" ht="11.85" hidden="false" customHeight="true" outlineLevel="0" collapsed="false">
      <c r="A409" s="22" t="s">
        <v>1656</v>
      </c>
      <c r="B409" s="23" t="n">
        <v>33.85</v>
      </c>
      <c r="C409" s="22" t="s">
        <v>63</v>
      </c>
      <c r="D409" s="22" t="s">
        <v>179</v>
      </c>
      <c r="E409" s="11" t="s">
        <v>58</v>
      </c>
      <c r="F409" s="11" t="n">
        <v>16</v>
      </c>
      <c r="G409" s="11" t="n">
        <v>25</v>
      </c>
      <c r="H409" s="11"/>
      <c r="I409" s="11"/>
      <c r="J409" s="11" t="s">
        <v>31</v>
      </c>
      <c r="K409" s="43" t="s">
        <v>211</v>
      </c>
      <c r="L409" s="22" t="s">
        <v>33</v>
      </c>
      <c r="M409" s="11" t="s">
        <v>211</v>
      </c>
      <c r="N409" s="11" t="s">
        <v>31</v>
      </c>
      <c r="O409" s="11"/>
      <c r="P409" s="11" t="n">
        <v>25</v>
      </c>
      <c r="Q409" s="22" t="s">
        <v>63</v>
      </c>
      <c r="R409" s="23" t="n">
        <v>25</v>
      </c>
      <c r="S409" s="12" t="s">
        <v>132</v>
      </c>
      <c r="T409" s="22" t="s">
        <v>1657</v>
      </c>
      <c r="U409" s="11" t="s">
        <v>194</v>
      </c>
      <c r="V409" s="11" t="s">
        <v>194</v>
      </c>
      <c r="W409" s="11" t="s">
        <v>283</v>
      </c>
      <c r="X409" s="11" t="s">
        <v>134</v>
      </c>
      <c r="Y409" s="11"/>
      <c r="Z409" s="11" t="n">
        <f aca="false">F409*G409*2</f>
        <v>800</v>
      </c>
      <c r="AA409" s="11" t="n">
        <f aca="false">Z409*5</f>
        <v>4000</v>
      </c>
      <c r="AC409" s="33"/>
    </row>
    <row r="410" customFormat="false" ht="11.85" hidden="false" customHeight="true" outlineLevel="0" collapsed="false">
      <c r="A410" s="22" t="s">
        <v>1656</v>
      </c>
      <c r="B410" s="23" t="n">
        <v>33.85</v>
      </c>
      <c r="C410" s="22" t="s">
        <v>63</v>
      </c>
      <c r="D410" s="22" t="s">
        <v>179</v>
      </c>
      <c r="E410" s="11" t="s">
        <v>58</v>
      </c>
      <c r="F410" s="11" t="n">
        <v>16</v>
      </c>
      <c r="G410" s="11" t="n">
        <v>25</v>
      </c>
      <c r="H410" s="11"/>
      <c r="I410" s="11"/>
      <c r="J410" s="11" t="s">
        <v>31</v>
      </c>
      <c r="K410" s="43" t="s">
        <v>211</v>
      </c>
      <c r="L410" s="22" t="s">
        <v>33</v>
      </c>
      <c r="M410" s="11" t="s">
        <v>211</v>
      </c>
      <c r="N410" s="11" t="s">
        <v>31</v>
      </c>
      <c r="O410" s="11"/>
      <c r="P410" s="11" t="n">
        <v>25</v>
      </c>
      <c r="Q410" s="22" t="s">
        <v>63</v>
      </c>
      <c r="R410" s="23" t="n">
        <v>25</v>
      </c>
      <c r="S410" s="12" t="s">
        <v>132</v>
      </c>
      <c r="T410" s="22" t="s">
        <v>1657</v>
      </c>
      <c r="U410" s="11" t="s">
        <v>194</v>
      </c>
      <c r="V410" s="11" t="s">
        <v>194</v>
      </c>
      <c r="W410" s="11" t="s">
        <v>283</v>
      </c>
      <c r="X410" s="11" t="s">
        <v>134</v>
      </c>
      <c r="Y410" s="11"/>
      <c r="Z410" s="11" t="n">
        <f aca="false">F410*G410*2</f>
        <v>800</v>
      </c>
      <c r="AA410" s="11" t="n">
        <f aca="false">Z410*5</f>
        <v>4000</v>
      </c>
      <c r="AC410" s="33"/>
    </row>
    <row r="411" customFormat="false" ht="11.85" hidden="false" customHeight="true" outlineLevel="0" collapsed="false">
      <c r="A411" s="22" t="s">
        <v>1658</v>
      </c>
      <c r="B411" s="23" t="n">
        <v>51</v>
      </c>
      <c r="C411" s="22" t="s">
        <v>301</v>
      </c>
      <c r="D411" s="22" t="s">
        <v>179</v>
      </c>
      <c r="E411" s="11" t="s">
        <v>58</v>
      </c>
      <c r="F411" s="11" t="n">
        <v>16</v>
      </c>
      <c r="G411" s="11" t="n">
        <v>25</v>
      </c>
      <c r="H411" s="11"/>
      <c r="I411" s="11"/>
      <c r="J411" s="11" t="s">
        <v>31</v>
      </c>
      <c r="K411" s="43" t="s">
        <v>211</v>
      </c>
      <c r="L411" s="22" t="s">
        <v>33</v>
      </c>
      <c r="M411" s="11" t="s">
        <v>211</v>
      </c>
      <c r="N411" s="11" t="s">
        <v>31</v>
      </c>
      <c r="O411" s="11"/>
      <c r="P411" s="11" t="n">
        <v>25</v>
      </c>
      <c r="Q411" s="22" t="s">
        <v>63</v>
      </c>
      <c r="R411" s="23" t="n">
        <v>24.25</v>
      </c>
      <c r="S411" s="12" t="s">
        <v>132</v>
      </c>
      <c r="T411" s="22" t="s">
        <v>1659</v>
      </c>
      <c r="U411" s="11" t="s">
        <v>194</v>
      </c>
      <c r="V411" s="11" t="s">
        <v>194</v>
      </c>
      <c r="W411" s="11" t="s">
        <v>283</v>
      </c>
      <c r="X411" s="11" t="s">
        <v>134</v>
      </c>
      <c r="Y411" s="11"/>
      <c r="Z411" s="11" t="n">
        <f aca="false">F411*G411*2</f>
        <v>800</v>
      </c>
      <c r="AA411" s="11" t="n">
        <f aca="false">Z411*5</f>
        <v>4000</v>
      </c>
      <c r="AC411" s="33"/>
    </row>
    <row r="412" customFormat="false" ht="11.85" hidden="false" customHeight="true" outlineLevel="0" collapsed="false">
      <c r="A412" s="22" t="s">
        <v>1660</v>
      </c>
      <c r="B412" s="23" t="n">
        <v>84.5</v>
      </c>
      <c r="C412" s="22" t="s">
        <v>63</v>
      </c>
      <c r="D412" s="22" t="s">
        <v>179</v>
      </c>
      <c r="E412" s="11" t="s">
        <v>58</v>
      </c>
      <c r="F412" s="11" t="n">
        <v>16</v>
      </c>
      <c r="G412" s="11" t="n">
        <v>25</v>
      </c>
      <c r="H412" s="11"/>
      <c r="I412" s="11"/>
      <c r="J412" s="11" t="s">
        <v>31</v>
      </c>
      <c r="K412" s="43" t="s">
        <v>211</v>
      </c>
      <c r="L412" s="22" t="s">
        <v>33</v>
      </c>
      <c r="M412" s="11" t="s">
        <v>211</v>
      </c>
      <c r="N412" s="11" t="s">
        <v>31</v>
      </c>
      <c r="O412" s="11"/>
      <c r="P412" s="11" t="n">
        <v>25</v>
      </c>
      <c r="Q412" s="22" t="s">
        <v>63</v>
      </c>
      <c r="R412" s="23" t="n">
        <v>24.25</v>
      </c>
      <c r="S412" s="12" t="s">
        <v>132</v>
      </c>
      <c r="T412" s="22" t="s">
        <v>1659</v>
      </c>
      <c r="U412" s="11" t="s">
        <v>194</v>
      </c>
      <c r="V412" s="11" t="s">
        <v>194</v>
      </c>
      <c r="W412" s="11" t="s">
        <v>283</v>
      </c>
      <c r="X412" s="11" t="s">
        <v>134</v>
      </c>
      <c r="Y412" s="11"/>
      <c r="Z412" s="11" t="n">
        <f aca="false">F412*G412*2</f>
        <v>800</v>
      </c>
      <c r="AA412" s="11" t="n">
        <f aca="false">Z412*5</f>
        <v>4000</v>
      </c>
      <c r="AC412" s="33"/>
    </row>
    <row r="413" customFormat="false" ht="11.85" hidden="false" customHeight="true" outlineLevel="0" collapsed="false">
      <c r="A413" s="22" t="s">
        <v>1660</v>
      </c>
      <c r="B413" s="23" t="n">
        <v>84.5</v>
      </c>
      <c r="C413" s="22" t="s">
        <v>63</v>
      </c>
      <c r="D413" s="22" t="s">
        <v>179</v>
      </c>
      <c r="E413" s="11" t="s">
        <v>58</v>
      </c>
      <c r="F413" s="11" t="n">
        <v>16</v>
      </c>
      <c r="G413" s="11" t="n">
        <v>25</v>
      </c>
      <c r="H413" s="11"/>
      <c r="I413" s="11"/>
      <c r="J413" s="11" t="s">
        <v>31</v>
      </c>
      <c r="K413" s="43" t="s">
        <v>211</v>
      </c>
      <c r="L413" s="22" t="s">
        <v>33</v>
      </c>
      <c r="M413" s="11" t="s">
        <v>211</v>
      </c>
      <c r="N413" s="11" t="s">
        <v>31</v>
      </c>
      <c r="O413" s="24"/>
      <c r="P413" s="11" t="n">
        <v>25</v>
      </c>
      <c r="Q413" s="22" t="s">
        <v>63</v>
      </c>
      <c r="R413" s="23" t="n">
        <v>20.6</v>
      </c>
      <c r="S413" s="12" t="s">
        <v>132</v>
      </c>
      <c r="T413" s="22" t="s">
        <v>1661</v>
      </c>
      <c r="U413" s="11" t="s">
        <v>194</v>
      </c>
      <c r="V413" s="11" t="s">
        <v>194</v>
      </c>
      <c r="W413" s="11" t="s">
        <v>283</v>
      </c>
      <c r="X413" s="11" t="s">
        <v>134</v>
      </c>
      <c r="Y413" s="11"/>
      <c r="Z413" s="11" t="n">
        <f aca="false">F413*G413*2</f>
        <v>800</v>
      </c>
      <c r="AA413" s="11" t="n">
        <f aca="false">Z413*5</f>
        <v>4000</v>
      </c>
      <c r="AC413" s="33"/>
    </row>
    <row r="414" customFormat="false" ht="11.85" hidden="false" customHeight="true" outlineLevel="0" collapsed="false">
      <c r="A414" s="22" t="s">
        <v>1662</v>
      </c>
      <c r="B414" s="23" t="n">
        <v>90</v>
      </c>
      <c r="C414" s="22" t="s">
        <v>124</v>
      </c>
      <c r="D414" s="22" t="s">
        <v>179</v>
      </c>
      <c r="E414" s="11" t="s">
        <v>58</v>
      </c>
      <c r="F414" s="11" t="n">
        <v>16</v>
      </c>
      <c r="G414" s="11" t="n">
        <v>25</v>
      </c>
      <c r="H414" s="11"/>
      <c r="I414" s="11"/>
      <c r="J414" s="11" t="s">
        <v>31</v>
      </c>
      <c r="K414" s="43" t="s">
        <v>211</v>
      </c>
      <c r="L414" s="22" t="s">
        <v>33</v>
      </c>
      <c r="M414" s="11" t="s">
        <v>211</v>
      </c>
      <c r="N414" s="11" t="s">
        <v>31</v>
      </c>
      <c r="O414" s="24"/>
      <c r="P414" s="11" t="n">
        <v>25</v>
      </c>
      <c r="Q414" s="22" t="s">
        <v>63</v>
      </c>
      <c r="R414" s="23" t="n">
        <v>19.5</v>
      </c>
      <c r="S414" s="12" t="s">
        <v>132</v>
      </c>
      <c r="T414" s="22" t="s">
        <v>1663</v>
      </c>
      <c r="U414" s="11" t="s">
        <v>194</v>
      </c>
      <c r="V414" s="11" t="s">
        <v>194</v>
      </c>
      <c r="W414" s="11" t="s">
        <v>283</v>
      </c>
      <c r="X414" s="11" t="s">
        <v>134</v>
      </c>
      <c r="Y414" s="11"/>
      <c r="Z414" s="11" t="n">
        <f aca="false">F414*G414*2</f>
        <v>800</v>
      </c>
      <c r="AA414" s="11" t="n">
        <f aca="false">Z414*5</f>
        <v>4000</v>
      </c>
      <c r="AC414" s="33"/>
    </row>
    <row r="415" customFormat="false" ht="11.25" hidden="false" customHeight="false" outlineLevel="0" collapsed="false">
      <c r="A415" s="22" t="s">
        <v>1664</v>
      </c>
      <c r="B415" s="23" t="n">
        <v>114</v>
      </c>
      <c r="C415" s="22" t="s">
        <v>63</v>
      </c>
      <c r="D415" s="22" t="s">
        <v>179</v>
      </c>
      <c r="E415" s="11" t="s">
        <v>58</v>
      </c>
      <c r="F415" s="11" t="n">
        <v>16</v>
      </c>
      <c r="G415" s="11" t="n">
        <v>25</v>
      </c>
      <c r="H415" s="11"/>
      <c r="I415" s="43" t="s">
        <v>161</v>
      </c>
      <c r="J415" s="11" t="s">
        <v>31</v>
      </c>
      <c r="K415" s="43" t="s">
        <v>1274</v>
      </c>
      <c r="L415" s="22" t="s">
        <v>33</v>
      </c>
      <c r="M415" s="11" t="s">
        <v>211</v>
      </c>
      <c r="N415" s="11" t="s">
        <v>31</v>
      </c>
      <c r="O415" s="24"/>
      <c r="P415" s="11" t="n">
        <v>25</v>
      </c>
      <c r="Q415" s="22" t="s">
        <v>63</v>
      </c>
      <c r="R415" s="23" t="n">
        <v>19.5</v>
      </c>
      <c r="S415" s="12" t="s">
        <v>132</v>
      </c>
      <c r="T415" s="22" t="s">
        <v>1665</v>
      </c>
      <c r="U415" s="11" t="s">
        <v>194</v>
      </c>
      <c r="V415" s="11" t="s">
        <v>194</v>
      </c>
      <c r="W415" s="11" t="s">
        <v>283</v>
      </c>
      <c r="X415" s="11" t="s">
        <v>134</v>
      </c>
      <c r="Y415" s="11"/>
      <c r="Z415" s="11" t="n">
        <f aca="false">F415*G415*2</f>
        <v>800</v>
      </c>
      <c r="AA415" s="11" t="n">
        <f aca="false">Z415*5</f>
        <v>4000</v>
      </c>
      <c r="AC415" s="33"/>
    </row>
    <row r="416" customFormat="false" ht="11.85" hidden="false" customHeight="true" outlineLevel="0" collapsed="false">
      <c r="A416" s="22" t="s">
        <v>1666</v>
      </c>
      <c r="B416" s="23" t="n">
        <v>92.5</v>
      </c>
      <c r="C416" s="22" t="s">
        <v>124</v>
      </c>
      <c r="D416" s="22" t="s">
        <v>179</v>
      </c>
      <c r="E416" s="11" t="s">
        <v>58</v>
      </c>
      <c r="F416" s="11" t="n">
        <v>16</v>
      </c>
      <c r="G416" s="11" t="n">
        <v>25</v>
      </c>
      <c r="H416" s="11"/>
      <c r="I416" s="43" t="s">
        <v>127</v>
      </c>
      <c r="J416" s="11" t="s">
        <v>31</v>
      </c>
      <c r="K416" s="43" t="s">
        <v>211</v>
      </c>
      <c r="L416" s="22" t="s">
        <v>33</v>
      </c>
      <c r="M416" s="11" t="s">
        <v>127</v>
      </c>
      <c r="N416" s="11" t="s">
        <v>31</v>
      </c>
      <c r="O416" s="11" t="s">
        <v>1667</v>
      </c>
      <c r="P416" s="11" t="n">
        <v>25</v>
      </c>
      <c r="Q416" s="22" t="s">
        <v>1668</v>
      </c>
      <c r="R416" s="23" t="n">
        <v>89.5</v>
      </c>
      <c r="S416" s="12" t="s">
        <v>132</v>
      </c>
      <c r="T416" s="22" t="s">
        <v>1669</v>
      </c>
      <c r="U416" s="11" t="s">
        <v>194</v>
      </c>
      <c r="V416" s="11" t="s">
        <v>194</v>
      </c>
      <c r="W416" s="11" t="s">
        <v>283</v>
      </c>
      <c r="X416" s="11" t="s">
        <v>134</v>
      </c>
      <c r="Y416" s="11"/>
      <c r="Z416" s="11" t="n">
        <f aca="false">F416*G416*2</f>
        <v>800</v>
      </c>
      <c r="AA416" s="11" t="n">
        <f aca="false">Z416*5</f>
        <v>4000</v>
      </c>
      <c r="AC416" s="33"/>
    </row>
    <row r="417" customFormat="false" ht="11.85" hidden="false" customHeight="true" outlineLevel="0" collapsed="false">
      <c r="A417" s="22" t="s">
        <v>1670</v>
      </c>
      <c r="B417" s="23" t="n">
        <v>114.25</v>
      </c>
      <c r="C417" s="22" t="s">
        <v>124</v>
      </c>
      <c r="D417" s="22" t="s">
        <v>179</v>
      </c>
      <c r="E417" s="11" t="s">
        <v>58</v>
      </c>
      <c r="F417" s="11" t="n">
        <v>16</v>
      </c>
      <c r="G417" s="11" t="n">
        <v>25</v>
      </c>
      <c r="H417" s="11"/>
      <c r="I417" s="43" t="s">
        <v>127</v>
      </c>
      <c r="J417" s="11" t="s">
        <v>31</v>
      </c>
      <c r="K417" s="43" t="s">
        <v>211</v>
      </c>
      <c r="L417" s="22" t="s">
        <v>33</v>
      </c>
      <c r="M417" s="11" t="s">
        <v>127</v>
      </c>
      <c r="N417" s="11" t="s">
        <v>31</v>
      </c>
      <c r="O417" s="11" t="s">
        <v>1667</v>
      </c>
      <c r="P417" s="11" t="n">
        <v>25</v>
      </c>
      <c r="Q417" s="22" t="s">
        <v>1668</v>
      </c>
      <c r="R417" s="23" t="n">
        <v>89.5</v>
      </c>
      <c r="S417" s="12" t="s">
        <v>132</v>
      </c>
      <c r="T417" s="22" t="s">
        <v>1669</v>
      </c>
      <c r="U417" s="11" t="s">
        <v>194</v>
      </c>
      <c r="V417" s="11" t="s">
        <v>194</v>
      </c>
      <c r="W417" s="11" t="s">
        <v>283</v>
      </c>
      <c r="X417" s="11" t="s">
        <v>134</v>
      </c>
      <c r="Y417" s="11"/>
      <c r="Z417" s="11" t="n">
        <f aca="false">F417*G417*2</f>
        <v>800</v>
      </c>
      <c r="AA417" s="11" t="n">
        <f aca="false">Z417*5</f>
        <v>4000</v>
      </c>
      <c r="AC417" s="33"/>
    </row>
    <row r="418" customFormat="false" ht="11.85" hidden="false" customHeight="true" outlineLevel="0" collapsed="false">
      <c r="A418" s="22" t="s">
        <v>1671</v>
      </c>
      <c r="B418" s="23" t="n">
        <v>116.5</v>
      </c>
      <c r="C418" s="22" t="s">
        <v>124</v>
      </c>
      <c r="D418" s="22" t="s">
        <v>179</v>
      </c>
      <c r="E418" s="11" t="s">
        <v>58</v>
      </c>
      <c r="F418" s="11" t="n">
        <v>16</v>
      </c>
      <c r="G418" s="11" t="n">
        <v>25</v>
      </c>
      <c r="H418" s="11"/>
      <c r="I418" s="43" t="s">
        <v>127</v>
      </c>
      <c r="J418" s="11" t="s">
        <v>31</v>
      </c>
      <c r="K418" s="43" t="s">
        <v>211</v>
      </c>
      <c r="L418" s="22" t="s">
        <v>33</v>
      </c>
      <c r="M418" s="11" t="s">
        <v>127</v>
      </c>
      <c r="N418" s="11" t="s">
        <v>31</v>
      </c>
      <c r="O418" s="11" t="s">
        <v>1672</v>
      </c>
      <c r="P418" s="11" t="n">
        <v>25</v>
      </c>
      <c r="Q418" s="22" t="s">
        <v>915</v>
      </c>
      <c r="R418" s="23" t="n">
        <v>45.85</v>
      </c>
      <c r="S418" s="12" t="s">
        <v>132</v>
      </c>
      <c r="T418" s="22" t="s">
        <v>1673</v>
      </c>
      <c r="U418" s="11" t="s">
        <v>194</v>
      </c>
      <c r="V418" s="11" t="s">
        <v>194</v>
      </c>
      <c r="W418" s="11" t="s">
        <v>283</v>
      </c>
      <c r="X418" s="11" t="s">
        <v>134</v>
      </c>
      <c r="Y418" s="11"/>
      <c r="Z418" s="11" t="n">
        <f aca="false">F418*G418*2</f>
        <v>800</v>
      </c>
      <c r="AA418" s="11" t="n">
        <f aca="false">Z418*5</f>
        <v>4000</v>
      </c>
      <c r="AC418" s="33"/>
    </row>
    <row r="419" customFormat="false" ht="11.85" hidden="false" customHeight="true" outlineLevel="0" collapsed="false">
      <c r="A419" s="22" t="s">
        <v>1674</v>
      </c>
      <c r="B419" s="23" t="n">
        <v>120</v>
      </c>
      <c r="C419" s="22" t="s">
        <v>63</v>
      </c>
      <c r="D419" s="22" t="s">
        <v>179</v>
      </c>
      <c r="E419" s="11" t="s">
        <v>58</v>
      </c>
      <c r="F419" s="11" t="n">
        <v>16</v>
      </c>
      <c r="G419" s="11" t="n">
        <v>25</v>
      </c>
      <c r="H419" s="11"/>
      <c r="I419" s="43" t="s">
        <v>127</v>
      </c>
      <c r="J419" s="11" t="s">
        <v>31</v>
      </c>
      <c r="K419" s="43" t="s">
        <v>211</v>
      </c>
      <c r="L419" s="22" t="s">
        <v>33</v>
      </c>
      <c r="M419" s="11" t="s">
        <v>127</v>
      </c>
      <c r="N419" s="11" t="s">
        <v>31</v>
      </c>
      <c r="O419" s="11" t="s">
        <v>1675</v>
      </c>
      <c r="P419" s="11" t="n">
        <v>25</v>
      </c>
      <c r="Q419" s="22" t="s">
        <v>63</v>
      </c>
      <c r="R419" s="23" t="n">
        <v>38.45</v>
      </c>
      <c r="S419" s="12" t="s">
        <v>132</v>
      </c>
      <c r="T419" s="22" t="s">
        <v>1676</v>
      </c>
      <c r="U419" s="11" t="s">
        <v>194</v>
      </c>
      <c r="V419" s="11" t="s">
        <v>194</v>
      </c>
      <c r="W419" s="11" t="s">
        <v>283</v>
      </c>
      <c r="X419" s="11" t="s">
        <v>134</v>
      </c>
      <c r="Y419" s="11"/>
      <c r="Z419" s="11" t="n">
        <f aca="false">F419*G419*2</f>
        <v>800</v>
      </c>
      <c r="AA419" s="11" t="n">
        <f aca="false">Z419*5</f>
        <v>4000</v>
      </c>
      <c r="AC419" s="33"/>
    </row>
    <row r="420" customFormat="false" ht="11.85" hidden="false" customHeight="true" outlineLevel="0" collapsed="false">
      <c r="A420" s="22" t="s">
        <v>1677</v>
      </c>
      <c r="B420" s="23" t="n">
        <v>129.5</v>
      </c>
      <c r="C420" s="22" t="s">
        <v>63</v>
      </c>
      <c r="D420" s="22" t="s">
        <v>179</v>
      </c>
      <c r="E420" s="11" t="s">
        <v>58</v>
      </c>
      <c r="F420" s="11" t="n">
        <v>16</v>
      </c>
      <c r="G420" s="11" t="n">
        <v>25</v>
      </c>
      <c r="H420" s="11"/>
      <c r="I420" s="43" t="s">
        <v>127</v>
      </c>
      <c r="J420" s="11" t="s">
        <v>31</v>
      </c>
      <c r="K420" s="43" t="s">
        <v>211</v>
      </c>
      <c r="L420" s="22" t="s">
        <v>33</v>
      </c>
      <c r="M420" s="11" t="s">
        <v>127</v>
      </c>
      <c r="N420" s="11" t="s">
        <v>31</v>
      </c>
      <c r="O420" s="11" t="s">
        <v>1675</v>
      </c>
      <c r="P420" s="11" t="n">
        <v>25</v>
      </c>
      <c r="Q420" s="22" t="s">
        <v>63</v>
      </c>
      <c r="R420" s="23" t="n">
        <v>38.45</v>
      </c>
      <c r="S420" s="12" t="s">
        <v>132</v>
      </c>
      <c r="T420" s="22" t="s">
        <v>1676</v>
      </c>
      <c r="U420" s="11" t="s">
        <v>194</v>
      </c>
      <c r="V420" s="11" t="s">
        <v>194</v>
      </c>
      <c r="W420" s="11" t="s">
        <v>283</v>
      </c>
      <c r="X420" s="11" t="s">
        <v>134</v>
      </c>
      <c r="Y420" s="11"/>
      <c r="Z420" s="11" t="n">
        <f aca="false">F420*G420*2</f>
        <v>800</v>
      </c>
      <c r="AA420" s="11" t="n">
        <f aca="false">Z420*5</f>
        <v>4000</v>
      </c>
      <c r="AC420" s="33"/>
    </row>
    <row r="421" customFormat="false" ht="11.85" hidden="false" customHeight="true" outlineLevel="0" collapsed="false">
      <c r="A421" s="22" t="s">
        <v>1678</v>
      </c>
      <c r="B421" s="23" t="n">
        <v>130</v>
      </c>
      <c r="C421" s="22" t="s">
        <v>124</v>
      </c>
      <c r="D421" s="22" t="s">
        <v>179</v>
      </c>
      <c r="E421" s="11" t="s">
        <v>58</v>
      </c>
      <c r="F421" s="11" t="n">
        <v>16</v>
      </c>
      <c r="G421" s="11" t="n">
        <v>25</v>
      </c>
      <c r="H421" s="11"/>
      <c r="I421" s="11"/>
      <c r="J421" s="11" t="s">
        <v>31</v>
      </c>
      <c r="K421" s="43" t="s">
        <v>211</v>
      </c>
      <c r="L421" s="22" t="s">
        <v>33</v>
      </c>
      <c r="M421" s="11" t="s">
        <v>470</v>
      </c>
      <c r="N421" s="11" t="s">
        <v>31</v>
      </c>
      <c r="O421" s="11" t="s">
        <v>211</v>
      </c>
      <c r="P421" s="11" t="n">
        <v>25</v>
      </c>
      <c r="Q421" s="22" t="s">
        <v>63</v>
      </c>
      <c r="R421" s="23" t="n">
        <v>30.2</v>
      </c>
      <c r="S421" s="12" t="s">
        <v>132</v>
      </c>
      <c r="T421" s="22" t="s">
        <v>1466</v>
      </c>
      <c r="U421" s="11" t="s">
        <v>194</v>
      </c>
      <c r="V421" s="11" t="s">
        <v>194</v>
      </c>
      <c r="W421" s="11" t="s">
        <v>283</v>
      </c>
      <c r="X421" s="11" t="s">
        <v>134</v>
      </c>
      <c r="Y421" s="11"/>
      <c r="Z421" s="11" t="n">
        <f aca="false">F421*G421*2</f>
        <v>800</v>
      </c>
      <c r="AA421" s="11" t="n">
        <f aca="false">Z421*5</f>
        <v>4000</v>
      </c>
      <c r="AC421" s="33"/>
    </row>
    <row r="422" customFormat="false" ht="11.85" hidden="false" customHeight="true" outlineLevel="0" collapsed="false">
      <c r="A422" s="22" t="s">
        <v>1679</v>
      </c>
      <c r="B422" s="23" t="n">
        <v>130</v>
      </c>
      <c r="C422" s="22" t="s">
        <v>124</v>
      </c>
      <c r="D422" s="22" t="s">
        <v>179</v>
      </c>
      <c r="E422" s="11" t="s">
        <v>58</v>
      </c>
      <c r="F422" s="11" t="n">
        <v>16</v>
      </c>
      <c r="G422" s="11" t="n">
        <v>25</v>
      </c>
      <c r="H422" s="11"/>
      <c r="I422" s="11"/>
      <c r="J422" s="11" t="s">
        <v>31</v>
      </c>
      <c r="K422" s="43" t="s">
        <v>211</v>
      </c>
      <c r="L422" s="22" t="s">
        <v>33</v>
      </c>
      <c r="M422" s="11" t="s">
        <v>343</v>
      </c>
      <c r="N422" s="11" t="s">
        <v>31</v>
      </c>
      <c r="O422" s="11" t="s">
        <v>211</v>
      </c>
      <c r="P422" s="11" t="n">
        <v>25</v>
      </c>
      <c r="Q422" s="22" t="s">
        <v>170</v>
      </c>
      <c r="R422" s="23" t="n">
        <v>26.15</v>
      </c>
      <c r="S422" s="12" t="s">
        <v>132</v>
      </c>
      <c r="T422" s="22" t="s">
        <v>1680</v>
      </c>
      <c r="U422" s="11" t="s">
        <v>194</v>
      </c>
      <c r="V422" s="11" t="s">
        <v>194</v>
      </c>
      <c r="W422" s="11" t="s">
        <v>283</v>
      </c>
      <c r="X422" s="11" t="s">
        <v>134</v>
      </c>
      <c r="Y422" s="11"/>
      <c r="Z422" s="11" t="n">
        <f aca="false">F422*G422*2</f>
        <v>800</v>
      </c>
      <c r="AA422" s="11" t="n">
        <f aca="false">Z422*5</f>
        <v>4000</v>
      </c>
      <c r="AC422" s="33"/>
    </row>
    <row r="423" customFormat="false" ht="11.85" hidden="false" customHeight="true" outlineLevel="0" collapsed="false">
      <c r="A423" s="22" t="s">
        <v>1681</v>
      </c>
      <c r="B423" s="23" t="n">
        <v>134</v>
      </c>
      <c r="C423" s="22" t="s">
        <v>124</v>
      </c>
      <c r="D423" s="22" t="s">
        <v>179</v>
      </c>
      <c r="E423" s="11" t="s">
        <v>58</v>
      </c>
      <c r="F423" s="11" t="n">
        <v>16</v>
      </c>
      <c r="G423" s="11" t="n">
        <v>25</v>
      </c>
      <c r="H423" s="11"/>
      <c r="I423" s="11"/>
      <c r="J423" s="11" t="s">
        <v>31</v>
      </c>
      <c r="K423" s="43" t="s">
        <v>211</v>
      </c>
      <c r="L423" s="22" t="s">
        <v>33</v>
      </c>
      <c r="M423" s="11" t="s">
        <v>1010</v>
      </c>
      <c r="N423" s="11" t="s">
        <v>31</v>
      </c>
      <c r="O423" s="11" t="s">
        <v>211</v>
      </c>
      <c r="P423" s="11" t="n">
        <v>25</v>
      </c>
      <c r="Q423" s="22" t="s">
        <v>63</v>
      </c>
      <c r="R423" s="23" t="n">
        <v>25.93</v>
      </c>
      <c r="S423" s="12" t="s">
        <v>132</v>
      </c>
      <c r="T423" s="22" t="s">
        <v>1682</v>
      </c>
      <c r="U423" s="11" t="s">
        <v>194</v>
      </c>
      <c r="V423" s="11" t="s">
        <v>194</v>
      </c>
      <c r="W423" s="11" t="s">
        <v>283</v>
      </c>
      <c r="X423" s="11" t="s">
        <v>134</v>
      </c>
      <c r="Y423" s="11"/>
      <c r="Z423" s="11" t="n">
        <f aca="false">F423*G423*2</f>
        <v>800</v>
      </c>
      <c r="AA423" s="11" t="n">
        <f aca="false">Z423*5</f>
        <v>4000</v>
      </c>
      <c r="AC423" s="33"/>
    </row>
    <row r="424" customFormat="false" ht="11.85" hidden="false" customHeight="true" outlineLevel="0" collapsed="false">
      <c r="A424" s="22" t="s">
        <v>1683</v>
      </c>
      <c r="B424" s="23" t="n">
        <v>136</v>
      </c>
      <c r="C424" s="22" t="s">
        <v>124</v>
      </c>
      <c r="D424" s="22" t="s">
        <v>179</v>
      </c>
      <c r="E424" s="11" t="s">
        <v>58</v>
      </c>
      <c r="F424" s="11" t="n">
        <v>16</v>
      </c>
      <c r="G424" s="11" t="n">
        <v>25</v>
      </c>
      <c r="H424" s="11"/>
      <c r="I424" s="11"/>
      <c r="J424" s="11" t="s">
        <v>31</v>
      </c>
      <c r="K424" s="43" t="s">
        <v>211</v>
      </c>
      <c r="L424" s="22" t="s">
        <v>33</v>
      </c>
      <c r="M424" s="11" t="s">
        <v>499</v>
      </c>
      <c r="N424" s="11" t="s">
        <v>31</v>
      </c>
      <c r="O424" s="11" t="s">
        <v>211</v>
      </c>
      <c r="P424" s="11" t="n">
        <v>25</v>
      </c>
      <c r="Q424" s="22" t="s">
        <v>124</v>
      </c>
      <c r="R424" s="23" t="n">
        <v>89.75</v>
      </c>
      <c r="S424" s="12" t="s">
        <v>132</v>
      </c>
      <c r="T424" s="22" t="s">
        <v>1684</v>
      </c>
      <c r="U424" s="11" t="s">
        <v>194</v>
      </c>
      <c r="V424" s="11" t="s">
        <v>194</v>
      </c>
      <c r="W424" s="11" t="s">
        <v>283</v>
      </c>
      <c r="X424" s="11" t="s">
        <v>134</v>
      </c>
      <c r="Y424" s="11"/>
      <c r="Z424" s="11" t="n">
        <f aca="false">F424*G424*2</f>
        <v>800</v>
      </c>
      <c r="AA424" s="11" t="n">
        <f aca="false">Z424*5</f>
        <v>4000</v>
      </c>
      <c r="AC424" s="33"/>
    </row>
    <row r="425" customFormat="false" ht="11.85" hidden="false" customHeight="true" outlineLevel="0" collapsed="false">
      <c r="A425" s="22" t="s">
        <v>1685</v>
      </c>
      <c r="B425" s="23" t="n">
        <v>137</v>
      </c>
      <c r="C425" s="22" t="s">
        <v>124</v>
      </c>
      <c r="D425" s="22" t="s">
        <v>179</v>
      </c>
      <c r="E425" s="11" t="s">
        <v>58</v>
      </c>
      <c r="F425" s="11" t="n">
        <v>16</v>
      </c>
      <c r="G425" s="11" t="n">
        <v>25</v>
      </c>
      <c r="H425" s="11"/>
      <c r="I425" s="11"/>
      <c r="J425" s="11" t="s">
        <v>31</v>
      </c>
      <c r="K425" s="43" t="s">
        <v>211</v>
      </c>
      <c r="L425" s="22" t="s">
        <v>33</v>
      </c>
      <c r="M425" s="11" t="s">
        <v>338</v>
      </c>
      <c r="N425" s="11" t="s">
        <v>31</v>
      </c>
      <c r="O425" s="11" t="s">
        <v>211</v>
      </c>
      <c r="P425" s="11" t="n">
        <v>25</v>
      </c>
      <c r="Q425" s="22" t="s">
        <v>328</v>
      </c>
      <c r="R425" s="23" t="n">
        <v>210</v>
      </c>
      <c r="S425" s="12" t="s">
        <v>132</v>
      </c>
      <c r="T425" s="22" t="s">
        <v>1686</v>
      </c>
      <c r="U425" s="11" t="s">
        <v>194</v>
      </c>
      <c r="V425" s="11" t="s">
        <v>194</v>
      </c>
      <c r="W425" s="11" t="s">
        <v>283</v>
      </c>
      <c r="X425" s="11" t="s">
        <v>134</v>
      </c>
      <c r="Y425" s="11"/>
      <c r="Z425" s="11" t="n">
        <f aca="false">F425*G425*2</f>
        <v>800</v>
      </c>
      <c r="AA425" s="11" t="n">
        <f aca="false">Z425*5</f>
        <v>4000</v>
      </c>
      <c r="AC425" s="33"/>
    </row>
    <row r="426" customFormat="false" ht="11.85" hidden="false" customHeight="true" outlineLevel="0" collapsed="false">
      <c r="A426" s="22" t="s">
        <v>1687</v>
      </c>
      <c r="B426" s="23" t="n">
        <v>210</v>
      </c>
      <c r="C426" s="22" t="s">
        <v>328</v>
      </c>
      <c r="D426" s="22" t="s">
        <v>179</v>
      </c>
      <c r="E426" s="11" t="s">
        <v>58</v>
      </c>
      <c r="F426" s="11" t="n">
        <v>16</v>
      </c>
      <c r="G426" s="11" t="n">
        <v>25</v>
      </c>
      <c r="H426" s="11"/>
      <c r="I426" s="43"/>
      <c r="J426" s="11" t="s">
        <v>31</v>
      </c>
      <c r="K426" s="43" t="s">
        <v>211</v>
      </c>
      <c r="L426" s="22" t="s">
        <v>33</v>
      </c>
      <c r="M426" s="11" t="s">
        <v>515</v>
      </c>
      <c r="N426" s="11" t="s">
        <v>31</v>
      </c>
      <c r="O426" s="11" t="s">
        <v>1688</v>
      </c>
      <c r="P426" s="11" t="n">
        <v>25</v>
      </c>
      <c r="Q426" s="22" t="s">
        <v>124</v>
      </c>
      <c r="R426" s="23" t="n">
        <v>99</v>
      </c>
      <c r="S426" s="12" t="s">
        <v>132</v>
      </c>
      <c r="T426" s="22" t="s">
        <v>1689</v>
      </c>
      <c r="U426" s="11" t="s">
        <v>194</v>
      </c>
      <c r="V426" s="11" t="s">
        <v>194</v>
      </c>
      <c r="W426" s="11" t="s">
        <v>283</v>
      </c>
      <c r="X426" s="11" t="s">
        <v>134</v>
      </c>
      <c r="Y426" s="11"/>
      <c r="Z426" s="11" t="n">
        <f aca="false">F426*G426*2</f>
        <v>800</v>
      </c>
      <c r="AA426" s="11" t="n">
        <f aca="false">Z426*5</f>
        <v>4000</v>
      </c>
    </row>
    <row r="427" customFormat="false" ht="11.85" hidden="false" customHeight="true" outlineLevel="0" collapsed="false">
      <c r="A427" s="22" t="s">
        <v>1690</v>
      </c>
      <c r="B427" s="23" t="n">
        <v>35.75</v>
      </c>
      <c r="C427" s="22" t="s">
        <v>63</v>
      </c>
      <c r="D427" s="22" t="s">
        <v>179</v>
      </c>
      <c r="E427" s="11" t="s">
        <v>58</v>
      </c>
      <c r="F427" s="11" t="n">
        <v>16</v>
      </c>
      <c r="G427" s="11" t="n">
        <v>25</v>
      </c>
      <c r="H427" s="11"/>
      <c r="I427" s="43" t="s">
        <v>1691</v>
      </c>
      <c r="J427" s="11" t="s">
        <v>31</v>
      </c>
      <c r="K427" s="43" t="s">
        <v>127</v>
      </c>
      <c r="L427" s="22" t="s">
        <v>33</v>
      </c>
      <c r="M427" s="11" t="s">
        <v>127</v>
      </c>
      <c r="N427" s="11" t="s">
        <v>31</v>
      </c>
      <c r="O427" s="11" t="s">
        <v>1692</v>
      </c>
      <c r="P427" s="11" t="n">
        <v>25</v>
      </c>
      <c r="Q427" s="22" t="s">
        <v>124</v>
      </c>
      <c r="R427" s="23" t="n">
        <v>131</v>
      </c>
      <c r="S427" s="12" t="s">
        <v>132</v>
      </c>
      <c r="T427" s="22" t="s">
        <v>1693</v>
      </c>
      <c r="U427" s="11" t="s">
        <v>194</v>
      </c>
      <c r="V427" s="11" t="s">
        <v>194</v>
      </c>
      <c r="W427" s="11" t="s">
        <v>283</v>
      </c>
      <c r="X427" s="11" t="s">
        <v>134</v>
      </c>
      <c r="Y427" s="11"/>
      <c r="Z427" s="11" t="n">
        <f aca="false">F427*G427*2</f>
        <v>800</v>
      </c>
      <c r="AA427" s="11" t="n">
        <f aca="false">Z427*5</f>
        <v>4000</v>
      </c>
      <c r="AC427" s="33"/>
    </row>
    <row r="428" customFormat="false" ht="11.85" hidden="false" customHeight="true" outlineLevel="0" collapsed="false">
      <c r="A428" s="22" t="s">
        <v>1694</v>
      </c>
      <c r="B428" s="23" t="n">
        <v>81.5</v>
      </c>
      <c r="C428" s="22" t="s">
        <v>63</v>
      </c>
      <c r="D428" s="22" t="s">
        <v>179</v>
      </c>
      <c r="E428" s="11" t="s">
        <v>58</v>
      </c>
      <c r="F428" s="11" t="n">
        <v>16</v>
      </c>
      <c r="G428" s="11" t="n">
        <v>25</v>
      </c>
      <c r="H428" s="11"/>
      <c r="I428" s="43" t="s">
        <v>1024</v>
      </c>
      <c r="J428" s="11" t="s">
        <v>31</v>
      </c>
      <c r="K428" s="43" t="s">
        <v>127</v>
      </c>
      <c r="L428" s="22" t="s">
        <v>33</v>
      </c>
      <c r="M428" s="11" t="s">
        <v>127</v>
      </c>
      <c r="N428" s="11" t="s">
        <v>31</v>
      </c>
      <c r="O428" s="11" t="s">
        <v>1695</v>
      </c>
      <c r="P428" s="11" t="n">
        <v>25</v>
      </c>
      <c r="Q428" s="22" t="s">
        <v>63</v>
      </c>
      <c r="R428" s="23" t="n">
        <v>130.25</v>
      </c>
      <c r="S428" s="12" t="s">
        <v>132</v>
      </c>
      <c r="T428" s="22" t="s">
        <v>1696</v>
      </c>
      <c r="U428" s="11" t="s">
        <v>194</v>
      </c>
      <c r="V428" s="11" t="s">
        <v>194</v>
      </c>
      <c r="W428" s="11" t="s">
        <v>283</v>
      </c>
      <c r="X428" s="11" t="s">
        <v>134</v>
      </c>
      <c r="Y428" s="11"/>
      <c r="Z428" s="11" t="n">
        <f aca="false">F428*G428*2</f>
        <v>800</v>
      </c>
      <c r="AA428" s="11" t="n">
        <f aca="false">Z428*5</f>
        <v>4000</v>
      </c>
      <c r="AC428" s="33"/>
    </row>
    <row r="429" customFormat="false" ht="11.85" hidden="false" customHeight="true" outlineLevel="0" collapsed="false">
      <c r="A429" s="22" t="s">
        <v>1697</v>
      </c>
      <c r="B429" s="23" t="n">
        <v>95</v>
      </c>
      <c r="C429" s="22" t="s">
        <v>328</v>
      </c>
      <c r="D429" s="22" t="s">
        <v>179</v>
      </c>
      <c r="E429" s="11" t="s">
        <v>58</v>
      </c>
      <c r="F429" s="11" t="n">
        <v>16</v>
      </c>
      <c r="G429" s="11" t="n">
        <v>25</v>
      </c>
      <c r="H429" s="11"/>
      <c r="I429" s="43" t="s">
        <v>1698</v>
      </c>
      <c r="J429" s="11" t="s">
        <v>31</v>
      </c>
      <c r="K429" s="43" t="s">
        <v>127</v>
      </c>
      <c r="L429" s="22" t="s">
        <v>33</v>
      </c>
      <c r="M429" s="11" t="s">
        <v>127</v>
      </c>
      <c r="N429" s="11" t="s">
        <v>31</v>
      </c>
      <c r="O429" s="11" t="s">
        <v>1699</v>
      </c>
      <c r="P429" s="11" t="n">
        <v>25</v>
      </c>
      <c r="Q429" s="22" t="s">
        <v>1668</v>
      </c>
      <c r="R429" s="23" t="n">
        <v>90</v>
      </c>
      <c r="S429" s="12" t="s">
        <v>132</v>
      </c>
      <c r="T429" s="22" t="s">
        <v>1700</v>
      </c>
      <c r="U429" s="11" t="s">
        <v>194</v>
      </c>
      <c r="V429" s="11" t="s">
        <v>194</v>
      </c>
      <c r="W429" s="11" t="s">
        <v>283</v>
      </c>
      <c r="X429" s="11" t="s">
        <v>134</v>
      </c>
      <c r="Y429" s="11"/>
      <c r="Z429" s="11" t="n">
        <f aca="false">F429*G429*2</f>
        <v>800</v>
      </c>
      <c r="AA429" s="11" t="n">
        <f aca="false">Z429*5</f>
        <v>4000</v>
      </c>
    </row>
    <row r="430" customFormat="false" ht="11.85" hidden="false" customHeight="true" outlineLevel="0" collapsed="false">
      <c r="A430" s="22" t="s">
        <v>1701</v>
      </c>
      <c r="B430" s="23" t="n">
        <v>114.5</v>
      </c>
      <c r="C430" s="22" t="s">
        <v>124</v>
      </c>
      <c r="D430" s="22" t="s">
        <v>179</v>
      </c>
      <c r="E430" s="11" t="s">
        <v>58</v>
      </c>
      <c r="F430" s="11" t="n">
        <v>16</v>
      </c>
      <c r="G430" s="11" t="n">
        <v>25</v>
      </c>
      <c r="H430" s="11"/>
      <c r="I430" s="43" t="s">
        <v>1702</v>
      </c>
      <c r="J430" s="11" t="s">
        <v>31</v>
      </c>
      <c r="K430" s="43" t="s">
        <v>127</v>
      </c>
      <c r="L430" s="22" t="s">
        <v>33</v>
      </c>
      <c r="M430" s="11" t="s">
        <v>127</v>
      </c>
      <c r="N430" s="11" t="s">
        <v>31</v>
      </c>
      <c r="O430" s="11" t="s">
        <v>1699</v>
      </c>
      <c r="P430" s="11" t="n">
        <v>25</v>
      </c>
      <c r="Q430" s="22" t="s">
        <v>1668</v>
      </c>
      <c r="R430" s="23" t="n">
        <v>90</v>
      </c>
      <c r="S430" s="12" t="s">
        <v>132</v>
      </c>
      <c r="T430" s="22" t="s">
        <v>1700</v>
      </c>
      <c r="U430" s="11" t="s">
        <v>194</v>
      </c>
      <c r="V430" s="11" t="s">
        <v>194</v>
      </c>
      <c r="W430" s="11" t="s">
        <v>283</v>
      </c>
      <c r="X430" s="11" t="s">
        <v>134</v>
      </c>
      <c r="Y430" s="11"/>
      <c r="Z430" s="11" t="n">
        <f aca="false">F430*G430*2</f>
        <v>800</v>
      </c>
      <c r="AA430" s="11" t="n">
        <f aca="false">Z430*5</f>
        <v>4000</v>
      </c>
      <c r="AC430" s="33"/>
    </row>
    <row r="431" customFormat="false" ht="11.85" hidden="false" customHeight="true" outlineLevel="0" collapsed="false">
      <c r="A431" s="22" t="s">
        <v>1703</v>
      </c>
      <c r="B431" s="23" t="n">
        <v>116</v>
      </c>
      <c r="C431" s="22" t="s">
        <v>124</v>
      </c>
      <c r="D431" s="22" t="s">
        <v>179</v>
      </c>
      <c r="E431" s="11" t="s">
        <v>58</v>
      </c>
      <c r="F431" s="11" t="n">
        <v>16</v>
      </c>
      <c r="G431" s="11" t="n">
        <v>25</v>
      </c>
      <c r="H431" s="11"/>
      <c r="I431" s="43" t="s">
        <v>1704</v>
      </c>
      <c r="J431" s="11" t="s">
        <v>31</v>
      </c>
      <c r="K431" s="43" t="s">
        <v>127</v>
      </c>
      <c r="L431" s="22" t="s">
        <v>33</v>
      </c>
      <c r="M431" s="11" t="s">
        <v>127</v>
      </c>
      <c r="N431" s="11" t="s">
        <v>31</v>
      </c>
      <c r="O431" s="11" t="s">
        <v>1705</v>
      </c>
      <c r="P431" s="11" t="n">
        <v>25</v>
      </c>
      <c r="Q431" s="22" t="s">
        <v>915</v>
      </c>
      <c r="R431" s="23" t="n">
        <v>38.4</v>
      </c>
      <c r="S431" s="12" t="s">
        <v>132</v>
      </c>
      <c r="T431" s="22" t="s">
        <v>1706</v>
      </c>
      <c r="U431" s="11" t="s">
        <v>194</v>
      </c>
      <c r="V431" s="11" t="s">
        <v>194</v>
      </c>
      <c r="W431" s="11" t="s">
        <v>283</v>
      </c>
      <c r="X431" s="11" t="s">
        <v>134</v>
      </c>
      <c r="Y431" s="11"/>
      <c r="Z431" s="11" t="n">
        <f aca="false">F431*G431*2</f>
        <v>800</v>
      </c>
      <c r="AA431" s="11" t="n">
        <f aca="false">Z431*5</f>
        <v>4000</v>
      </c>
      <c r="AC431" s="33"/>
    </row>
    <row r="432" customFormat="false" ht="11.85" hidden="false" customHeight="true" outlineLevel="0" collapsed="false">
      <c r="A432" s="22" t="s">
        <v>1707</v>
      </c>
      <c r="B432" s="23" t="n">
        <v>17.1</v>
      </c>
      <c r="C432" s="22" t="s">
        <v>63</v>
      </c>
      <c r="D432" s="22" t="s">
        <v>179</v>
      </c>
      <c r="E432" s="11" t="s">
        <v>58</v>
      </c>
      <c r="F432" s="11" t="n">
        <v>16</v>
      </c>
      <c r="G432" s="11" t="n">
        <v>25</v>
      </c>
      <c r="H432" s="11"/>
      <c r="I432" s="43" t="s">
        <v>127</v>
      </c>
      <c r="J432" s="11" t="s">
        <v>31</v>
      </c>
      <c r="K432" s="43" t="s">
        <v>1053</v>
      </c>
      <c r="L432" s="22" t="s">
        <v>33</v>
      </c>
      <c r="M432" s="11" t="s">
        <v>127</v>
      </c>
      <c r="N432" s="11" t="s">
        <v>31</v>
      </c>
      <c r="O432" s="11" t="s">
        <v>1708</v>
      </c>
      <c r="P432" s="11" t="n">
        <v>25</v>
      </c>
      <c r="Q432" s="22" t="s">
        <v>915</v>
      </c>
      <c r="R432" s="23" t="n">
        <v>38.35</v>
      </c>
      <c r="S432" s="12" t="s">
        <v>132</v>
      </c>
      <c r="T432" s="22" t="s">
        <v>1709</v>
      </c>
      <c r="U432" s="11" t="s">
        <v>194</v>
      </c>
      <c r="V432" s="11" t="s">
        <v>194</v>
      </c>
      <c r="W432" s="11" t="s">
        <v>283</v>
      </c>
      <c r="X432" s="11" t="s">
        <v>134</v>
      </c>
      <c r="Y432" s="11"/>
      <c r="Z432" s="11" t="n">
        <f aca="false">F432*G432*2</f>
        <v>800</v>
      </c>
      <c r="AA432" s="11" t="n">
        <f aca="false">Z432*5</f>
        <v>4000</v>
      </c>
      <c r="AC432" s="33"/>
    </row>
    <row r="433" customFormat="false" ht="11.85" hidden="false" customHeight="true" outlineLevel="0" collapsed="false">
      <c r="A433" s="22" t="s">
        <v>1710</v>
      </c>
      <c r="B433" s="23" t="n">
        <v>210</v>
      </c>
      <c r="C433" s="22" t="s">
        <v>328</v>
      </c>
      <c r="D433" s="22" t="s">
        <v>179</v>
      </c>
      <c r="E433" s="11" t="s">
        <v>58</v>
      </c>
      <c r="F433" s="11" t="n">
        <v>16</v>
      </c>
      <c r="G433" s="11" t="n">
        <v>25</v>
      </c>
      <c r="H433" s="11"/>
      <c r="I433" s="43" t="s">
        <v>1711</v>
      </c>
      <c r="J433" s="11" t="s">
        <v>31</v>
      </c>
      <c r="K433" s="43" t="s">
        <v>127</v>
      </c>
      <c r="L433" s="22" t="s">
        <v>33</v>
      </c>
      <c r="M433" s="11" t="s">
        <v>127</v>
      </c>
      <c r="N433" s="11" t="s">
        <v>31</v>
      </c>
      <c r="O433" s="11" t="s">
        <v>1712</v>
      </c>
      <c r="P433" s="11" t="n">
        <v>25</v>
      </c>
      <c r="Q433" s="22" t="s">
        <v>63</v>
      </c>
      <c r="R433" s="23" t="n">
        <v>37.25</v>
      </c>
      <c r="S433" s="12" t="s">
        <v>132</v>
      </c>
      <c r="T433" s="22" t="s">
        <v>1713</v>
      </c>
      <c r="U433" s="11" t="s">
        <v>194</v>
      </c>
      <c r="V433" s="11" t="s">
        <v>194</v>
      </c>
      <c r="W433" s="11" t="s">
        <v>283</v>
      </c>
      <c r="X433" s="11" t="s">
        <v>134</v>
      </c>
      <c r="Y433" s="11"/>
      <c r="Z433" s="11" t="n">
        <f aca="false">F433*G433*2</f>
        <v>800</v>
      </c>
      <c r="AA433" s="11" t="n">
        <f aca="false">Z433*5</f>
        <v>4000</v>
      </c>
      <c r="AC433" s="33"/>
    </row>
    <row r="434" customFormat="false" ht="11.85" hidden="false" customHeight="true" outlineLevel="0" collapsed="false">
      <c r="A434" s="22" t="s">
        <v>1714</v>
      </c>
      <c r="B434" s="23" t="n">
        <v>139</v>
      </c>
      <c r="C434" s="22" t="s">
        <v>124</v>
      </c>
      <c r="D434" s="22" t="s">
        <v>179</v>
      </c>
      <c r="E434" s="11" t="s">
        <v>58</v>
      </c>
      <c r="F434" s="11" t="n">
        <v>16</v>
      </c>
      <c r="G434" s="11" t="n">
        <v>25</v>
      </c>
      <c r="H434" s="11"/>
      <c r="I434" s="43" t="s">
        <v>127</v>
      </c>
      <c r="J434" s="11" t="s">
        <v>31</v>
      </c>
      <c r="K434" s="43" t="s">
        <v>386</v>
      </c>
      <c r="L434" s="22" t="s">
        <v>33</v>
      </c>
      <c r="M434" s="11" t="s">
        <v>127</v>
      </c>
      <c r="N434" s="11" t="s">
        <v>31</v>
      </c>
      <c r="O434" s="11" t="s">
        <v>1715</v>
      </c>
      <c r="P434" s="11" t="n">
        <v>25</v>
      </c>
      <c r="Q434" s="22" t="s">
        <v>63</v>
      </c>
      <c r="R434" s="23" t="n">
        <v>36.5</v>
      </c>
      <c r="S434" s="12" t="s">
        <v>132</v>
      </c>
      <c r="T434" s="22" t="s">
        <v>1716</v>
      </c>
      <c r="U434" s="11" t="s">
        <v>194</v>
      </c>
      <c r="V434" s="11" t="s">
        <v>194</v>
      </c>
      <c r="W434" s="11" t="s">
        <v>283</v>
      </c>
      <c r="X434" s="11" t="s">
        <v>134</v>
      </c>
      <c r="Y434" s="11"/>
      <c r="Z434" s="11" t="n">
        <f aca="false">F434*G434*2</f>
        <v>800</v>
      </c>
      <c r="AA434" s="11" t="n">
        <f aca="false">Z434*5</f>
        <v>4000</v>
      </c>
      <c r="AC434" s="33"/>
    </row>
    <row r="435" customFormat="false" ht="11.85" hidden="false" customHeight="true" outlineLevel="0" collapsed="false">
      <c r="A435" s="22" t="s">
        <v>1717</v>
      </c>
      <c r="B435" s="23" t="n">
        <v>260.5</v>
      </c>
      <c r="C435" s="22" t="s">
        <v>328</v>
      </c>
      <c r="D435" s="22" t="s">
        <v>179</v>
      </c>
      <c r="E435" s="11" t="s">
        <v>58</v>
      </c>
      <c r="F435" s="11" t="n">
        <v>16</v>
      </c>
      <c r="G435" s="11" t="n">
        <v>25</v>
      </c>
      <c r="H435" s="11"/>
      <c r="I435" s="43" t="s">
        <v>1718</v>
      </c>
      <c r="J435" s="11" t="s">
        <v>31</v>
      </c>
      <c r="K435" s="43" t="s">
        <v>127</v>
      </c>
      <c r="L435" s="22" t="s">
        <v>33</v>
      </c>
      <c r="M435" s="11" t="s">
        <v>127</v>
      </c>
      <c r="N435" s="77" t="s">
        <v>31</v>
      </c>
      <c r="O435" s="132" t="s">
        <v>1719</v>
      </c>
      <c r="P435" s="11" t="n">
        <v>25</v>
      </c>
      <c r="Q435" s="22" t="s">
        <v>63</v>
      </c>
      <c r="R435" s="23" t="n">
        <v>35.75</v>
      </c>
      <c r="S435" s="12" t="s">
        <v>132</v>
      </c>
      <c r="T435" s="22" t="s">
        <v>1720</v>
      </c>
      <c r="U435" s="11" t="s">
        <v>194</v>
      </c>
      <c r="V435" s="11" t="s">
        <v>194</v>
      </c>
      <c r="W435" s="11" t="s">
        <v>283</v>
      </c>
      <c r="X435" s="11" t="s">
        <v>134</v>
      </c>
      <c r="Y435" s="11"/>
      <c r="Z435" s="11" t="n">
        <f aca="false">F435*G435*2</f>
        <v>800</v>
      </c>
      <c r="AA435" s="11" t="n">
        <f aca="false">Z435*5</f>
        <v>4000</v>
      </c>
      <c r="AC435" s="33"/>
    </row>
    <row r="436" customFormat="false" ht="11.85" hidden="false" customHeight="true" outlineLevel="0" collapsed="false">
      <c r="A436" s="22" t="s">
        <v>1721</v>
      </c>
      <c r="B436" s="23" t="n">
        <v>131.25</v>
      </c>
      <c r="C436" s="22" t="s">
        <v>124</v>
      </c>
      <c r="D436" s="22" t="s">
        <v>179</v>
      </c>
      <c r="E436" s="11" t="s">
        <v>58</v>
      </c>
      <c r="F436" s="11" t="n">
        <v>16</v>
      </c>
      <c r="G436" s="11" t="n">
        <v>25</v>
      </c>
      <c r="H436" s="11"/>
      <c r="I436" s="43" t="s">
        <v>127</v>
      </c>
      <c r="J436" s="11" t="s">
        <v>31</v>
      </c>
      <c r="K436" s="43" t="s">
        <v>1187</v>
      </c>
      <c r="L436" s="22" t="s">
        <v>33</v>
      </c>
      <c r="M436" s="11" t="s">
        <v>127</v>
      </c>
      <c r="N436" s="77" t="s">
        <v>31</v>
      </c>
      <c r="O436" s="11" t="s">
        <v>1722</v>
      </c>
      <c r="P436" s="11" t="n">
        <v>25</v>
      </c>
      <c r="Q436" s="22" t="s">
        <v>63</v>
      </c>
      <c r="R436" s="23" t="n">
        <v>35.5</v>
      </c>
      <c r="S436" s="12" t="s">
        <v>132</v>
      </c>
      <c r="T436" s="22" t="s">
        <v>1723</v>
      </c>
      <c r="U436" s="11" t="s">
        <v>194</v>
      </c>
      <c r="V436" s="11" t="s">
        <v>194</v>
      </c>
      <c r="W436" s="11" t="s">
        <v>283</v>
      </c>
      <c r="X436" s="11" t="s">
        <v>134</v>
      </c>
      <c r="Y436" s="11"/>
      <c r="Z436" s="11" t="n">
        <f aca="false">F436*G436*2</f>
        <v>800</v>
      </c>
      <c r="AA436" s="11" t="n">
        <f aca="false">Z436*5</f>
        <v>4000</v>
      </c>
      <c r="AC436" s="33"/>
    </row>
    <row r="437" customFormat="false" ht="11.85" hidden="false" customHeight="true" outlineLevel="0" collapsed="false">
      <c r="A437" s="22" t="s">
        <v>1724</v>
      </c>
      <c r="B437" s="23" t="n">
        <v>132</v>
      </c>
      <c r="C437" s="22" t="s">
        <v>124</v>
      </c>
      <c r="D437" s="22" t="s">
        <v>179</v>
      </c>
      <c r="E437" s="11" t="s">
        <v>58</v>
      </c>
      <c r="F437" s="11" t="n">
        <v>16</v>
      </c>
      <c r="G437" s="11" t="n">
        <v>25</v>
      </c>
      <c r="H437" s="11"/>
      <c r="I437" s="43" t="s">
        <v>127</v>
      </c>
      <c r="J437" s="11" t="s">
        <v>31</v>
      </c>
      <c r="K437" s="43" t="s">
        <v>1187</v>
      </c>
      <c r="L437" s="22" t="s">
        <v>33</v>
      </c>
      <c r="M437" s="11" t="s">
        <v>127</v>
      </c>
      <c r="N437" s="77" t="s">
        <v>31</v>
      </c>
      <c r="O437" s="11" t="s">
        <v>1725</v>
      </c>
      <c r="P437" s="11" t="n">
        <v>25</v>
      </c>
      <c r="Q437" s="22" t="s">
        <v>63</v>
      </c>
      <c r="R437" s="23" t="n">
        <v>35.3</v>
      </c>
      <c r="S437" s="12" t="s">
        <v>132</v>
      </c>
      <c r="T437" s="22" t="s">
        <v>1726</v>
      </c>
      <c r="U437" s="11" t="s">
        <v>194</v>
      </c>
      <c r="V437" s="11" t="s">
        <v>194</v>
      </c>
      <c r="W437" s="11" t="s">
        <v>283</v>
      </c>
      <c r="X437" s="11" t="s">
        <v>134</v>
      </c>
      <c r="Y437" s="11"/>
      <c r="Z437" s="11" t="n">
        <f aca="false">F437*G437*2</f>
        <v>800</v>
      </c>
      <c r="AA437" s="11" t="n">
        <f aca="false">Z437*5</f>
        <v>4000</v>
      </c>
      <c r="AC437" s="33"/>
    </row>
    <row r="438" customFormat="false" ht="11.85" hidden="false" customHeight="true" outlineLevel="0" collapsed="false">
      <c r="A438" s="22" t="s">
        <v>1727</v>
      </c>
      <c r="B438" s="23" t="n">
        <v>136.5</v>
      </c>
      <c r="C438" s="22" t="s">
        <v>124</v>
      </c>
      <c r="D438" s="22" t="s">
        <v>179</v>
      </c>
      <c r="E438" s="11" t="s">
        <v>58</v>
      </c>
      <c r="F438" s="11" t="n">
        <v>16</v>
      </c>
      <c r="G438" s="11" t="n">
        <v>25</v>
      </c>
      <c r="H438" s="11"/>
      <c r="I438" s="43" t="s">
        <v>127</v>
      </c>
      <c r="J438" s="11" t="s">
        <v>31</v>
      </c>
      <c r="K438" s="43" t="s">
        <v>1187</v>
      </c>
      <c r="L438" s="22" t="s">
        <v>33</v>
      </c>
      <c r="M438" s="11" t="s">
        <v>127</v>
      </c>
      <c r="N438" s="77" t="s">
        <v>31</v>
      </c>
      <c r="O438" s="11" t="s">
        <v>1728</v>
      </c>
      <c r="P438" s="11" t="n">
        <v>25</v>
      </c>
      <c r="Q438" s="22" t="s">
        <v>63</v>
      </c>
      <c r="R438" s="23" t="n">
        <v>34.35</v>
      </c>
      <c r="S438" s="12" t="s">
        <v>132</v>
      </c>
      <c r="T438" s="22" t="s">
        <v>1729</v>
      </c>
      <c r="U438" s="11" t="s">
        <v>194</v>
      </c>
      <c r="V438" s="11" t="s">
        <v>194</v>
      </c>
      <c r="W438" s="11" t="s">
        <v>283</v>
      </c>
      <c r="X438" s="11" t="s">
        <v>134</v>
      </c>
      <c r="Y438" s="11"/>
      <c r="Z438" s="11" t="n">
        <f aca="false">F438*G438*2</f>
        <v>800</v>
      </c>
      <c r="AA438" s="11" t="n">
        <f aca="false">Z438*5</f>
        <v>4000</v>
      </c>
      <c r="AC438" s="33"/>
    </row>
    <row r="439" customFormat="false" ht="11.85" hidden="false" customHeight="true" outlineLevel="0" collapsed="false">
      <c r="A439" s="22" t="s">
        <v>1730</v>
      </c>
      <c r="B439" s="23" t="n">
        <v>78</v>
      </c>
      <c r="C439" s="22" t="s">
        <v>63</v>
      </c>
      <c r="D439" s="22" t="s">
        <v>179</v>
      </c>
      <c r="E439" s="11" t="s">
        <v>58</v>
      </c>
      <c r="F439" s="11" t="n">
        <v>16</v>
      </c>
      <c r="G439" s="11" t="n">
        <v>25</v>
      </c>
      <c r="H439" s="11"/>
      <c r="I439" s="11"/>
      <c r="J439" s="11" t="s">
        <v>31</v>
      </c>
      <c r="K439" s="43" t="s">
        <v>228</v>
      </c>
      <c r="L439" s="22" t="s">
        <v>33</v>
      </c>
      <c r="M439" s="11" t="s">
        <v>228</v>
      </c>
      <c r="N439" s="77" t="s">
        <v>31</v>
      </c>
      <c r="O439" s="11"/>
      <c r="P439" s="11" t="n">
        <v>25</v>
      </c>
      <c r="Q439" s="22" t="s">
        <v>63</v>
      </c>
      <c r="R439" s="23" t="n">
        <v>79</v>
      </c>
      <c r="S439" s="12" t="s">
        <v>132</v>
      </c>
      <c r="T439" s="22" t="s">
        <v>1731</v>
      </c>
      <c r="U439" s="11" t="s">
        <v>194</v>
      </c>
      <c r="V439" s="11" t="s">
        <v>194</v>
      </c>
      <c r="W439" s="11" t="s">
        <v>283</v>
      </c>
      <c r="X439" s="11" t="s">
        <v>134</v>
      </c>
      <c r="Y439" s="11"/>
      <c r="Z439" s="11" t="n">
        <f aca="false">F439*G439*2</f>
        <v>800</v>
      </c>
      <c r="AA439" s="11" t="n">
        <f aca="false">Z439*5</f>
        <v>4000</v>
      </c>
      <c r="AC439" s="33"/>
    </row>
    <row r="440" customFormat="false" ht="11.85" hidden="false" customHeight="true" outlineLevel="0" collapsed="false">
      <c r="A440" s="22" t="s">
        <v>1732</v>
      </c>
      <c r="B440" s="23" t="n">
        <v>115.5</v>
      </c>
      <c r="C440" s="22" t="s">
        <v>124</v>
      </c>
      <c r="D440" s="22" t="s">
        <v>179</v>
      </c>
      <c r="E440" s="11" t="s">
        <v>58</v>
      </c>
      <c r="F440" s="11" t="n">
        <v>16</v>
      </c>
      <c r="G440" s="11" t="n">
        <v>25</v>
      </c>
      <c r="H440" s="11"/>
      <c r="I440" s="11"/>
      <c r="J440" s="11" t="s">
        <v>31</v>
      </c>
      <c r="K440" s="43" t="s">
        <v>582</v>
      </c>
      <c r="L440" s="22" t="s">
        <v>33</v>
      </c>
      <c r="M440" s="11" t="s">
        <v>582</v>
      </c>
      <c r="N440" s="11" t="s">
        <v>31</v>
      </c>
      <c r="O440" s="11"/>
      <c r="P440" s="11" t="n">
        <v>25</v>
      </c>
      <c r="Q440" s="22" t="s">
        <v>124</v>
      </c>
      <c r="R440" s="23" t="n">
        <v>170</v>
      </c>
      <c r="S440" s="12" t="s">
        <v>132</v>
      </c>
      <c r="T440" s="22" t="s">
        <v>1733</v>
      </c>
      <c r="U440" s="11" t="s">
        <v>194</v>
      </c>
      <c r="V440" s="11" t="s">
        <v>194</v>
      </c>
      <c r="W440" s="11" t="s">
        <v>283</v>
      </c>
      <c r="X440" s="11" t="s">
        <v>134</v>
      </c>
      <c r="Y440" s="11"/>
      <c r="Z440" s="11" t="n">
        <f aca="false">F440*G440*2</f>
        <v>800</v>
      </c>
      <c r="AA440" s="11" t="n">
        <f aca="false">Z440*5</f>
        <v>4000</v>
      </c>
      <c r="AC440" s="33"/>
    </row>
    <row r="441" customFormat="false" ht="11.85" hidden="false" customHeight="true" outlineLevel="0" collapsed="false">
      <c r="A441" s="22" t="s">
        <v>1734</v>
      </c>
      <c r="B441" s="23" t="n">
        <v>17</v>
      </c>
      <c r="C441" s="22" t="s">
        <v>63</v>
      </c>
      <c r="D441" s="22" t="s">
        <v>179</v>
      </c>
      <c r="E441" s="11" t="s">
        <v>58</v>
      </c>
      <c r="F441" s="11" t="n">
        <v>16</v>
      </c>
      <c r="G441" s="11" t="n">
        <v>25</v>
      </c>
      <c r="H441" s="11"/>
      <c r="I441" s="11"/>
      <c r="J441" s="11" t="s">
        <v>31</v>
      </c>
      <c r="K441" s="43" t="s">
        <v>1053</v>
      </c>
      <c r="L441" s="22" t="s">
        <v>33</v>
      </c>
      <c r="M441" s="11" t="s">
        <v>1053</v>
      </c>
      <c r="N441" s="11" t="s">
        <v>31</v>
      </c>
      <c r="O441" s="11"/>
      <c r="P441" s="11" t="n">
        <v>25</v>
      </c>
      <c r="Q441" s="22" t="s">
        <v>124</v>
      </c>
      <c r="R441" s="23" t="n">
        <v>102</v>
      </c>
      <c r="S441" s="12" t="s">
        <v>132</v>
      </c>
      <c r="T441" s="22" t="s">
        <v>1735</v>
      </c>
      <c r="U441" s="11" t="s">
        <v>194</v>
      </c>
      <c r="V441" s="11" t="s">
        <v>194</v>
      </c>
      <c r="W441" s="11" t="s">
        <v>283</v>
      </c>
      <c r="X441" s="11" t="s">
        <v>134</v>
      </c>
      <c r="Y441" s="11"/>
      <c r="Z441" s="11" t="n">
        <f aca="false">F441*G441*2</f>
        <v>800</v>
      </c>
      <c r="AA441" s="11" t="n">
        <f aca="false">Z441*5</f>
        <v>4000</v>
      </c>
      <c r="AC441" s="33"/>
    </row>
    <row r="442" customFormat="false" ht="11.85" hidden="false" customHeight="true" outlineLevel="0" collapsed="false">
      <c r="A442" s="22" t="s">
        <v>1736</v>
      </c>
      <c r="B442" s="23" t="n">
        <v>17</v>
      </c>
      <c r="C442" s="22" t="s">
        <v>63</v>
      </c>
      <c r="D442" s="22" t="s">
        <v>179</v>
      </c>
      <c r="E442" s="11" t="s">
        <v>58</v>
      </c>
      <c r="F442" s="11" t="n">
        <v>16</v>
      </c>
      <c r="G442" s="11" t="n">
        <v>25</v>
      </c>
      <c r="H442" s="11"/>
      <c r="I442" s="11"/>
      <c r="J442" s="11" t="s">
        <v>31</v>
      </c>
      <c r="K442" s="43" t="s">
        <v>1053</v>
      </c>
      <c r="L442" s="22" t="s">
        <v>33</v>
      </c>
      <c r="M442" s="11" t="s">
        <v>1053</v>
      </c>
      <c r="N442" s="11" t="s">
        <v>31</v>
      </c>
      <c r="O442" s="11"/>
      <c r="P442" s="11" t="n">
        <v>25</v>
      </c>
      <c r="Q442" s="22" t="s">
        <v>63</v>
      </c>
      <c r="R442" s="23" t="n">
        <v>22.5</v>
      </c>
      <c r="S442" s="12" t="s">
        <v>132</v>
      </c>
      <c r="T442" s="22" t="s">
        <v>1737</v>
      </c>
      <c r="U442" s="11" t="s">
        <v>194</v>
      </c>
      <c r="V442" s="11" t="s">
        <v>194</v>
      </c>
      <c r="W442" s="11" t="s">
        <v>283</v>
      </c>
      <c r="X442" s="11" t="s">
        <v>134</v>
      </c>
      <c r="Y442" s="11"/>
      <c r="Z442" s="11" t="n">
        <f aca="false">F442*G442*2</f>
        <v>800</v>
      </c>
      <c r="AA442" s="11" t="n">
        <f aca="false">Z442*5</f>
        <v>4000</v>
      </c>
      <c r="AC442" s="33"/>
    </row>
    <row r="443" customFormat="false" ht="11.85" hidden="false" customHeight="true" outlineLevel="0" collapsed="false">
      <c r="A443" s="22" t="s">
        <v>1738</v>
      </c>
      <c r="B443" s="76" t="n">
        <v>202</v>
      </c>
      <c r="C443" s="22" t="s">
        <v>328</v>
      </c>
      <c r="D443" s="22" t="s">
        <v>179</v>
      </c>
      <c r="E443" s="11" t="s">
        <v>58</v>
      </c>
      <c r="F443" s="11" t="n">
        <v>16</v>
      </c>
      <c r="G443" s="11" t="n">
        <v>25</v>
      </c>
      <c r="H443" s="11"/>
      <c r="I443" s="43" t="s">
        <v>235</v>
      </c>
      <c r="J443" s="11" t="s">
        <v>31</v>
      </c>
      <c r="K443" s="43" t="s">
        <v>356</v>
      </c>
      <c r="L443" s="22" t="s">
        <v>33</v>
      </c>
      <c r="M443" s="11" t="s">
        <v>235</v>
      </c>
      <c r="N443" s="11" t="s">
        <v>31</v>
      </c>
      <c r="O443" s="11"/>
      <c r="P443" s="11" t="n">
        <v>25</v>
      </c>
      <c r="Q443" s="22" t="s">
        <v>63</v>
      </c>
      <c r="R443" s="23" t="n">
        <v>42.2</v>
      </c>
      <c r="S443" s="12" t="s">
        <v>132</v>
      </c>
      <c r="T443" s="22" t="s">
        <v>1739</v>
      </c>
      <c r="U443" s="11" t="s">
        <v>194</v>
      </c>
      <c r="V443" s="11" t="s">
        <v>194</v>
      </c>
      <c r="W443" s="11" t="s">
        <v>283</v>
      </c>
      <c r="X443" s="11" t="s">
        <v>134</v>
      </c>
      <c r="Y443" s="11"/>
      <c r="Z443" s="11" t="n">
        <f aca="false">F443*G443*2</f>
        <v>800</v>
      </c>
      <c r="AA443" s="11" t="n">
        <f aca="false">Z443*5</f>
        <v>4000</v>
      </c>
      <c r="AC443" s="33"/>
    </row>
    <row r="444" customFormat="false" ht="11.85" hidden="false" customHeight="true" outlineLevel="0" collapsed="false">
      <c r="A444" s="22" t="s">
        <v>1740</v>
      </c>
      <c r="B444" s="23" t="n">
        <v>76</v>
      </c>
      <c r="C444" s="22" t="s">
        <v>170</v>
      </c>
      <c r="D444" s="22" t="s">
        <v>179</v>
      </c>
      <c r="E444" s="11" t="s">
        <v>58</v>
      </c>
      <c r="F444" s="11" t="n">
        <v>16</v>
      </c>
      <c r="G444" s="11" t="n">
        <v>25</v>
      </c>
      <c r="H444" s="11"/>
      <c r="I444" s="11"/>
      <c r="J444" s="11" t="s">
        <v>31</v>
      </c>
      <c r="K444" s="43" t="s">
        <v>515</v>
      </c>
      <c r="L444" s="22" t="s">
        <v>33</v>
      </c>
      <c r="M444" s="11" t="s">
        <v>515</v>
      </c>
      <c r="N444" s="11" t="s">
        <v>31</v>
      </c>
      <c r="O444" s="11"/>
      <c r="P444" s="11" t="n">
        <v>25</v>
      </c>
      <c r="Q444" s="22" t="s">
        <v>151</v>
      </c>
      <c r="R444" s="23" t="n">
        <v>106</v>
      </c>
      <c r="S444" s="12" t="s">
        <v>132</v>
      </c>
      <c r="T444" s="22" t="s">
        <v>1741</v>
      </c>
      <c r="U444" s="11" t="s">
        <v>194</v>
      </c>
      <c r="V444" s="11" t="s">
        <v>194</v>
      </c>
      <c r="W444" s="11" t="s">
        <v>283</v>
      </c>
      <c r="X444" s="11" t="s">
        <v>134</v>
      </c>
      <c r="Y444" s="11"/>
      <c r="Z444" s="11" t="n">
        <f aca="false">F444*G444*2</f>
        <v>800</v>
      </c>
      <c r="AA444" s="11" t="n">
        <f aca="false">Z444*5</f>
        <v>4000</v>
      </c>
      <c r="AC444" s="33"/>
    </row>
    <row r="445" customFormat="false" ht="11.85" hidden="false" customHeight="true" outlineLevel="0" collapsed="false">
      <c r="A445" s="22" t="s">
        <v>1742</v>
      </c>
      <c r="B445" s="23" t="n">
        <v>17.1</v>
      </c>
      <c r="C445" s="22" t="s">
        <v>63</v>
      </c>
      <c r="D445" s="22" t="s">
        <v>179</v>
      </c>
      <c r="E445" s="11" t="s">
        <v>58</v>
      </c>
      <c r="F445" s="11" t="n">
        <v>16</v>
      </c>
      <c r="G445" s="11" t="n">
        <v>25</v>
      </c>
      <c r="H445" s="11"/>
      <c r="I445" s="43" t="s">
        <v>1743</v>
      </c>
      <c r="J445" s="11" t="s">
        <v>31</v>
      </c>
      <c r="K445" s="43" t="s">
        <v>1053</v>
      </c>
      <c r="L445" s="22" t="s">
        <v>33</v>
      </c>
      <c r="M445" s="11" t="s">
        <v>515</v>
      </c>
      <c r="N445" s="11" t="s">
        <v>31</v>
      </c>
      <c r="O445" s="11"/>
      <c r="P445" s="11" t="n">
        <v>25</v>
      </c>
      <c r="Q445" s="22" t="s">
        <v>124</v>
      </c>
      <c r="R445" s="23" t="n">
        <v>103</v>
      </c>
      <c r="S445" s="12" t="s">
        <v>132</v>
      </c>
      <c r="T445" s="22" t="s">
        <v>1744</v>
      </c>
      <c r="U445" s="11" t="s">
        <v>194</v>
      </c>
      <c r="V445" s="11" t="s">
        <v>194</v>
      </c>
      <c r="W445" s="11" t="s">
        <v>283</v>
      </c>
      <c r="X445" s="11" t="s">
        <v>134</v>
      </c>
      <c r="Y445" s="11"/>
      <c r="Z445" s="11" t="n">
        <f aca="false">F445*G445*2</f>
        <v>800</v>
      </c>
      <c r="AA445" s="11" t="n">
        <f aca="false">Z445*5</f>
        <v>4000</v>
      </c>
      <c r="AC445" s="33"/>
    </row>
    <row r="446" customFormat="false" ht="11.85" hidden="false" customHeight="true" outlineLevel="0" collapsed="false">
      <c r="A446" s="22" t="s">
        <v>1745</v>
      </c>
      <c r="B446" s="23" t="n">
        <v>138</v>
      </c>
      <c r="C446" s="22" t="s">
        <v>124</v>
      </c>
      <c r="D446" s="22" t="s">
        <v>179</v>
      </c>
      <c r="E446" s="11" t="s">
        <v>58</v>
      </c>
      <c r="F446" s="11" t="n">
        <v>16</v>
      </c>
      <c r="G446" s="11" t="n">
        <v>25</v>
      </c>
      <c r="H446" s="11"/>
      <c r="I446" s="11"/>
      <c r="J446" s="11" t="s">
        <v>31</v>
      </c>
      <c r="K446" s="43" t="s">
        <v>190</v>
      </c>
      <c r="L446" s="22" t="s">
        <v>33</v>
      </c>
      <c r="M446" s="11" t="s">
        <v>515</v>
      </c>
      <c r="N446" s="11" t="s">
        <v>31</v>
      </c>
      <c r="O446" s="11" t="s">
        <v>190</v>
      </c>
      <c r="P446" s="11" t="n">
        <v>25</v>
      </c>
      <c r="Q446" s="22" t="s">
        <v>124</v>
      </c>
      <c r="R446" s="23" t="n">
        <v>102.75</v>
      </c>
      <c r="S446" s="12" t="s">
        <v>132</v>
      </c>
      <c r="T446" s="22" t="s">
        <v>1746</v>
      </c>
      <c r="U446" s="11" t="s">
        <v>194</v>
      </c>
      <c r="V446" s="11" t="s">
        <v>194</v>
      </c>
      <c r="W446" s="11" t="s">
        <v>283</v>
      </c>
      <c r="X446" s="11" t="s">
        <v>134</v>
      </c>
      <c r="Y446" s="11"/>
      <c r="Z446" s="11" t="n">
        <f aca="false">F446*G446*2</f>
        <v>800</v>
      </c>
      <c r="AA446" s="11" t="n">
        <f aca="false">Z446*5</f>
        <v>4000</v>
      </c>
      <c r="AC446" s="33"/>
    </row>
    <row r="447" customFormat="false" ht="11.85" hidden="false" customHeight="true" outlineLevel="0" collapsed="false">
      <c r="A447" s="22" t="s">
        <v>1747</v>
      </c>
      <c r="B447" s="76" t="n">
        <v>137</v>
      </c>
      <c r="C447" s="22" t="s">
        <v>124</v>
      </c>
      <c r="D447" s="22" t="s">
        <v>179</v>
      </c>
      <c r="E447" s="11" t="s">
        <v>58</v>
      </c>
      <c r="F447" s="11" t="n">
        <v>16</v>
      </c>
      <c r="G447" s="11" t="n">
        <v>25</v>
      </c>
      <c r="H447" s="11"/>
      <c r="I447" s="11"/>
      <c r="J447" s="11" t="s">
        <v>31</v>
      </c>
      <c r="K447" s="43" t="s">
        <v>356</v>
      </c>
      <c r="L447" s="22" t="s">
        <v>33</v>
      </c>
      <c r="M447" s="11" t="s">
        <v>515</v>
      </c>
      <c r="N447" s="11" t="s">
        <v>31</v>
      </c>
      <c r="O447" s="11" t="s">
        <v>356</v>
      </c>
      <c r="P447" s="11" t="n">
        <v>25</v>
      </c>
      <c r="Q447" s="22" t="s">
        <v>124</v>
      </c>
      <c r="R447" s="23" t="n">
        <v>102.75</v>
      </c>
      <c r="S447" s="12" t="s">
        <v>132</v>
      </c>
      <c r="T447" s="22" t="s">
        <v>1748</v>
      </c>
      <c r="U447" s="11" t="s">
        <v>194</v>
      </c>
      <c r="V447" s="11" t="s">
        <v>194</v>
      </c>
      <c r="W447" s="11" t="s">
        <v>283</v>
      </c>
      <c r="X447" s="11" t="s">
        <v>134</v>
      </c>
      <c r="Y447" s="11"/>
      <c r="Z447" s="11" t="n">
        <f aca="false">F447*G447*2</f>
        <v>800</v>
      </c>
      <c r="AA447" s="11" t="n">
        <f aca="false">Z447*5</f>
        <v>4000</v>
      </c>
      <c r="AC447" s="33"/>
    </row>
    <row r="448" customFormat="false" ht="11.85" hidden="false" customHeight="true" outlineLevel="0" collapsed="false">
      <c r="A448" s="22" t="s">
        <v>203</v>
      </c>
      <c r="B448" s="23" t="n">
        <v>28</v>
      </c>
      <c r="C448" s="22" t="s">
        <v>170</v>
      </c>
      <c r="D448" s="22" t="s">
        <v>179</v>
      </c>
      <c r="E448" s="11" t="s">
        <v>58</v>
      </c>
      <c r="F448" s="11" t="n">
        <v>16</v>
      </c>
      <c r="G448" s="11" t="n">
        <v>25</v>
      </c>
      <c r="H448" s="11"/>
      <c r="I448" s="11"/>
      <c r="J448" s="11" t="s">
        <v>31</v>
      </c>
      <c r="K448" s="43" t="s">
        <v>571</v>
      </c>
      <c r="L448" s="22" t="s">
        <v>33</v>
      </c>
      <c r="M448" s="11" t="s">
        <v>571</v>
      </c>
      <c r="N448" s="11" t="s">
        <v>31</v>
      </c>
      <c r="O448" s="11"/>
      <c r="P448" s="11" t="n">
        <v>25</v>
      </c>
      <c r="Q448" s="22" t="s">
        <v>124</v>
      </c>
      <c r="R448" s="23" t="n">
        <v>131.75</v>
      </c>
      <c r="S448" s="12" t="s">
        <v>132</v>
      </c>
      <c r="T448" s="22" t="s">
        <v>1749</v>
      </c>
      <c r="U448" s="11" t="s">
        <v>194</v>
      </c>
      <c r="V448" s="11" t="s">
        <v>194</v>
      </c>
      <c r="W448" s="11" t="s">
        <v>283</v>
      </c>
      <c r="X448" s="11" t="s">
        <v>134</v>
      </c>
      <c r="Y448" s="11"/>
      <c r="Z448" s="11" t="n">
        <f aca="false">F448*G448*2</f>
        <v>800</v>
      </c>
      <c r="AA448" s="11" t="n">
        <f aca="false">Z448*5</f>
        <v>4000</v>
      </c>
      <c r="AC448" s="33"/>
    </row>
    <row r="449" customFormat="false" ht="11.85" hidden="false" customHeight="true" outlineLevel="0" collapsed="false">
      <c r="A449" s="22" t="s">
        <v>203</v>
      </c>
      <c r="B449" s="23" t="n">
        <v>28</v>
      </c>
      <c r="C449" s="22" t="s">
        <v>170</v>
      </c>
      <c r="D449" s="22" t="s">
        <v>179</v>
      </c>
      <c r="E449" s="11" t="s">
        <v>58</v>
      </c>
      <c r="F449" s="11" t="n">
        <v>16</v>
      </c>
      <c r="G449" s="11" t="n">
        <v>25</v>
      </c>
      <c r="H449" s="11"/>
      <c r="I449" s="11"/>
      <c r="J449" s="11" t="s">
        <v>31</v>
      </c>
      <c r="K449" s="43" t="s">
        <v>571</v>
      </c>
      <c r="L449" s="22" t="s">
        <v>33</v>
      </c>
      <c r="M449" s="11" t="s">
        <v>571</v>
      </c>
      <c r="N449" s="11" t="s">
        <v>31</v>
      </c>
      <c r="O449" s="11"/>
      <c r="P449" s="11" t="n">
        <v>25</v>
      </c>
      <c r="Q449" s="22" t="s">
        <v>63</v>
      </c>
      <c r="R449" s="23" t="n">
        <v>112</v>
      </c>
      <c r="S449" s="12" t="s">
        <v>132</v>
      </c>
      <c r="T449" s="22" t="s">
        <v>1750</v>
      </c>
      <c r="U449" s="11" t="s">
        <v>194</v>
      </c>
      <c r="V449" s="11" t="s">
        <v>194</v>
      </c>
      <c r="W449" s="11" t="s">
        <v>283</v>
      </c>
      <c r="X449" s="11" t="s">
        <v>134</v>
      </c>
      <c r="Y449" s="11"/>
      <c r="Z449" s="11" t="n">
        <f aca="false">F449*G449*2</f>
        <v>800</v>
      </c>
      <c r="AA449" s="11" t="n">
        <f aca="false">Z449*5</f>
        <v>4000</v>
      </c>
      <c r="AC449" s="33"/>
    </row>
    <row r="450" customFormat="false" ht="11.85" hidden="false" customHeight="true" outlineLevel="0" collapsed="false">
      <c r="A450" s="22" t="s">
        <v>1751</v>
      </c>
      <c r="B450" s="23" t="n">
        <v>83</v>
      </c>
      <c r="C450" s="22" t="s">
        <v>63</v>
      </c>
      <c r="D450" s="22" t="s">
        <v>179</v>
      </c>
      <c r="E450" s="11" t="s">
        <v>58</v>
      </c>
      <c r="F450" s="11" t="n">
        <v>16</v>
      </c>
      <c r="G450" s="11" t="n">
        <v>25</v>
      </c>
      <c r="H450" s="11"/>
      <c r="I450" s="11"/>
      <c r="J450" s="11" t="s">
        <v>31</v>
      </c>
      <c r="K450" s="43" t="s">
        <v>571</v>
      </c>
      <c r="L450" s="22" t="s">
        <v>33</v>
      </c>
      <c r="M450" s="11" t="s">
        <v>571</v>
      </c>
      <c r="N450" s="11" t="s">
        <v>31</v>
      </c>
      <c r="O450" s="11"/>
      <c r="P450" s="11" t="n">
        <v>25</v>
      </c>
      <c r="Q450" s="22" t="s">
        <v>124</v>
      </c>
      <c r="R450" s="23" t="n">
        <v>111</v>
      </c>
      <c r="S450" s="12" t="s">
        <v>132</v>
      </c>
      <c r="T450" s="22" t="s">
        <v>1752</v>
      </c>
      <c r="U450" s="11" t="s">
        <v>194</v>
      </c>
      <c r="V450" s="11" t="s">
        <v>194</v>
      </c>
      <c r="W450" s="11" t="s">
        <v>283</v>
      </c>
      <c r="X450" s="11" t="s">
        <v>134</v>
      </c>
      <c r="Y450" s="11"/>
      <c r="Z450" s="11" t="n">
        <f aca="false">F450*G450*2</f>
        <v>800</v>
      </c>
      <c r="AA450" s="11" t="n">
        <f aca="false">Z450*5</f>
        <v>4000</v>
      </c>
      <c r="AC450" s="33"/>
    </row>
    <row r="451" customFormat="false" ht="11.85" hidden="false" customHeight="true" outlineLevel="0" collapsed="false">
      <c r="A451" s="22" t="s">
        <v>1753</v>
      </c>
      <c r="B451" s="23" t="n">
        <v>88</v>
      </c>
      <c r="C451" s="22" t="s">
        <v>124</v>
      </c>
      <c r="D451" s="22" t="s">
        <v>179</v>
      </c>
      <c r="E451" s="11" t="s">
        <v>58</v>
      </c>
      <c r="F451" s="11" t="n">
        <v>16</v>
      </c>
      <c r="G451" s="11" t="n">
        <v>25</v>
      </c>
      <c r="H451" s="11"/>
      <c r="I451" s="11"/>
      <c r="J451" s="11" t="s">
        <v>31</v>
      </c>
      <c r="K451" s="43" t="s">
        <v>571</v>
      </c>
      <c r="L451" s="22" t="s">
        <v>33</v>
      </c>
      <c r="M451" s="11" t="s">
        <v>571</v>
      </c>
      <c r="N451" s="11" t="s">
        <v>31</v>
      </c>
      <c r="O451" s="11"/>
      <c r="P451" s="11" t="n">
        <v>25</v>
      </c>
      <c r="Q451" s="22" t="s">
        <v>124</v>
      </c>
      <c r="R451" s="23" t="n">
        <v>100.75</v>
      </c>
      <c r="S451" s="12" t="s">
        <v>132</v>
      </c>
      <c r="T451" s="22" t="s">
        <v>1754</v>
      </c>
      <c r="U451" s="11" t="s">
        <v>194</v>
      </c>
      <c r="V451" s="11" t="s">
        <v>194</v>
      </c>
      <c r="W451" s="11" t="s">
        <v>283</v>
      </c>
      <c r="X451" s="11" t="s">
        <v>134</v>
      </c>
      <c r="Y451" s="11"/>
      <c r="Z451" s="11" t="n">
        <f aca="false">F451*G451*2</f>
        <v>800</v>
      </c>
      <c r="AA451" s="11" t="n">
        <f aca="false">Z451*5</f>
        <v>4000</v>
      </c>
      <c r="AC451" s="33"/>
    </row>
    <row r="452" customFormat="false" ht="11.85" hidden="false" customHeight="true" outlineLevel="0" collapsed="false">
      <c r="A452" s="22" t="s">
        <v>1755</v>
      </c>
      <c r="B452" s="23" t="n">
        <v>89.25</v>
      </c>
      <c r="C452" s="22" t="s">
        <v>124</v>
      </c>
      <c r="D452" s="22" t="s">
        <v>179</v>
      </c>
      <c r="E452" s="11" t="s">
        <v>58</v>
      </c>
      <c r="F452" s="11" t="n">
        <v>16</v>
      </c>
      <c r="G452" s="11" t="n">
        <v>25</v>
      </c>
      <c r="H452" s="11"/>
      <c r="I452" s="11"/>
      <c r="J452" s="11" t="s">
        <v>31</v>
      </c>
      <c r="K452" s="43" t="s">
        <v>571</v>
      </c>
      <c r="L452" s="22" t="s">
        <v>33</v>
      </c>
      <c r="M452" s="11" t="s">
        <v>571</v>
      </c>
      <c r="N452" s="11" t="s">
        <v>31</v>
      </c>
      <c r="O452" s="11"/>
      <c r="P452" s="11" t="n">
        <v>25</v>
      </c>
      <c r="Q452" s="22" t="s">
        <v>124</v>
      </c>
      <c r="R452" s="23" t="n">
        <v>100</v>
      </c>
      <c r="S452" s="12" t="s">
        <v>132</v>
      </c>
      <c r="T452" s="22" t="s">
        <v>1756</v>
      </c>
      <c r="U452" s="11" t="s">
        <v>194</v>
      </c>
      <c r="V452" s="11" t="s">
        <v>194</v>
      </c>
      <c r="W452" s="11" t="s">
        <v>283</v>
      </c>
      <c r="X452" s="11" t="s">
        <v>134</v>
      </c>
      <c r="Y452" s="11"/>
      <c r="Z452" s="11" t="n">
        <f aca="false">F452*G452*2</f>
        <v>800</v>
      </c>
      <c r="AA452" s="11" t="n">
        <f aca="false">Z452*5</f>
        <v>4000</v>
      </c>
      <c r="AC452" s="33"/>
    </row>
    <row r="453" customFormat="false" ht="11.85" hidden="false" customHeight="true" outlineLevel="0" collapsed="false">
      <c r="A453" s="22" t="s">
        <v>1757</v>
      </c>
      <c r="B453" s="23" t="n">
        <v>89.5</v>
      </c>
      <c r="C453" s="22" t="s">
        <v>124</v>
      </c>
      <c r="D453" s="22" t="s">
        <v>179</v>
      </c>
      <c r="E453" s="11" t="s">
        <v>58</v>
      </c>
      <c r="F453" s="11" t="n">
        <v>16</v>
      </c>
      <c r="G453" s="11" t="n">
        <v>25</v>
      </c>
      <c r="H453" s="11"/>
      <c r="I453" s="11"/>
      <c r="J453" s="11" t="s">
        <v>31</v>
      </c>
      <c r="K453" s="43" t="s">
        <v>571</v>
      </c>
      <c r="L453" s="22" t="s">
        <v>33</v>
      </c>
      <c r="M453" s="11" t="s">
        <v>571</v>
      </c>
      <c r="N453" s="11" t="s">
        <v>31</v>
      </c>
      <c r="O453" s="11"/>
      <c r="P453" s="11" t="n">
        <v>25</v>
      </c>
      <c r="Q453" s="22" t="s">
        <v>63</v>
      </c>
      <c r="R453" s="23" t="n">
        <v>97.5</v>
      </c>
      <c r="S453" s="12" t="s">
        <v>132</v>
      </c>
      <c r="T453" s="22" t="s">
        <v>1758</v>
      </c>
      <c r="U453" s="11" t="s">
        <v>194</v>
      </c>
      <c r="V453" s="11" t="s">
        <v>194</v>
      </c>
      <c r="W453" s="11" t="s">
        <v>283</v>
      </c>
      <c r="X453" s="11" t="s">
        <v>134</v>
      </c>
      <c r="Y453" s="11"/>
      <c r="Z453" s="11" t="n">
        <f aca="false">F453*G453*2</f>
        <v>800</v>
      </c>
      <c r="AA453" s="11" t="n">
        <f aca="false">Z453*5</f>
        <v>4000</v>
      </c>
      <c r="AC453" s="33"/>
    </row>
    <row r="454" customFormat="false" ht="11.85" hidden="false" customHeight="true" outlineLevel="0" collapsed="false">
      <c r="A454" s="22" t="s">
        <v>1759</v>
      </c>
      <c r="B454" s="23" t="n">
        <v>89.5</v>
      </c>
      <c r="C454" s="22" t="s">
        <v>124</v>
      </c>
      <c r="D454" s="22" t="s">
        <v>179</v>
      </c>
      <c r="E454" s="11" t="s">
        <v>58</v>
      </c>
      <c r="F454" s="11" t="n">
        <v>16</v>
      </c>
      <c r="G454" s="11" t="n">
        <v>25</v>
      </c>
      <c r="H454" s="11"/>
      <c r="I454" s="11"/>
      <c r="J454" s="11" t="s">
        <v>31</v>
      </c>
      <c r="K454" s="43" t="s">
        <v>571</v>
      </c>
      <c r="L454" s="22" t="s">
        <v>33</v>
      </c>
      <c r="M454" s="11" t="s">
        <v>571</v>
      </c>
      <c r="N454" s="11" t="s">
        <v>31</v>
      </c>
      <c r="O454" s="11"/>
      <c r="P454" s="11" t="n">
        <v>25</v>
      </c>
      <c r="Q454" s="22" t="s">
        <v>124</v>
      </c>
      <c r="R454" s="23" t="n">
        <v>96</v>
      </c>
      <c r="S454" s="12" t="s">
        <v>132</v>
      </c>
      <c r="T454" s="22" t="s">
        <v>1760</v>
      </c>
      <c r="U454" s="11" t="s">
        <v>194</v>
      </c>
      <c r="V454" s="11" t="s">
        <v>194</v>
      </c>
      <c r="W454" s="11" t="s">
        <v>283</v>
      </c>
      <c r="X454" s="11" t="s">
        <v>134</v>
      </c>
      <c r="Y454" s="11"/>
      <c r="Z454" s="11" t="n">
        <f aca="false">F454*G454*2</f>
        <v>800</v>
      </c>
      <c r="AA454" s="11" t="n">
        <f aca="false">Z454*5</f>
        <v>4000</v>
      </c>
      <c r="AC454" s="33"/>
    </row>
    <row r="455" customFormat="false" ht="11.85" hidden="false" customHeight="true" outlineLevel="0" collapsed="false">
      <c r="A455" s="22" t="s">
        <v>1761</v>
      </c>
      <c r="B455" s="23" t="n">
        <v>89.75</v>
      </c>
      <c r="C455" s="22" t="s">
        <v>124</v>
      </c>
      <c r="D455" s="22" t="s">
        <v>179</v>
      </c>
      <c r="E455" s="11" t="s">
        <v>58</v>
      </c>
      <c r="F455" s="11" t="n">
        <v>16</v>
      </c>
      <c r="G455" s="11" t="n">
        <v>25</v>
      </c>
      <c r="H455" s="11"/>
      <c r="I455" s="11"/>
      <c r="J455" s="11" t="s">
        <v>31</v>
      </c>
      <c r="K455" s="43" t="s">
        <v>571</v>
      </c>
      <c r="L455" s="22" t="s">
        <v>33</v>
      </c>
      <c r="M455" s="11" t="s">
        <v>571</v>
      </c>
      <c r="N455" s="11" t="s">
        <v>31</v>
      </c>
      <c r="O455" s="11"/>
      <c r="P455" s="11" t="n">
        <v>25</v>
      </c>
      <c r="Q455" s="22" t="s">
        <v>124</v>
      </c>
      <c r="R455" s="23" t="n">
        <v>95</v>
      </c>
      <c r="S455" s="12" t="s">
        <v>132</v>
      </c>
      <c r="T455" s="22" t="s">
        <v>1762</v>
      </c>
      <c r="U455" s="11" t="s">
        <v>194</v>
      </c>
      <c r="V455" s="11" t="s">
        <v>194</v>
      </c>
      <c r="W455" s="11" t="s">
        <v>283</v>
      </c>
      <c r="X455" s="11" t="s">
        <v>134</v>
      </c>
      <c r="Y455" s="11"/>
      <c r="Z455" s="11" t="n">
        <f aca="false">F455*G455*2</f>
        <v>800</v>
      </c>
      <c r="AA455" s="11" t="n">
        <f aca="false">Z455*5</f>
        <v>4000</v>
      </c>
      <c r="AC455" s="33"/>
    </row>
    <row r="456" customFormat="false" ht="11.85" hidden="false" customHeight="true" outlineLevel="0" collapsed="false">
      <c r="A456" s="22" t="s">
        <v>1763</v>
      </c>
      <c r="B456" s="23" t="n">
        <v>92.75</v>
      </c>
      <c r="C456" s="22" t="s">
        <v>124</v>
      </c>
      <c r="D456" s="22" t="s">
        <v>179</v>
      </c>
      <c r="E456" s="11" t="s">
        <v>58</v>
      </c>
      <c r="F456" s="11" t="n">
        <v>16</v>
      </c>
      <c r="G456" s="11" t="n">
        <v>25</v>
      </c>
      <c r="H456" s="11"/>
      <c r="I456" s="11"/>
      <c r="J456" s="11" t="s">
        <v>31</v>
      </c>
      <c r="K456" s="43" t="s">
        <v>571</v>
      </c>
      <c r="L456" s="22" t="s">
        <v>33</v>
      </c>
      <c r="M456" s="11" t="s">
        <v>571</v>
      </c>
      <c r="N456" s="11" t="s">
        <v>31</v>
      </c>
      <c r="O456" s="11"/>
      <c r="P456" s="11" t="n">
        <v>25</v>
      </c>
      <c r="Q456" s="22" t="s">
        <v>124</v>
      </c>
      <c r="R456" s="23" t="n">
        <v>90.5</v>
      </c>
      <c r="S456" s="12" t="s">
        <v>132</v>
      </c>
      <c r="T456" s="22" t="s">
        <v>1764</v>
      </c>
      <c r="U456" s="11" t="s">
        <v>194</v>
      </c>
      <c r="V456" s="11" t="s">
        <v>194</v>
      </c>
      <c r="W456" s="11" t="s">
        <v>283</v>
      </c>
      <c r="X456" s="11" t="s">
        <v>134</v>
      </c>
      <c r="Y456" s="11"/>
      <c r="Z456" s="11" t="n">
        <f aca="false">F456*G456*2</f>
        <v>800</v>
      </c>
      <c r="AA456" s="11" t="n">
        <f aca="false">Z456*5</f>
        <v>4000</v>
      </c>
      <c r="AC456" s="33"/>
    </row>
    <row r="457" customFormat="false" ht="11.85" hidden="false" customHeight="true" outlineLevel="0" collapsed="false">
      <c r="A457" s="22" t="s">
        <v>1765</v>
      </c>
      <c r="B457" s="23" t="n">
        <v>78</v>
      </c>
      <c r="C457" s="22" t="s">
        <v>63</v>
      </c>
      <c r="D457" s="22" t="s">
        <v>179</v>
      </c>
      <c r="E457" s="11" t="s">
        <v>58</v>
      </c>
      <c r="F457" s="11" t="n">
        <v>16</v>
      </c>
      <c r="G457" s="11" t="n">
        <v>25</v>
      </c>
      <c r="H457" s="11"/>
      <c r="I457" s="11"/>
      <c r="J457" s="11" t="s">
        <v>31</v>
      </c>
      <c r="K457" s="43" t="s">
        <v>470</v>
      </c>
      <c r="L457" s="22" t="s">
        <v>33</v>
      </c>
      <c r="M457" s="11" t="s">
        <v>470</v>
      </c>
      <c r="N457" s="11" t="s">
        <v>31</v>
      </c>
      <c r="O457" s="11"/>
      <c r="P457" s="11" t="n">
        <v>25</v>
      </c>
      <c r="Q457" s="22" t="s">
        <v>63</v>
      </c>
      <c r="R457" s="23" t="n">
        <v>126.5</v>
      </c>
      <c r="S457" s="12" t="s">
        <v>132</v>
      </c>
      <c r="T457" s="22" t="s">
        <v>1766</v>
      </c>
      <c r="U457" s="11" t="s">
        <v>194</v>
      </c>
      <c r="V457" s="11" t="s">
        <v>194</v>
      </c>
      <c r="W457" s="11" t="s">
        <v>283</v>
      </c>
      <c r="X457" s="11" t="s">
        <v>134</v>
      </c>
      <c r="Y457" s="11"/>
      <c r="Z457" s="11" t="n">
        <f aca="false">F457*G457*2</f>
        <v>800</v>
      </c>
      <c r="AA457" s="11" t="n">
        <f aca="false">Z457*5</f>
        <v>4000</v>
      </c>
      <c r="AC457" s="33"/>
    </row>
    <row r="458" customFormat="false" ht="11.85" hidden="false" customHeight="true" outlineLevel="0" collapsed="false">
      <c r="A458" s="22" t="s">
        <v>1767</v>
      </c>
      <c r="B458" s="23" t="n">
        <v>81</v>
      </c>
      <c r="C458" s="22" t="s">
        <v>63</v>
      </c>
      <c r="D458" s="22" t="s">
        <v>179</v>
      </c>
      <c r="E458" s="11" t="s">
        <v>58</v>
      </c>
      <c r="F458" s="11" t="n">
        <v>16</v>
      </c>
      <c r="G458" s="11" t="n">
        <v>25</v>
      </c>
      <c r="H458" s="11"/>
      <c r="I458" s="11"/>
      <c r="J458" s="11" t="s">
        <v>31</v>
      </c>
      <c r="K458" s="43" t="s">
        <v>470</v>
      </c>
      <c r="L458" s="22" t="s">
        <v>33</v>
      </c>
      <c r="M458" s="11" t="s">
        <v>470</v>
      </c>
      <c r="N458" s="11" t="s">
        <v>31</v>
      </c>
      <c r="O458" s="11"/>
      <c r="P458" s="11" t="n">
        <v>25</v>
      </c>
      <c r="Q458" s="22" t="s">
        <v>124</v>
      </c>
      <c r="R458" s="23" t="n">
        <v>114.75</v>
      </c>
      <c r="S458" s="12" t="s">
        <v>132</v>
      </c>
      <c r="T458" s="22" t="s">
        <v>1768</v>
      </c>
      <c r="U458" s="11" t="s">
        <v>194</v>
      </c>
      <c r="V458" s="11" t="s">
        <v>194</v>
      </c>
      <c r="W458" s="11" t="s">
        <v>283</v>
      </c>
      <c r="X458" s="11" t="s">
        <v>134</v>
      </c>
      <c r="Y458" s="11"/>
      <c r="Z458" s="11" t="n">
        <f aca="false">F458*G458*2</f>
        <v>800</v>
      </c>
      <c r="AA458" s="11" t="n">
        <f aca="false">Z458*5</f>
        <v>4000</v>
      </c>
      <c r="AC458" s="33"/>
    </row>
    <row r="459" customFormat="false" ht="11.85" hidden="false" customHeight="true" outlineLevel="0" collapsed="false">
      <c r="A459" s="22" t="s">
        <v>1769</v>
      </c>
      <c r="B459" s="23" t="n">
        <v>85</v>
      </c>
      <c r="C459" s="22" t="s">
        <v>63</v>
      </c>
      <c r="D459" s="22" t="s">
        <v>179</v>
      </c>
      <c r="E459" s="11" t="s">
        <v>58</v>
      </c>
      <c r="F459" s="11" t="n">
        <v>16</v>
      </c>
      <c r="G459" s="11" t="n">
        <v>25</v>
      </c>
      <c r="H459" s="11"/>
      <c r="I459" s="11"/>
      <c r="J459" s="11" t="s">
        <v>31</v>
      </c>
      <c r="K459" s="43" t="s">
        <v>470</v>
      </c>
      <c r="L459" s="22" t="s">
        <v>33</v>
      </c>
      <c r="M459" s="11" t="s">
        <v>470</v>
      </c>
      <c r="N459" s="11" t="s">
        <v>31</v>
      </c>
      <c r="O459" s="11"/>
      <c r="P459" s="11" t="n">
        <v>25</v>
      </c>
      <c r="Q459" s="22" t="s">
        <v>124</v>
      </c>
      <c r="R459" s="23" t="n">
        <v>95.5</v>
      </c>
      <c r="S459" s="12" t="s">
        <v>132</v>
      </c>
      <c r="T459" s="22" t="s">
        <v>1770</v>
      </c>
      <c r="U459" s="11" t="s">
        <v>194</v>
      </c>
      <c r="V459" s="11" t="s">
        <v>194</v>
      </c>
      <c r="W459" s="11" t="s">
        <v>283</v>
      </c>
      <c r="X459" s="11" t="s">
        <v>134</v>
      </c>
      <c r="Y459" s="11"/>
      <c r="Z459" s="11" t="n">
        <f aca="false">F459*G459*2</f>
        <v>800</v>
      </c>
      <c r="AA459" s="11" t="n">
        <f aca="false">Z459*5</f>
        <v>4000</v>
      </c>
      <c r="AC459" s="33"/>
    </row>
    <row r="460" customFormat="false" ht="11.85" hidden="false" customHeight="true" outlineLevel="0" collapsed="false">
      <c r="A460" s="22" t="s">
        <v>1771</v>
      </c>
      <c r="B460" s="23" t="n">
        <v>88.75</v>
      </c>
      <c r="C460" s="22" t="s">
        <v>124</v>
      </c>
      <c r="D460" s="22" t="s">
        <v>179</v>
      </c>
      <c r="E460" s="11" t="s">
        <v>58</v>
      </c>
      <c r="F460" s="11" t="n">
        <v>16</v>
      </c>
      <c r="G460" s="11" t="n">
        <v>25</v>
      </c>
      <c r="H460" s="11"/>
      <c r="I460" s="11"/>
      <c r="J460" s="11" t="s">
        <v>31</v>
      </c>
      <c r="K460" s="43" t="s">
        <v>470</v>
      </c>
      <c r="L460" s="22" t="s">
        <v>33</v>
      </c>
      <c r="M460" s="11" t="s">
        <v>470</v>
      </c>
      <c r="N460" s="11" t="s">
        <v>31</v>
      </c>
      <c r="O460" s="11"/>
      <c r="P460" s="11" t="n">
        <v>25</v>
      </c>
      <c r="Q460" s="22" t="s">
        <v>124</v>
      </c>
      <c r="R460" s="23" t="n">
        <v>94.5</v>
      </c>
      <c r="S460" s="12" t="s">
        <v>132</v>
      </c>
      <c r="T460" s="22" t="s">
        <v>1772</v>
      </c>
      <c r="U460" s="11" t="s">
        <v>194</v>
      </c>
      <c r="V460" s="11" t="s">
        <v>194</v>
      </c>
      <c r="W460" s="11" t="s">
        <v>283</v>
      </c>
      <c r="X460" s="11" t="s">
        <v>134</v>
      </c>
      <c r="Y460" s="11"/>
      <c r="Z460" s="11" t="n">
        <f aca="false">F460*G460*2</f>
        <v>800</v>
      </c>
      <c r="AA460" s="11" t="n">
        <f aca="false">Z460*5</f>
        <v>4000</v>
      </c>
      <c r="AC460" s="33"/>
    </row>
    <row r="461" customFormat="false" ht="11.85" hidden="false" customHeight="true" outlineLevel="0" collapsed="false">
      <c r="A461" s="22" t="s">
        <v>1773</v>
      </c>
      <c r="B461" s="23" t="n">
        <v>89.25</v>
      </c>
      <c r="C461" s="22" t="s">
        <v>124</v>
      </c>
      <c r="D461" s="22" t="s">
        <v>179</v>
      </c>
      <c r="E461" s="11" t="s">
        <v>58</v>
      </c>
      <c r="F461" s="11" t="n">
        <v>16</v>
      </c>
      <c r="G461" s="11" t="n">
        <v>25</v>
      </c>
      <c r="H461" s="11"/>
      <c r="I461" s="11"/>
      <c r="J461" s="11" t="s">
        <v>31</v>
      </c>
      <c r="K461" s="43" t="s">
        <v>470</v>
      </c>
      <c r="L461" s="22" t="s">
        <v>33</v>
      </c>
      <c r="M461" s="11" t="s">
        <v>470</v>
      </c>
      <c r="N461" s="11" t="s">
        <v>31</v>
      </c>
      <c r="O461" s="11"/>
      <c r="P461" s="11" t="n">
        <v>25</v>
      </c>
      <c r="Q461" s="22" t="s">
        <v>124</v>
      </c>
      <c r="R461" s="23" t="n">
        <v>91</v>
      </c>
      <c r="S461" s="12" t="s">
        <v>132</v>
      </c>
      <c r="T461" s="22" t="s">
        <v>1774</v>
      </c>
      <c r="U461" s="11" t="s">
        <v>194</v>
      </c>
      <c r="V461" s="11" t="s">
        <v>194</v>
      </c>
      <c r="W461" s="11" t="s">
        <v>283</v>
      </c>
      <c r="X461" s="11" t="s">
        <v>134</v>
      </c>
      <c r="Y461" s="11"/>
      <c r="Z461" s="11" t="n">
        <f aca="false">F461*G461*2</f>
        <v>800</v>
      </c>
      <c r="AA461" s="11" t="n">
        <f aca="false">Z461*5</f>
        <v>4000</v>
      </c>
      <c r="AC461" s="33"/>
    </row>
    <row r="462" customFormat="false" ht="11.85" hidden="false" customHeight="true" outlineLevel="0" collapsed="false">
      <c r="A462" s="22" t="s">
        <v>1775</v>
      </c>
      <c r="B462" s="23" t="n">
        <v>90</v>
      </c>
      <c r="C462" s="22" t="s">
        <v>124</v>
      </c>
      <c r="D462" s="22" t="s">
        <v>179</v>
      </c>
      <c r="E462" s="11" t="s">
        <v>58</v>
      </c>
      <c r="F462" s="11" t="n">
        <v>16</v>
      </c>
      <c r="G462" s="11" t="n">
        <v>25</v>
      </c>
      <c r="H462" s="11"/>
      <c r="I462" s="11"/>
      <c r="J462" s="11" t="s">
        <v>31</v>
      </c>
      <c r="K462" s="43" t="s">
        <v>470</v>
      </c>
      <c r="L462" s="22" t="s">
        <v>33</v>
      </c>
      <c r="M462" s="11" t="s">
        <v>470</v>
      </c>
      <c r="N462" s="11" t="s">
        <v>31</v>
      </c>
      <c r="O462" s="11"/>
      <c r="P462" s="11" t="n">
        <v>25</v>
      </c>
      <c r="Q462" s="22" t="s">
        <v>124</v>
      </c>
      <c r="R462" s="23" t="n">
        <v>90.75</v>
      </c>
      <c r="S462" s="12" t="s">
        <v>132</v>
      </c>
      <c r="T462" s="22" t="s">
        <v>1776</v>
      </c>
      <c r="U462" s="11" t="s">
        <v>194</v>
      </c>
      <c r="V462" s="11" t="s">
        <v>194</v>
      </c>
      <c r="W462" s="11" t="s">
        <v>283</v>
      </c>
      <c r="X462" s="11" t="s">
        <v>134</v>
      </c>
      <c r="Y462" s="11"/>
      <c r="Z462" s="11" t="n">
        <f aca="false">F462*G462*2</f>
        <v>800</v>
      </c>
      <c r="AA462" s="11" t="n">
        <f aca="false">Z462*5</f>
        <v>4000</v>
      </c>
      <c r="AC462" s="33"/>
    </row>
    <row r="463" customFormat="false" ht="11.85" hidden="false" customHeight="true" outlineLevel="0" collapsed="false">
      <c r="A463" s="22" t="s">
        <v>1777</v>
      </c>
      <c r="B463" s="23" t="n">
        <v>90</v>
      </c>
      <c r="C463" s="22" t="s">
        <v>124</v>
      </c>
      <c r="D463" s="22" t="s">
        <v>179</v>
      </c>
      <c r="E463" s="11" t="s">
        <v>58</v>
      </c>
      <c r="F463" s="11" t="n">
        <v>16</v>
      </c>
      <c r="G463" s="11" t="n">
        <v>25</v>
      </c>
      <c r="H463" s="11"/>
      <c r="I463" s="11"/>
      <c r="J463" s="11" t="s">
        <v>31</v>
      </c>
      <c r="K463" s="43" t="s">
        <v>470</v>
      </c>
      <c r="L463" s="22" t="s">
        <v>33</v>
      </c>
      <c r="M463" s="11" t="s">
        <v>470</v>
      </c>
      <c r="N463" s="11" t="s">
        <v>31</v>
      </c>
      <c r="O463" s="11"/>
      <c r="P463" s="11" t="n">
        <v>25</v>
      </c>
      <c r="Q463" s="22" t="s">
        <v>124</v>
      </c>
      <c r="R463" s="23" t="n">
        <v>90.5</v>
      </c>
      <c r="S463" s="12" t="s">
        <v>132</v>
      </c>
      <c r="T463" s="22" t="s">
        <v>1778</v>
      </c>
      <c r="U463" s="11" t="s">
        <v>194</v>
      </c>
      <c r="V463" s="11" t="s">
        <v>194</v>
      </c>
      <c r="W463" s="11" t="s">
        <v>283</v>
      </c>
      <c r="X463" s="11" t="s">
        <v>134</v>
      </c>
      <c r="Y463" s="11"/>
      <c r="Z463" s="11" t="n">
        <f aca="false">F463*G463*2</f>
        <v>800</v>
      </c>
      <c r="AA463" s="11" t="n">
        <f aca="false">Z463*5</f>
        <v>4000</v>
      </c>
      <c r="AC463" s="33"/>
    </row>
    <row r="464" customFormat="false" ht="11.85" hidden="false" customHeight="true" outlineLevel="0" collapsed="false">
      <c r="A464" s="22" t="s">
        <v>1779</v>
      </c>
      <c r="B464" s="23" t="n">
        <v>94</v>
      </c>
      <c r="C464" s="22" t="s">
        <v>124</v>
      </c>
      <c r="D464" s="22" t="s">
        <v>179</v>
      </c>
      <c r="E464" s="11" t="s">
        <v>58</v>
      </c>
      <c r="F464" s="11" t="n">
        <v>16</v>
      </c>
      <c r="G464" s="11" t="n">
        <v>25</v>
      </c>
      <c r="H464" s="11"/>
      <c r="I464" s="11"/>
      <c r="J464" s="11" t="s">
        <v>31</v>
      </c>
      <c r="K464" s="43" t="s">
        <v>470</v>
      </c>
      <c r="L464" s="22" t="s">
        <v>33</v>
      </c>
      <c r="M464" s="11" t="s">
        <v>470</v>
      </c>
      <c r="N464" s="11" t="s">
        <v>31</v>
      </c>
      <c r="O464" s="11"/>
      <c r="P464" s="11" t="n">
        <v>25</v>
      </c>
      <c r="Q464" s="22" t="s">
        <v>63</v>
      </c>
      <c r="R464" s="23" t="n">
        <v>67</v>
      </c>
      <c r="S464" s="12" t="s">
        <v>132</v>
      </c>
      <c r="T464" s="22" t="s">
        <v>1780</v>
      </c>
      <c r="U464" s="11" t="s">
        <v>194</v>
      </c>
      <c r="V464" s="11" t="s">
        <v>194</v>
      </c>
      <c r="W464" s="11" t="s">
        <v>283</v>
      </c>
      <c r="X464" s="11" t="s">
        <v>134</v>
      </c>
      <c r="Y464" s="11"/>
      <c r="Z464" s="11" t="n">
        <f aca="false">F464*G464*2</f>
        <v>800</v>
      </c>
      <c r="AA464" s="11" t="n">
        <f aca="false">Z464*5</f>
        <v>4000</v>
      </c>
      <c r="AC464" s="33"/>
    </row>
    <row r="465" customFormat="false" ht="11.85" hidden="false" customHeight="true" outlineLevel="0" collapsed="false">
      <c r="A465" s="22" t="s">
        <v>1781</v>
      </c>
      <c r="B465" s="23" t="n">
        <v>94.75</v>
      </c>
      <c r="C465" s="22" t="s">
        <v>124</v>
      </c>
      <c r="D465" s="22" t="s">
        <v>179</v>
      </c>
      <c r="E465" s="11" t="s">
        <v>58</v>
      </c>
      <c r="F465" s="11" t="n">
        <v>16</v>
      </c>
      <c r="G465" s="11" t="n">
        <v>25</v>
      </c>
      <c r="H465" s="11"/>
      <c r="I465" s="11"/>
      <c r="J465" s="11" t="s">
        <v>31</v>
      </c>
      <c r="K465" s="43" t="s">
        <v>470</v>
      </c>
      <c r="L465" s="22" t="s">
        <v>33</v>
      </c>
      <c r="M465" s="11" t="s">
        <v>470</v>
      </c>
      <c r="N465" s="11" t="s">
        <v>31</v>
      </c>
      <c r="O465" s="11"/>
      <c r="P465" s="11" t="n">
        <v>25</v>
      </c>
      <c r="Q465" s="22" t="s">
        <v>63</v>
      </c>
      <c r="R465" s="23" t="n">
        <v>52.5</v>
      </c>
      <c r="S465" s="12" t="s">
        <v>132</v>
      </c>
      <c r="T465" s="22" t="s">
        <v>1782</v>
      </c>
      <c r="U465" s="11" t="s">
        <v>194</v>
      </c>
      <c r="V465" s="11" t="s">
        <v>194</v>
      </c>
      <c r="W465" s="11" t="s">
        <v>283</v>
      </c>
      <c r="X465" s="11" t="s">
        <v>134</v>
      </c>
      <c r="Y465" s="11"/>
      <c r="Z465" s="11" t="n">
        <f aca="false">F465*G465*2</f>
        <v>800</v>
      </c>
      <c r="AA465" s="11" t="n">
        <f aca="false">Z465*5</f>
        <v>4000</v>
      </c>
      <c r="AC465" s="33"/>
    </row>
    <row r="466" customFormat="false" ht="11.85" hidden="false" customHeight="true" outlineLevel="0" collapsed="false">
      <c r="A466" s="22" t="s">
        <v>1747</v>
      </c>
      <c r="B466" s="76" t="n">
        <v>137</v>
      </c>
      <c r="C466" s="22" t="s">
        <v>124</v>
      </c>
      <c r="D466" s="22" t="s">
        <v>179</v>
      </c>
      <c r="E466" s="11" t="s">
        <v>58</v>
      </c>
      <c r="F466" s="11" t="n">
        <v>16</v>
      </c>
      <c r="G466" s="11" t="n">
        <v>25</v>
      </c>
      <c r="H466" s="11"/>
      <c r="I466" s="43" t="s">
        <v>470</v>
      </c>
      <c r="J466" s="11" t="s">
        <v>31</v>
      </c>
      <c r="K466" s="43" t="s">
        <v>356</v>
      </c>
      <c r="L466" s="22" t="s">
        <v>33</v>
      </c>
      <c r="M466" s="11" t="s">
        <v>470</v>
      </c>
      <c r="N466" s="11" t="s">
        <v>31</v>
      </c>
      <c r="O466" s="38"/>
      <c r="P466" s="11" t="n">
        <v>25</v>
      </c>
      <c r="Q466" s="22" t="s">
        <v>63</v>
      </c>
      <c r="R466" s="23" t="n">
        <v>24.45</v>
      </c>
      <c r="S466" s="12" t="s">
        <v>132</v>
      </c>
      <c r="T466" s="22" t="s">
        <v>1783</v>
      </c>
      <c r="U466" s="11" t="s">
        <v>194</v>
      </c>
      <c r="V466" s="11" t="s">
        <v>194</v>
      </c>
      <c r="W466" s="11" t="s">
        <v>283</v>
      </c>
      <c r="X466" s="11" t="s">
        <v>134</v>
      </c>
      <c r="Y466" s="11"/>
      <c r="Z466" s="11" t="n">
        <f aca="false">F466*G466*2</f>
        <v>800</v>
      </c>
      <c r="AA466" s="11" t="n">
        <f aca="false">Z466*5</f>
        <v>4000</v>
      </c>
      <c r="AC466" s="33"/>
    </row>
    <row r="467" customFormat="false" ht="11.85" hidden="false" customHeight="true" outlineLevel="0" collapsed="false">
      <c r="A467" s="22" t="s">
        <v>1784</v>
      </c>
      <c r="B467" s="23" t="n">
        <v>0</v>
      </c>
      <c r="C467" s="22" t="s">
        <v>124</v>
      </c>
      <c r="D467" s="22" t="s">
        <v>179</v>
      </c>
      <c r="E467" s="11" t="s">
        <v>58</v>
      </c>
      <c r="F467" s="11" t="n">
        <v>16</v>
      </c>
      <c r="G467" s="11" t="n">
        <v>25</v>
      </c>
      <c r="H467" s="11"/>
      <c r="I467" s="11"/>
      <c r="J467" s="11" t="s">
        <v>31</v>
      </c>
      <c r="K467" s="43" t="s">
        <v>1785</v>
      </c>
      <c r="L467" s="22" t="s">
        <v>33</v>
      </c>
      <c r="M467" s="11" t="s">
        <v>1785</v>
      </c>
      <c r="N467" s="11" t="s">
        <v>31</v>
      </c>
      <c r="O467" s="11"/>
      <c r="P467" s="11" t="n">
        <v>25</v>
      </c>
      <c r="Q467" s="22" t="s">
        <v>124</v>
      </c>
      <c r="R467" s="23" t="n">
        <v>93.5</v>
      </c>
      <c r="S467" s="12" t="s">
        <v>132</v>
      </c>
      <c r="T467" s="22" t="s">
        <v>1786</v>
      </c>
      <c r="U467" s="11" t="s">
        <v>194</v>
      </c>
      <c r="V467" s="11" t="s">
        <v>194</v>
      </c>
      <c r="W467" s="11" t="s">
        <v>283</v>
      </c>
      <c r="X467" s="11" t="s">
        <v>134</v>
      </c>
      <c r="Y467" s="11"/>
      <c r="Z467" s="11" t="n">
        <f aca="false">F467*G467*2</f>
        <v>800</v>
      </c>
      <c r="AA467" s="11" t="n">
        <f aca="false">Z467*5</f>
        <v>4000</v>
      </c>
      <c r="AC467" s="33"/>
    </row>
    <row r="468" customFormat="false" ht="11.85" hidden="false" customHeight="true" outlineLevel="0" collapsed="false">
      <c r="A468" s="22" t="s">
        <v>1787</v>
      </c>
      <c r="B468" s="23" t="n">
        <v>79</v>
      </c>
      <c r="C468" s="22" t="s">
        <v>63</v>
      </c>
      <c r="D468" s="22" t="s">
        <v>179</v>
      </c>
      <c r="E468" s="11" t="s">
        <v>58</v>
      </c>
      <c r="F468" s="11" t="n">
        <v>16</v>
      </c>
      <c r="G468" s="11" t="n">
        <v>25</v>
      </c>
      <c r="H468" s="11"/>
      <c r="I468" s="11"/>
      <c r="J468" s="11" t="s">
        <v>31</v>
      </c>
      <c r="K468" s="43" t="s">
        <v>338</v>
      </c>
      <c r="L468" s="22" t="s">
        <v>33</v>
      </c>
      <c r="M468" s="11" t="s">
        <v>338</v>
      </c>
      <c r="N468" s="11" t="s">
        <v>31</v>
      </c>
      <c r="O468" s="11"/>
      <c r="P468" s="11" t="n">
        <v>25</v>
      </c>
      <c r="Q468" s="22" t="s">
        <v>328</v>
      </c>
      <c r="R468" s="23" t="n">
        <v>184</v>
      </c>
      <c r="S468" s="12" t="s">
        <v>132</v>
      </c>
      <c r="T468" s="22" t="s">
        <v>1788</v>
      </c>
      <c r="U468" s="11" t="s">
        <v>194</v>
      </c>
      <c r="V468" s="11" t="s">
        <v>194</v>
      </c>
      <c r="W468" s="11" t="s">
        <v>283</v>
      </c>
      <c r="X468" s="11" t="s">
        <v>134</v>
      </c>
      <c r="Y468" s="11"/>
      <c r="Z468" s="11" t="n">
        <f aca="false">F468*G468*2</f>
        <v>800</v>
      </c>
      <c r="AA468" s="11" t="n">
        <f aca="false">Z468*5</f>
        <v>4000</v>
      </c>
      <c r="AC468" s="33"/>
    </row>
    <row r="469" customFormat="false" ht="11.85" hidden="false" customHeight="true" outlineLevel="0" collapsed="false">
      <c r="A469" s="22" t="s">
        <v>1789</v>
      </c>
      <c r="B469" s="23" t="n">
        <v>88</v>
      </c>
      <c r="C469" s="22" t="s">
        <v>124</v>
      </c>
      <c r="D469" s="22" t="s">
        <v>179</v>
      </c>
      <c r="E469" s="11" t="s">
        <v>58</v>
      </c>
      <c r="F469" s="11" t="n">
        <v>16</v>
      </c>
      <c r="G469" s="11" t="n">
        <v>25</v>
      </c>
      <c r="H469" s="11"/>
      <c r="I469" s="11"/>
      <c r="J469" s="11" t="s">
        <v>31</v>
      </c>
      <c r="K469" s="43" t="s">
        <v>338</v>
      </c>
      <c r="L469" s="22" t="s">
        <v>33</v>
      </c>
      <c r="M469" s="11" t="s">
        <v>338</v>
      </c>
      <c r="N469" s="11" t="s">
        <v>31</v>
      </c>
      <c r="O469" s="11"/>
      <c r="P469" s="11" t="n">
        <v>25</v>
      </c>
      <c r="Q469" s="22" t="s">
        <v>124</v>
      </c>
      <c r="R469" s="23" t="n">
        <v>180</v>
      </c>
      <c r="S469" s="12" t="s">
        <v>132</v>
      </c>
      <c r="T469" s="22" t="s">
        <v>1790</v>
      </c>
      <c r="U469" s="11" t="s">
        <v>194</v>
      </c>
      <c r="V469" s="11" t="s">
        <v>194</v>
      </c>
      <c r="W469" s="11" t="s">
        <v>283</v>
      </c>
      <c r="X469" s="11" t="s">
        <v>134</v>
      </c>
      <c r="Y469" s="11"/>
      <c r="Z469" s="11" t="n">
        <f aca="false">F469*G469*2</f>
        <v>800</v>
      </c>
      <c r="AA469" s="11" t="n">
        <f aca="false">Z469*5</f>
        <v>4000</v>
      </c>
      <c r="AC469" s="33"/>
    </row>
    <row r="470" customFormat="false" ht="11.85" hidden="false" customHeight="true" outlineLevel="0" collapsed="false">
      <c r="A470" s="22" t="s">
        <v>1791</v>
      </c>
      <c r="B470" s="23" t="n">
        <v>88.75</v>
      </c>
      <c r="C470" s="22" t="s">
        <v>124</v>
      </c>
      <c r="D470" s="22" t="s">
        <v>179</v>
      </c>
      <c r="E470" s="11" t="s">
        <v>58</v>
      </c>
      <c r="F470" s="11" t="n">
        <v>16</v>
      </c>
      <c r="G470" s="11" t="n">
        <v>25</v>
      </c>
      <c r="H470" s="11"/>
      <c r="I470" s="11"/>
      <c r="J470" s="11" t="s">
        <v>31</v>
      </c>
      <c r="K470" s="43" t="s">
        <v>338</v>
      </c>
      <c r="L470" s="22" t="s">
        <v>33</v>
      </c>
      <c r="M470" s="11" t="s">
        <v>338</v>
      </c>
      <c r="N470" s="11" t="s">
        <v>31</v>
      </c>
      <c r="O470" s="11"/>
      <c r="P470" s="11" t="n">
        <v>25</v>
      </c>
      <c r="Q470" s="22" t="s">
        <v>124</v>
      </c>
      <c r="R470" s="23" t="n">
        <v>149</v>
      </c>
      <c r="S470" s="12" t="s">
        <v>132</v>
      </c>
      <c r="T470" s="22" t="s">
        <v>1792</v>
      </c>
      <c r="U470" s="11" t="s">
        <v>194</v>
      </c>
      <c r="V470" s="11" t="s">
        <v>194</v>
      </c>
      <c r="W470" s="11" t="s">
        <v>283</v>
      </c>
      <c r="X470" s="11" t="s">
        <v>134</v>
      </c>
      <c r="Y470" s="11"/>
      <c r="Z470" s="11" t="n">
        <f aca="false">F470*G470*2</f>
        <v>800</v>
      </c>
      <c r="AA470" s="11" t="n">
        <f aca="false">Z470*5</f>
        <v>4000</v>
      </c>
      <c r="AC470" s="33"/>
    </row>
    <row r="471" customFormat="false" ht="11.85" hidden="false" customHeight="true" outlineLevel="0" collapsed="false">
      <c r="A471" s="22" t="s">
        <v>1793</v>
      </c>
      <c r="B471" s="23" t="n">
        <v>89</v>
      </c>
      <c r="C471" s="22" t="s">
        <v>124</v>
      </c>
      <c r="D471" s="22" t="s">
        <v>179</v>
      </c>
      <c r="E471" s="11" t="s">
        <v>58</v>
      </c>
      <c r="F471" s="11" t="n">
        <v>16</v>
      </c>
      <c r="G471" s="11" t="n">
        <v>25</v>
      </c>
      <c r="H471" s="11"/>
      <c r="I471" s="11"/>
      <c r="J471" s="11" t="s">
        <v>31</v>
      </c>
      <c r="K471" s="43" t="s">
        <v>338</v>
      </c>
      <c r="L471" s="22" t="s">
        <v>33</v>
      </c>
      <c r="M471" s="11" t="s">
        <v>338</v>
      </c>
      <c r="N471" s="11" t="s">
        <v>31</v>
      </c>
      <c r="O471" s="11"/>
      <c r="P471" s="11" t="n">
        <v>25</v>
      </c>
      <c r="Q471" s="22" t="s">
        <v>124</v>
      </c>
      <c r="R471" s="23" t="n">
        <v>142</v>
      </c>
      <c r="S471" s="12" t="s">
        <v>132</v>
      </c>
      <c r="T471" s="22" t="s">
        <v>1794</v>
      </c>
      <c r="U471" s="11" t="s">
        <v>194</v>
      </c>
      <c r="V471" s="11" t="s">
        <v>194</v>
      </c>
      <c r="W471" s="11" t="s">
        <v>283</v>
      </c>
      <c r="X471" s="11" t="s">
        <v>134</v>
      </c>
      <c r="Y471" s="11"/>
      <c r="Z471" s="11" t="n">
        <f aca="false">F471*G471*2</f>
        <v>800</v>
      </c>
      <c r="AA471" s="11" t="n">
        <f aca="false">Z471*5</f>
        <v>4000</v>
      </c>
      <c r="AC471" s="33"/>
    </row>
    <row r="472" customFormat="false" ht="11.85" hidden="false" customHeight="true" outlineLevel="0" collapsed="false">
      <c r="A472" s="22" t="s">
        <v>1795</v>
      </c>
      <c r="B472" s="23" t="n">
        <v>89.5</v>
      </c>
      <c r="C472" s="22" t="s">
        <v>124</v>
      </c>
      <c r="D472" s="22" t="s">
        <v>179</v>
      </c>
      <c r="E472" s="11" t="s">
        <v>58</v>
      </c>
      <c r="F472" s="11" t="n">
        <v>16</v>
      </c>
      <c r="G472" s="11" t="n">
        <v>25</v>
      </c>
      <c r="H472" s="11"/>
      <c r="I472" s="11"/>
      <c r="J472" s="11" t="s">
        <v>31</v>
      </c>
      <c r="K472" s="43" t="s">
        <v>338</v>
      </c>
      <c r="L472" s="22" t="s">
        <v>33</v>
      </c>
      <c r="M472" s="11" t="s">
        <v>338</v>
      </c>
      <c r="N472" s="11" t="s">
        <v>31</v>
      </c>
      <c r="O472" s="11"/>
      <c r="P472" s="11" t="n">
        <v>25</v>
      </c>
      <c r="Q472" s="22" t="s">
        <v>124</v>
      </c>
      <c r="R472" s="23" t="n">
        <v>137</v>
      </c>
      <c r="S472" s="12" t="s">
        <v>132</v>
      </c>
      <c r="T472" s="22" t="s">
        <v>1796</v>
      </c>
      <c r="U472" s="11" t="s">
        <v>194</v>
      </c>
      <c r="V472" s="11" t="s">
        <v>194</v>
      </c>
      <c r="W472" s="11" t="s">
        <v>283</v>
      </c>
      <c r="X472" s="11" t="s">
        <v>134</v>
      </c>
      <c r="Y472" s="11"/>
      <c r="Z472" s="11" t="n">
        <f aca="false">F472*G472*2</f>
        <v>800</v>
      </c>
      <c r="AA472" s="11" t="n">
        <f aca="false">Z472*5</f>
        <v>4000</v>
      </c>
      <c r="AC472" s="33"/>
    </row>
    <row r="473" customFormat="false" ht="11.85" hidden="false" customHeight="true" outlineLevel="0" collapsed="false">
      <c r="A473" s="22" t="s">
        <v>1797</v>
      </c>
      <c r="B473" s="23" t="n">
        <v>90.5</v>
      </c>
      <c r="C473" s="22" t="s">
        <v>124</v>
      </c>
      <c r="D473" s="22" t="s">
        <v>179</v>
      </c>
      <c r="E473" s="11" t="s">
        <v>58</v>
      </c>
      <c r="F473" s="11" t="n">
        <v>16</v>
      </c>
      <c r="G473" s="11" t="n">
        <v>25</v>
      </c>
      <c r="H473" s="11"/>
      <c r="I473" s="11"/>
      <c r="J473" s="11" t="s">
        <v>31</v>
      </c>
      <c r="K473" s="43" t="s">
        <v>338</v>
      </c>
      <c r="L473" s="22" t="s">
        <v>33</v>
      </c>
      <c r="M473" s="11" t="s">
        <v>338</v>
      </c>
      <c r="N473" s="11" t="s">
        <v>31</v>
      </c>
      <c r="O473" s="11"/>
      <c r="P473" s="11" t="n">
        <v>25</v>
      </c>
      <c r="Q473" s="22" t="s">
        <v>124</v>
      </c>
      <c r="R473" s="23" t="n">
        <v>133</v>
      </c>
      <c r="S473" s="12" t="s">
        <v>132</v>
      </c>
      <c r="T473" s="22" t="s">
        <v>1798</v>
      </c>
      <c r="U473" s="11" t="s">
        <v>194</v>
      </c>
      <c r="V473" s="11" t="s">
        <v>194</v>
      </c>
      <c r="W473" s="11" t="s">
        <v>283</v>
      </c>
      <c r="X473" s="11" t="s">
        <v>134</v>
      </c>
      <c r="Y473" s="11"/>
      <c r="Z473" s="11" t="n">
        <f aca="false">F473*G473*2</f>
        <v>800</v>
      </c>
      <c r="AA473" s="11" t="n">
        <f aca="false">Z473*5</f>
        <v>4000</v>
      </c>
      <c r="AC473" s="33"/>
    </row>
    <row r="474" customFormat="false" ht="11.85" hidden="false" customHeight="true" outlineLevel="0" collapsed="false">
      <c r="A474" s="22" t="s">
        <v>1799</v>
      </c>
      <c r="B474" s="23" t="n">
        <v>108</v>
      </c>
      <c r="C474" s="22" t="s">
        <v>124</v>
      </c>
      <c r="D474" s="22" t="s">
        <v>179</v>
      </c>
      <c r="E474" s="11" t="s">
        <v>58</v>
      </c>
      <c r="F474" s="11" t="n">
        <v>16</v>
      </c>
      <c r="G474" s="11" t="n">
        <v>25</v>
      </c>
      <c r="H474" s="11"/>
      <c r="I474" s="11"/>
      <c r="J474" s="11" t="s">
        <v>31</v>
      </c>
      <c r="K474" s="43" t="s">
        <v>338</v>
      </c>
      <c r="L474" s="22" t="s">
        <v>33</v>
      </c>
      <c r="M474" s="11" t="s">
        <v>338</v>
      </c>
      <c r="N474" s="11" t="s">
        <v>31</v>
      </c>
      <c r="O474" s="11"/>
      <c r="P474" s="11" t="n">
        <v>25</v>
      </c>
      <c r="Q474" s="22" t="s">
        <v>124</v>
      </c>
      <c r="R474" s="23" t="n">
        <v>131.5</v>
      </c>
      <c r="S474" s="12" t="s">
        <v>132</v>
      </c>
      <c r="T474" s="22" t="s">
        <v>1800</v>
      </c>
      <c r="U474" s="11" t="s">
        <v>194</v>
      </c>
      <c r="V474" s="11" t="s">
        <v>194</v>
      </c>
      <c r="W474" s="11" t="s">
        <v>283</v>
      </c>
      <c r="X474" s="11" t="s">
        <v>134</v>
      </c>
      <c r="Y474" s="11"/>
      <c r="Z474" s="11" t="n">
        <f aca="false">F474*G474*2</f>
        <v>800</v>
      </c>
      <c r="AA474" s="11" t="n">
        <f aca="false">Z474*5</f>
        <v>4000</v>
      </c>
      <c r="AC474" s="33"/>
    </row>
    <row r="475" customFormat="false" ht="11.85" hidden="false" customHeight="true" outlineLevel="0" collapsed="false">
      <c r="A475" s="22" t="s">
        <v>1801</v>
      </c>
      <c r="B475" s="23" t="n">
        <v>108</v>
      </c>
      <c r="C475" s="22" t="s">
        <v>124</v>
      </c>
      <c r="D475" s="22" t="s">
        <v>179</v>
      </c>
      <c r="E475" s="11" t="s">
        <v>58</v>
      </c>
      <c r="F475" s="11" t="n">
        <v>16</v>
      </c>
      <c r="G475" s="11" t="n">
        <v>25</v>
      </c>
      <c r="H475" s="11"/>
      <c r="I475" s="11"/>
      <c r="J475" s="11" t="s">
        <v>31</v>
      </c>
      <c r="K475" s="43" t="s">
        <v>338</v>
      </c>
      <c r="L475" s="22" t="s">
        <v>33</v>
      </c>
      <c r="M475" s="11" t="s">
        <v>338</v>
      </c>
      <c r="N475" s="11" t="s">
        <v>31</v>
      </c>
      <c r="O475" s="11"/>
      <c r="P475" s="11" t="n">
        <v>25</v>
      </c>
      <c r="Q475" s="22" t="s">
        <v>124</v>
      </c>
      <c r="R475" s="23" t="n">
        <v>131.5</v>
      </c>
      <c r="S475" s="12" t="s">
        <v>132</v>
      </c>
      <c r="T475" s="22" t="s">
        <v>1802</v>
      </c>
      <c r="U475" s="11" t="s">
        <v>194</v>
      </c>
      <c r="V475" s="11" t="s">
        <v>194</v>
      </c>
      <c r="W475" s="11" t="s">
        <v>283</v>
      </c>
      <c r="X475" s="11" t="s">
        <v>134</v>
      </c>
      <c r="Y475" s="11"/>
      <c r="Z475" s="11" t="n">
        <f aca="false">F475*G475*2</f>
        <v>800</v>
      </c>
      <c r="AA475" s="11" t="n">
        <f aca="false">Z475*5</f>
        <v>4000</v>
      </c>
      <c r="AC475" s="33"/>
    </row>
    <row r="476" customFormat="false" ht="11.85" hidden="false" customHeight="true" outlineLevel="0" collapsed="false">
      <c r="A476" s="22" t="s">
        <v>1803</v>
      </c>
      <c r="B476" s="23" t="n">
        <v>112</v>
      </c>
      <c r="C476" s="22" t="s">
        <v>124</v>
      </c>
      <c r="D476" s="22" t="s">
        <v>179</v>
      </c>
      <c r="E476" s="11" t="s">
        <v>58</v>
      </c>
      <c r="F476" s="11" t="n">
        <v>16</v>
      </c>
      <c r="G476" s="11" t="n">
        <v>25</v>
      </c>
      <c r="H476" s="11"/>
      <c r="I476" s="11"/>
      <c r="J476" s="11" t="s">
        <v>31</v>
      </c>
      <c r="K476" s="43" t="s">
        <v>338</v>
      </c>
      <c r="L476" s="22" t="s">
        <v>33</v>
      </c>
      <c r="M476" s="11" t="s">
        <v>338</v>
      </c>
      <c r="N476" s="11" t="s">
        <v>31</v>
      </c>
      <c r="O476" s="11"/>
      <c r="P476" s="11" t="n">
        <v>25</v>
      </c>
      <c r="Q476" s="22" t="s">
        <v>124</v>
      </c>
      <c r="R476" s="23" t="n">
        <v>131</v>
      </c>
      <c r="S476" s="12" t="s">
        <v>132</v>
      </c>
      <c r="T476" s="22" t="s">
        <v>1804</v>
      </c>
      <c r="U476" s="11" t="s">
        <v>194</v>
      </c>
      <c r="V476" s="11" t="s">
        <v>194</v>
      </c>
      <c r="W476" s="11" t="s">
        <v>283</v>
      </c>
      <c r="X476" s="11" t="s">
        <v>134</v>
      </c>
      <c r="Y476" s="11"/>
      <c r="Z476" s="11" t="n">
        <f aca="false">F476*G476*2</f>
        <v>800</v>
      </c>
      <c r="AA476" s="11" t="n">
        <f aca="false">Z476*5</f>
        <v>4000</v>
      </c>
      <c r="AC476" s="33"/>
    </row>
    <row r="477" customFormat="false" ht="11.85" hidden="false" customHeight="true" outlineLevel="0" collapsed="false">
      <c r="A477" s="22" t="s">
        <v>1805</v>
      </c>
      <c r="B477" s="23" t="n">
        <v>120</v>
      </c>
      <c r="C477" s="22" t="s">
        <v>124</v>
      </c>
      <c r="D477" s="22" t="s">
        <v>179</v>
      </c>
      <c r="E477" s="11" t="s">
        <v>58</v>
      </c>
      <c r="F477" s="11" t="n">
        <v>16</v>
      </c>
      <c r="G477" s="11" t="n">
        <v>25</v>
      </c>
      <c r="H477" s="11"/>
      <c r="I477" s="11"/>
      <c r="J477" s="11" t="s">
        <v>31</v>
      </c>
      <c r="K477" s="43" t="s">
        <v>338</v>
      </c>
      <c r="L477" s="22" t="s">
        <v>33</v>
      </c>
      <c r="M477" s="11" t="s">
        <v>338</v>
      </c>
      <c r="N477" s="11" t="s">
        <v>31</v>
      </c>
      <c r="O477" s="11"/>
      <c r="P477" s="11" t="n">
        <v>25</v>
      </c>
      <c r="Q477" s="22" t="s">
        <v>63</v>
      </c>
      <c r="R477" s="23" t="n">
        <v>129</v>
      </c>
      <c r="S477" s="12" t="s">
        <v>132</v>
      </c>
      <c r="T477" s="22" t="s">
        <v>1806</v>
      </c>
      <c r="U477" s="11" t="s">
        <v>194</v>
      </c>
      <c r="V477" s="11" t="s">
        <v>194</v>
      </c>
      <c r="W477" s="11" t="s">
        <v>283</v>
      </c>
      <c r="X477" s="11" t="s">
        <v>134</v>
      </c>
      <c r="Y477" s="11"/>
      <c r="Z477" s="11" t="n">
        <f aca="false">F477*G477*2</f>
        <v>800</v>
      </c>
      <c r="AA477" s="11" t="n">
        <f aca="false">Z477*5</f>
        <v>4000</v>
      </c>
      <c r="AC477" s="33"/>
    </row>
    <row r="478" customFormat="false" ht="11.85" hidden="false" customHeight="true" outlineLevel="0" collapsed="false">
      <c r="A478" s="22" t="s">
        <v>1807</v>
      </c>
      <c r="B478" s="23" t="n">
        <v>121</v>
      </c>
      <c r="C478" s="22" t="s">
        <v>124</v>
      </c>
      <c r="D478" s="22" t="s">
        <v>179</v>
      </c>
      <c r="E478" s="11" t="s">
        <v>58</v>
      </c>
      <c r="F478" s="11" t="n">
        <v>16</v>
      </c>
      <c r="G478" s="11" t="n">
        <v>25</v>
      </c>
      <c r="H478" s="11"/>
      <c r="I478" s="11"/>
      <c r="J478" s="11" t="s">
        <v>31</v>
      </c>
      <c r="K478" s="43" t="s">
        <v>338</v>
      </c>
      <c r="L478" s="22" t="s">
        <v>33</v>
      </c>
      <c r="M478" s="11" t="s">
        <v>338</v>
      </c>
      <c r="N478" s="11" t="s">
        <v>31</v>
      </c>
      <c r="O478" s="11"/>
      <c r="P478" s="11" t="n">
        <v>25</v>
      </c>
      <c r="Q478" s="22" t="s">
        <v>124</v>
      </c>
      <c r="R478" s="23" t="n">
        <v>127.5</v>
      </c>
      <c r="S478" s="12" t="s">
        <v>132</v>
      </c>
      <c r="T478" s="22" t="s">
        <v>1808</v>
      </c>
      <c r="U478" s="11" t="s">
        <v>194</v>
      </c>
      <c r="V478" s="11" t="s">
        <v>194</v>
      </c>
      <c r="W478" s="11" t="s">
        <v>283</v>
      </c>
      <c r="X478" s="11" t="s">
        <v>134</v>
      </c>
      <c r="Y478" s="11"/>
      <c r="Z478" s="11" t="n">
        <f aca="false">F478*G478*2</f>
        <v>800</v>
      </c>
      <c r="AA478" s="11" t="n">
        <f aca="false">Z478*5</f>
        <v>4000</v>
      </c>
      <c r="AC478" s="33"/>
    </row>
    <row r="479" customFormat="false" ht="11.85" hidden="false" customHeight="true" outlineLevel="0" collapsed="false">
      <c r="A479" s="22" t="s">
        <v>1809</v>
      </c>
      <c r="B479" s="23" t="n">
        <v>122.25</v>
      </c>
      <c r="C479" s="22" t="s">
        <v>63</v>
      </c>
      <c r="D479" s="22" t="s">
        <v>179</v>
      </c>
      <c r="E479" s="11" t="s">
        <v>58</v>
      </c>
      <c r="F479" s="11" t="n">
        <v>16</v>
      </c>
      <c r="G479" s="11" t="n">
        <v>25</v>
      </c>
      <c r="H479" s="11"/>
      <c r="I479" s="11"/>
      <c r="J479" s="11" t="s">
        <v>31</v>
      </c>
      <c r="K479" s="43" t="s">
        <v>338</v>
      </c>
      <c r="L479" s="22" t="s">
        <v>33</v>
      </c>
      <c r="M479" s="11" t="s">
        <v>338</v>
      </c>
      <c r="N479" s="11" t="s">
        <v>31</v>
      </c>
      <c r="O479" s="11"/>
      <c r="P479" s="11" t="n">
        <v>25</v>
      </c>
      <c r="Q479" s="22" t="s">
        <v>124</v>
      </c>
      <c r="R479" s="23" t="n">
        <v>127</v>
      </c>
      <c r="S479" s="12" t="s">
        <v>132</v>
      </c>
      <c r="T479" s="22" t="s">
        <v>1810</v>
      </c>
      <c r="U479" s="11" t="s">
        <v>194</v>
      </c>
      <c r="V479" s="11" t="s">
        <v>194</v>
      </c>
      <c r="W479" s="11" t="s">
        <v>283</v>
      </c>
      <c r="X479" s="11" t="s">
        <v>134</v>
      </c>
      <c r="Y479" s="11"/>
      <c r="Z479" s="11" t="n">
        <f aca="false">F479*G479*2</f>
        <v>800</v>
      </c>
      <c r="AA479" s="11" t="n">
        <f aca="false">Z479*5</f>
        <v>4000</v>
      </c>
      <c r="AC479" s="33"/>
    </row>
    <row r="480" customFormat="false" ht="11.85" hidden="false" customHeight="true" outlineLevel="0" collapsed="false">
      <c r="A480" s="22" t="s">
        <v>1811</v>
      </c>
      <c r="B480" s="23" t="n">
        <v>130</v>
      </c>
      <c r="C480" s="22" t="s">
        <v>124</v>
      </c>
      <c r="D480" s="22" t="s">
        <v>179</v>
      </c>
      <c r="E480" s="11" t="s">
        <v>58</v>
      </c>
      <c r="F480" s="11" t="n">
        <v>16</v>
      </c>
      <c r="G480" s="11" t="n">
        <v>25</v>
      </c>
      <c r="H480" s="11"/>
      <c r="I480" s="11"/>
      <c r="J480" s="11" t="s">
        <v>31</v>
      </c>
      <c r="K480" s="43" t="s">
        <v>338</v>
      </c>
      <c r="L480" s="22" t="s">
        <v>33</v>
      </c>
      <c r="M480" s="11" t="s">
        <v>338</v>
      </c>
      <c r="N480" s="11" t="s">
        <v>31</v>
      </c>
      <c r="O480" s="11"/>
      <c r="P480" s="11" t="n">
        <v>25</v>
      </c>
      <c r="Q480" s="22" t="s">
        <v>124</v>
      </c>
      <c r="R480" s="23" t="n">
        <v>126.5</v>
      </c>
      <c r="S480" s="12" t="s">
        <v>132</v>
      </c>
      <c r="T480" s="22" t="s">
        <v>1812</v>
      </c>
      <c r="U480" s="11" t="s">
        <v>194</v>
      </c>
      <c r="V480" s="11" t="s">
        <v>194</v>
      </c>
      <c r="W480" s="11" t="s">
        <v>283</v>
      </c>
      <c r="X480" s="11" t="s">
        <v>134</v>
      </c>
      <c r="Y480" s="11"/>
      <c r="Z480" s="11" t="n">
        <f aca="false">F480*G480*2</f>
        <v>800</v>
      </c>
      <c r="AA480" s="11" t="n">
        <f aca="false">Z480*5</f>
        <v>4000</v>
      </c>
      <c r="AC480" s="33"/>
    </row>
    <row r="481" customFormat="false" ht="11.85" hidden="false" customHeight="true" outlineLevel="0" collapsed="false">
      <c r="A481" s="22" t="s">
        <v>1813</v>
      </c>
      <c r="B481" s="23" t="n">
        <v>131</v>
      </c>
      <c r="C481" s="22" t="s">
        <v>124</v>
      </c>
      <c r="D481" s="22" t="s">
        <v>179</v>
      </c>
      <c r="E481" s="11" t="s">
        <v>58</v>
      </c>
      <c r="F481" s="11" t="n">
        <v>16</v>
      </c>
      <c r="G481" s="11" t="n">
        <v>25</v>
      </c>
      <c r="H481" s="11"/>
      <c r="I481" s="11"/>
      <c r="J481" s="11" t="s">
        <v>31</v>
      </c>
      <c r="K481" s="43" t="s">
        <v>338</v>
      </c>
      <c r="L481" s="22" t="s">
        <v>33</v>
      </c>
      <c r="M481" s="11" t="s">
        <v>338</v>
      </c>
      <c r="N481" s="11" t="s">
        <v>31</v>
      </c>
      <c r="O481" s="11"/>
      <c r="P481" s="11" t="n">
        <v>25</v>
      </c>
      <c r="Q481" s="22" t="s">
        <v>124</v>
      </c>
      <c r="R481" s="23" t="n">
        <v>102</v>
      </c>
      <c r="S481" s="12" t="s">
        <v>132</v>
      </c>
      <c r="T481" s="22" t="s">
        <v>1814</v>
      </c>
      <c r="U481" s="11" t="s">
        <v>194</v>
      </c>
      <c r="V481" s="11" t="s">
        <v>194</v>
      </c>
      <c r="W481" s="11" t="s">
        <v>283</v>
      </c>
      <c r="X481" s="11" t="s">
        <v>134</v>
      </c>
      <c r="Y481" s="11"/>
      <c r="Z481" s="11" t="n">
        <f aca="false">F481*G481*2</f>
        <v>800</v>
      </c>
      <c r="AA481" s="11" t="n">
        <f aca="false">Z481*5</f>
        <v>4000</v>
      </c>
      <c r="AC481" s="33"/>
    </row>
    <row r="482" customFormat="false" ht="11.85" hidden="false" customHeight="true" outlineLevel="0" collapsed="false">
      <c r="A482" s="22" t="s">
        <v>1815</v>
      </c>
      <c r="B482" s="23" t="n">
        <v>131.5</v>
      </c>
      <c r="C482" s="22" t="s">
        <v>124</v>
      </c>
      <c r="D482" s="22" t="s">
        <v>179</v>
      </c>
      <c r="E482" s="11" t="s">
        <v>58</v>
      </c>
      <c r="F482" s="11" t="n">
        <v>16</v>
      </c>
      <c r="G482" s="11" t="n">
        <v>25</v>
      </c>
      <c r="H482" s="11"/>
      <c r="I482" s="11"/>
      <c r="J482" s="11" t="s">
        <v>31</v>
      </c>
      <c r="K482" s="43" t="s">
        <v>338</v>
      </c>
      <c r="L482" s="22" t="s">
        <v>33</v>
      </c>
      <c r="M482" s="11" t="s">
        <v>338</v>
      </c>
      <c r="N482" s="11" t="s">
        <v>31</v>
      </c>
      <c r="O482" s="11"/>
      <c r="P482" s="11" t="n">
        <v>25</v>
      </c>
      <c r="Q482" s="22" t="s">
        <v>124</v>
      </c>
      <c r="R482" s="23" t="n">
        <v>99</v>
      </c>
      <c r="S482" s="12" t="s">
        <v>132</v>
      </c>
      <c r="T482" s="22" t="s">
        <v>1816</v>
      </c>
      <c r="U482" s="11" t="s">
        <v>194</v>
      </c>
      <c r="V482" s="11" t="s">
        <v>194</v>
      </c>
      <c r="W482" s="11" t="s">
        <v>283</v>
      </c>
      <c r="X482" s="11" t="s">
        <v>134</v>
      </c>
      <c r="Y482" s="11"/>
      <c r="Z482" s="11" t="n">
        <f aca="false">F482*G482*2</f>
        <v>800</v>
      </c>
      <c r="AA482" s="11" t="n">
        <f aca="false">Z482*5</f>
        <v>4000</v>
      </c>
      <c r="AC482" s="33"/>
    </row>
    <row r="483" customFormat="false" ht="11.85" hidden="false" customHeight="true" outlineLevel="0" collapsed="false">
      <c r="A483" s="22" t="s">
        <v>1817</v>
      </c>
      <c r="B483" s="23" t="n">
        <v>131.5</v>
      </c>
      <c r="C483" s="22" t="s">
        <v>124</v>
      </c>
      <c r="D483" s="22" t="s">
        <v>179</v>
      </c>
      <c r="E483" s="11" t="s">
        <v>58</v>
      </c>
      <c r="F483" s="11" t="n">
        <v>16</v>
      </c>
      <c r="G483" s="11" t="n">
        <v>25</v>
      </c>
      <c r="H483" s="11"/>
      <c r="I483" s="11"/>
      <c r="J483" s="11" t="s">
        <v>31</v>
      </c>
      <c r="K483" s="43" t="s">
        <v>338</v>
      </c>
      <c r="L483" s="22" t="s">
        <v>33</v>
      </c>
      <c r="M483" s="11" t="s">
        <v>338</v>
      </c>
      <c r="N483" s="11" t="s">
        <v>31</v>
      </c>
      <c r="O483" s="11"/>
      <c r="P483" s="11" t="n">
        <v>25</v>
      </c>
      <c r="Q483" s="22" t="s">
        <v>124</v>
      </c>
      <c r="R483" s="23" t="n">
        <v>95.75</v>
      </c>
      <c r="S483" s="12" t="s">
        <v>132</v>
      </c>
      <c r="T483" s="22" t="s">
        <v>1818</v>
      </c>
      <c r="U483" s="11" t="s">
        <v>194</v>
      </c>
      <c r="V483" s="11" t="s">
        <v>194</v>
      </c>
      <c r="W483" s="11" t="s">
        <v>283</v>
      </c>
      <c r="X483" s="11" t="s">
        <v>134</v>
      </c>
      <c r="Y483" s="11"/>
      <c r="Z483" s="11" t="n">
        <f aca="false">F483*G483*2</f>
        <v>800</v>
      </c>
      <c r="AA483" s="11" t="n">
        <f aca="false">Z483*5</f>
        <v>4000</v>
      </c>
      <c r="AC483" s="33"/>
    </row>
    <row r="484" customFormat="false" ht="11.85" hidden="false" customHeight="true" outlineLevel="0" collapsed="false">
      <c r="A484" s="22" t="s">
        <v>1819</v>
      </c>
      <c r="B484" s="23" t="n">
        <v>132</v>
      </c>
      <c r="C484" s="22" t="s">
        <v>124</v>
      </c>
      <c r="D484" s="22" t="s">
        <v>179</v>
      </c>
      <c r="E484" s="11" t="s">
        <v>58</v>
      </c>
      <c r="F484" s="11" t="n">
        <v>16</v>
      </c>
      <c r="G484" s="11" t="n">
        <v>25</v>
      </c>
      <c r="H484" s="11"/>
      <c r="I484" s="11"/>
      <c r="J484" s="11" t="s">
        <v>31</v>
      </c>
      <c r="K484" s="43" t="s">
        <v>338</v>
      </c>
      <c r="L484" s="22" t="s">
        <v>33</v>
      </c>
      <c r="M484" s="11" t="s">
        <v>338</v>
      </c>
      <c r="N484" s="11" t="s">
        <v>31</v>
      </c>
      <c r="O484" s="11"/>
      <c r="P484" s="11" t="n">
        <v>25</v>
      </c>
      <c r="Q484" s="22" t="s">
        <v>124</v>
      </c>
      <c r="R484" s="23" t="n">
        <v>95</v>
      </c>
      <c r="S484" s="12" t="s">
        <v>132</v>
      </c>
      <c r="T484" s="22" t="s">
        <v>1820</v>
      </c>
      <c r="U484" s="11" t="s">
        <v>194</v>
      </c>
      <c r="V484" s="11" t="s">
        <v>194</v>
      </c>
      <c r="W484" s="11" t="s">
        <v>283</v>
      </c>
      <c r="X484" s="11" t="s">
        <v>134</v>
      </c>
      <c r="Y484" s="11"/>
      <c r="Z484" s="11" t="n">
        <f aca="false">F484*G484*2</f>
        <v>800</v>
      </c>
      <c r="AA484" s="11" t="n">
        <f aca="false">Z484*5</f>
        <v>4000</v>
      </c>
      <c r="AC484" s="33"/>
    </row>
    <row r="485" customFormat="false" ht="11.85" hidden="false" customHeight="true" outlineLevel="0" collapsed="false">
      <c r="A485" s="22" t="s">
        <v>1821</v>
      </c>
      <c r="B485" s="23" t="n">
        <v>132.5</v>
      </c>
      <c r="C485" s="22" t="s">
        <v>124</v>
      </c>
      <c r="D485" s="22" t="s">
        <v>179</v>
      </c>
      <c r="E485" s="11" t="s">
        <v>58</v>
      </c>
      <c r="F485" s="11" t="n">
        <v>16</v>
      </c>
      <c r="G485" s="11" t="n">
        <v>25</v>
      </c>
      <c r="H485" s="11"/>
      <c r="I485" s="11"/>
      <c r="J485" s="11" t="s">
        <v>31</v>
      </c>
      <c r="K485" s="43" t="s">
        <v>338</v>
      </c>
      <c r="L485" s="22" t="s">
        <v>33</v>
      </c>
      <c r="M485" s="11" t="s">
        <v>338</v>
      </c>
      <c r="N485" s="11" t="s">
        <v>31</v>
      </c>
      <c r="O485" s="11"/>
      <c r="P485" s="11" t="n">
        <v>25</v>
      </c>
      <c r="Q485" s="22" t="s">
        <v>124</v>
      </c>
      <c r="R485" s="23" t="n">
        <v>94</v>
      </c>
      <c r="S485" s="12" t="s">
        <v>132</v>
      </c>
      <c r="T485" s="22" t="s">
        <v>1822</v>
      </c>
      <c r="U485" s="11" t="s">
        <v>194</v>
      </c>
      <c r="V485" s="11" t="s">
        <v>194</v>
      </c>
      <c r="W485" s="11" t="s">
        <v>283</v>
      </c>
      <c r="X485" s="11" t="s">
        <v>134</v>
      </c>
      <c r="Y485" s="11"/>
      <c r="Z485" s="11" t="n">
        <f aca="false">F485*G485*2</f>
        <v>800</v>
      </c>
      <c r="AA485" s="11" t="n">
        <f aca="false">Z485*5</f>
        <v>4000</v>
      </c>
      <c r="AC485" s="33"/>
    </row>
    <row r="486" customFormat="false" ht="11.85" hidden="false" customHeight="true" outlineLevel="0" collapsed="false">
      <c r="A486" s="22" t="s">
        <v>1823</v>
      </c>
      <c r="B486" s="23" t="n">
        <v>133.5</v>
      </c>
      <c r="C486" s="22" t="s">
        <v>124</v>
      </c>
      <c r="D486" s="22" t="s">
        <v>179</v>
      </c>
      <c r="E486" s="11" t="s">
        <v>58</v>
      </c>
      <c r="F486" s="11" t="n">
        <v>16</v>
      </c>
      <c r="G486" s="11" t="n">
        <v>25</v>
      </c>
      <c r="H486" s="11"/>
      <c r="I486" s="11"/>
      <c r="J486" s="11" t="s">
        <v>31</v>
      </c>
      <c r="K486" s="43" t="s">
        <v>338</v>
      </c>
      <c r="L486" s="22" t="s">
        <v>33</v>
      </c>
      <c r="M486" s="11" t="s">
        <v>338</v>
      </c>
      <c r="N486" s="11" t="s">
        <v>31</v>
      </c>
      <c r="O486" s="11"/>
      <c r="P486" s="11" t="n">
        <v>25</v>
      </c>
      <c r="Q486" s="22" t="s">
        <v>124</v>
      </c>
      <c r="R486" s="23" t="n">
        <v>90.75</v>
      </c>
      <c r="S486" s="12" t="s">
        <v>132</v>
      </c>
      <c r="T486" s="22" t="s">
        <v>1824</v>
      </c>
      <c r="U486" s="11" t="s">
        <v>194</v>
      </c>
      <c r="V486" s="11" t="s">
        <v>194</v>
      </c>
      <c r="W486" s="11" t="s">
        <v>283</v>
      </c>
      <c r="X486" s="11" t="s">
        <v>134</v>
      </c>
      <c r="Y486" s="11"/>
      <c r="Z486" s="11" t="n">
        <f aca="false">F486*G486*2</f>
        <v>800</v>
      </c>
      <c r="AA486" s="11" t="n">
        <f aca="false">Z486*5</f>
        <v>4000</v>
      </c>
      <c r="AC486" s="33"/>
    </row>
    <row r="487" customFormat="false" ht="11.85" hidden="false" customHeight="true" outlineLevel="0" collapsed="false">
      <c r="A487" s="22" t="s">
        <v>1825</v>
      </c>
      <c r="B487" s="23" t="n">
        <v>135.75</v>
      </c>
      <c r="C487" s="22" t="s">
        <v>124</v>
      </c>
      <c r="D487" s="22" t="s">
        <v>179</v>
      </c>
      <c r="E487" s="11" t="s">
        <v>58</v>
      </c>
      <c r="F487" s="11" t="n">
        <v>16</v>
      </c>
      <c r="G487" s="11" t="n">
        <v>25</v>
      </c>
      <c r="H487" s="11"/>
      <c r="I487" s="11"/>
      <c r="J487" s="11" t="s">
        <v>31</v>
      </c>
      <c r="K487" s="43" t="s">
        <v>338</v>
      </c>
      <c r="L487" s="22" t="s">
        <v>33</v>
      </c>
      <c r="M487" s="11" t="s">
        <v>338</v>
      </c>
      <c r="N487" s="11" t="s">
        <v>31</v>
      </c>
      <c r="O487" s="11"/>
      <c r="P487" s="11" t="n">
        <v>25</v>
      </c>
      <c r="Q487" s="22" t="s">
        <v>124</v>
      </c>
      <c r="R487" s="23" t="n">
        <v>87.75</v>
      </c>
      <c r="S487" s="12" t="s">
        <v>132</v>
      </c>
      <c r="T487" s="22" t="s">
        <v>1826</v>
      </c>
      <c r="U487" s="11" t="s">
        <v>194</v>
      </c>
      <c r="V487" s="11" t="s">
        <v>194</v>
      </c>
      <c r="W487" s="11" t="s">
        <v>283</v>
      </c>
      <c r="X487" s="11" t="s">
        <v>134</v>
      </c>
      <c r="Y487" s="11"/>
      <c r="Z487" s="11" t="n">
        <f aca="false">F487*G487*2</f>
        <v>800</v>
      </c>
      <c r="AA487" s="11" t="n">
        <f aca="false">Z487*5</f>
        <v>4000</v>
      </c>
      <c r="AC487" s="33"/>
    </row>
    <row r="488" customFormat="false" ht="11.85" hidden="false" customHeight="true" outlineLevel="0" collapsed="false">
      <c r="A488" s="22" t="s">
        <v>1827</v>
      </c>
      <c r="B488" s="23" t="n">
        <v>137.5</v>
      </c>
      <c r="C488" s="22" t="s">
        <v>124</v>
      </c>
      <c r="D488" s="22" t="s">
        <v>179</v>
      </c>
      <c r="E488" s="11" t="s">
        <v>58</v>
      </c>
      <c r="F488" s="11" t="n">
        <v>16</v>
      </c>
      <c r="G488" s="11" t="n">
        <v>25</v>
      </c>
      <c r="H488" s="11"/>
      <c r="I488" s="43"/>
      <c r="J488" s="11" t="s">
        <v>31</v>
      </c>
      <c r="K488" s="43" t="s">
        <v>338</v>
      </c>
      <c r="L488" s="22" t="s">
        <v>33</v>
      </c>
      <c r="M488" s="11" t="s">
        <v>338</v>
      </c>
      <c r="N488" s="11" t="s">
        <v>31</v>
      </c>
      <c r="O488" s="11"/>
      <c r="P488" s="11" t="n">
        <v>25</v>
      </c>
      <c r="Q488" s="22" t="s">
        <v>63</v>
      </c>
      <c r="R488" s="23" t="n">
        <v>79</v>
      </c>
      <c r="S488" s="12" t="s">
        <v>132</v>
      </c>
      <c r="T488" s="22" t="s">
        <v>1828</v>
      </c>
      <c r="U488" s="11" t="s">
        <v>194</v>
      </c>
      <c r="V488" s="11" t="s">
        <v>194</v>
      </c>
      <c r="W488" s="11" t="s">
        <v>283</v>
      </c>
      <c r="X488" s="11" t="s">
        <v>134</v>
      </c>
      <c r="Z488" s="11" t="n">
        <f aca="false">F488*G488*2</f>
        <v>800</v>
      </c>
      <c r="AA488" s="11" t="n">
        <f aca="false">Z488*5</f>
        <v>4000</v>
      </c>
    </row>
    <row r="489" customFormat="false" ht="11.25" hidden="false" customHeight="false" outlineLevel="0" collapsed="false">
      <c r="A489" s="22" t="s">
        <v>1829</v>
      </c>
      <c r="B489" s="23" t="n">
        <v>260</v>
      </c>
      <c r="C489" s="22" t="s">
        <v>460</v>
      </c>
      <c r="D489" s="22" t="s">
        <v>179</v>
      </c>
      <c r="E489" s="11" t="s">
        <v>58</v>
      </c>
      <c r="F489" s="11" t="n">
        <v>16</v>
      </c>
      <c r="G489" s="11" t="n">
        <v>25</v>
      </c>
      <c r="H489" s="11"/>
      <c r="I489" s="11"/>
      <c r="J489" s="11" t="s">
        <v>31</v>
      </c>
      <c r="K489" s="43" t="s">
        <v>338</v>
      </c>
      <c r="L489" s="22" t="s">
        <v>33</v>
      </c>
      <c r="M489" s="11" t="s">
        <v>338</v>
      </c>
      <c r="N489" s="11" t="s">
        <v>31</v>
      </c>
      <c r="O489" s="94"/>
      <c r="P489" s="11" t="n">
        <v>25</v>
      </c>
      <c r="Q489" s="22" t="s">
        <v>328</v>
      </c>
      <c r="R489" s="23" t="n">
        <v>225.5</v>
      </c>
      <c r="S489" s="12" t="s">
        <v>132</v>
      </c>
      <c r="T489" s="22" t="s">
        <v>1830</v>
      </c>
      <c r="U489" s="11" t="s">
        <v>194</v>
      </c>
      <c r="V489" s="11" t="s">
        <v>194</v>
      </c>
      <c r="W489" s="11" t="s">
        <v>283</v>
      </c>
      <c r="X489" s="11" t="s">
        <v>134</v>
      </c>
      <c r="Y489" s="11"/>
      <c r="Z489" s="11" t="n">
        <f aca="false">F489*G489*2</f>
        <v>800</v>
      </c>
      <c r="AA489" s="11" t="n">
        <f aca="false">Z489*5</f>
        <v>4000</v>
      </c>
      <c r="AC489" s="33"/>
    </row>
    <row r="490" customFormat="false" ht="11.85" hidden="false" customHeight="true" outlineLevel="0" collapsed="false">
      <c r="A490" s="22" t="s">
        <v>1831</v>
      </c>
      <c r="B490" s="23" t="n">
        <v>14.48</v>
      </c>
      <c r="C490" s="22" t="s">
        <v>63</v>
      </c>
      <c r="D490" s="22" t="s">
        <v>179</v>
      </c>
      <c r="E490" s="11" t="s">
        <v>58</v>
      </c>
      <c r="F490" s="11" t="n">
        <v>16</v>
      </c>
      <c r="G490" s="11" t="n">
        <v>25</v>
      </c>
      <c r="H490" s="11"/>
      <c r="I490" s="43" t="s">
        <v>1053</v>
      </c>
      <c r="J490" s="11" t="s">
        <v>31</v>
      </c>
      <c r="K490" s="43" t="s">
        <v>1832</v>
      </c>
      <c r="L490" s="22" t="s">
        <v>33</v>
      </c>
      <c r="M490" s="11" t="s">
        <v>1053</v>
      </c>
      <c r="N490" s="11" t="s">
        <v>31</v>
      </c>
      <c r="O490" s="11"/>
      <c r="P490" s="11" t="n">
        <v>25</v>
      </c>
      <c r="Q490" s="22" t="s">
        <v>63</v>
      </c>
      <c r="R490" s="23" t="n">
        <v>22.5</v>
      </c>
      <c r="S490" s="12" t="s">
        <v>132</v>
      </c>
      <c r="T490" s="22" t="s">
        <v>1737</v>
      </c>
      <c r="U490" s="11" t="s">
        <v>194</v>
      </c>
      <c r="V490" s="11" t="s">
        <v>194</v>
      </c>
      <c r="W490" s="11" t="s">
        <v>283</v>
      </c>
      <c r="X490" s="11" t="s">
        <v>134</v>
      </c>
      <c r="Y490" s="11"/>
      <c r="Z490" s="11" t="n">
        <f aca="false">F490*G490*2</f>
        <v>800</v>
      </c>
      <c r="AA490" s="11" t="n">
        <f aca="false">Z490*5</f>
        <v>4000</v>
      </c>
      <c r="AC490" s="33"/>
    </row>
    <row r="491" customFormat="false" ht="11.85" hidden="false" customHeight="true" outlineLevel="0" collapsed="false">
      <c r="A491" s="22" t="s">
        <v>1831</v>
      </c>
      <c r="B491" s="23" t="n">
        <v>14.48</v>
      </c>
      <c r="C491" s="22" t="s">
        <v>63</v>
      </c>
      <c r="D491" s="22" t="s">
        <v>179</v>
      </c>
      <c r="E491" s="11" t="s">
        <v>58</v>
      </c>
      <c r="F491" s="11" t="n">
        <v>16</v>
      </c>
      <c r="G491" s="11" t="n">
        <v>25</v>
      </c>
      <c r="H491" s="11"/>
      <c r="I491" s="43" t="s">
        <v>1053</v>
      </c>
      <c r="J491" s="11" t="s">
        <v>31</v>
      </c>
      <c r="K491" s="43" t="s">
        <v>1832</v>
      </c>
      <c r="L491" s="22" t="s">
        <v>33</v>
      </c>
      <c r="M491" s="11" t="s">
        <v>1053</v>
      </c>
      <c r="N491" s="11" t="s">
        <v>31</v>
      </c>
      <c r="O491" s="11"/>
      <c r="P491" s="11" t="n">
        <v>25</v>
      </c>
      <c r="Q491" s="22" t="s">
        <v>63</v>
      </c>
      <c r="R491" s="23" t="n">
        <v>22.25</v>
      </c>
      <c r="S491" s="12" t="s">
        <v>132</v>
      </c>
      <c r="T491" s="22" t="s">
        <v>1833</v>
      </c>
      <c r="U491" s="11" t="s">
        <v>194</v>
      </c>
      <c r="V491" s="11" t="s">
        <v>194</v>
      </c>
      <c r="W491" s="11" t="s">
        <v>283</v>
      </c>
      <c r="X491" s="11" t="s">
        <v>134</v>
      </c>
      <c r="Y491" s="11"/>
      <c r="Z491" s="11" t="n">
        <f aca="false">F491*G491*2</f>
        <v>800</v>
      </c>
      <c r="AA491" s="11" t="n">
        <f aca="false">Z491*5</f>
        <v>4000</v>
      </c>
      <c r="AC491" s="33"/>
    </row>
    <row r="492" customFormat="false" ht="11.85" hidden="false" customHeight="true" outlineLevel="0" collapsed="false">
      <c r="A492" s="22" t="s">
        <v>1834</v>
      </c>
      <c r="B492" s="23" t="n">
        <v>88.5</v>
      </c>
      <c r="C492" s="22" t="s">
        <v>124</v>
      </c>
      <c r="D492" s="22" t="s">
        <v>179</v>
      </c>
      <c r="E492" s="11" t="s">
        <v>58</v>
      </c>
      <c r="F492" s="11" t="n">
        <v>16</v>
      </c>
      <c r="G492" s="11" t="n">
        <v>25</v>
      </c>
      <c r="H492" s="11"/>
      <c r="I492" s="11"/>
      <c r="J492" s="11" t="s">
        <v>31</v>
      </c>
      <c r="K492" s="43" t="s">
        <v>190</v>
      </c>
      <c r="L492" s="22" t="s">
        <v>33</v>
      </c>
      <c r="M492" s="11" t="s">
        <v>190</v>
      </c>
      <c r="N492" s="11" t="s">
        <v>31</v>
      </c>
      <c r="O492" s="11"/>
      <c r="P492" s="11" t="n">
        <v>25</v>
      </c>
      <c r="Q492" s="22" t="s">
        <v>328</v>
      </c>
      <c r="R492" s="76" t="n">
        <v>268</v>
      </c>
      <c r="S492" s="12" t="s">
        <v>132</v>
      </c>
      <c r="T492" s="22" t="s">
        <v>1835</v>
      </c>
      <c r="U492" s="11" t="s">
        <v>194</v>
      </c>
      <c r="V492" s="11" t="s">
        <v>194</v>
      </c>
      <c r="W492" s="11" t="s">
        <v>283</v>
      </c>
      <c r="X492" s="11" t="s">
        <v>134</v>
      </c>
      <c r="Y492" s="11"/>
      <c r="Z492" s="11" t="n">
        <f aca="false">F492*G492*2</f>
        <v>800</v>
      </c>
      <c r="AA492" s="11" t="n">
        <f aca="false">Z492*5</f>
        <v>4000</v>
      </c>
      <c r="AC492" s="33"/>
    </row>
    <row r="493" customFormat="false" ht="11.85" hidden="false" customHeight="true" outlineLevel="0" collapsed="false">
      <c r="A493" s="22" t="s">
        <v>1836</v>
      </c>
      <c r="B493" s="23" t="n">
        <v>88.5</v>
      </c>
      <c r="C493" s="22" t="s">
        <v>124</v>
      </c>
      <c r="D493" s="22" t="s">
        <v>179</v>
      </c>
      <c r="E493" s="11" t="s">
        <v>58</v>
      </c>
      <c r="F493" s="11" t="n">
        <v>16</v>
      </c>
      <c r="G493" s="11" t="n">
        <v>25</v>
      </c>
      <c r="H493" s="11"/>
      <c r="I493" s="11"/>
      <c r="J493" s="11" t="s">
        <v>31</v>
      </c>
      <c r="K493" s="43" t="s">
        <v>190</v>
      </c>
      <c r="L493" s="22" t="s">
        <v>33</v>
      </c>
      <c r="M493" s="11" t="s">
        <v>190</v>
      </c>
      <c r="N493" s="11" t="s">
        <v>31</v>
      </c>
      <c r="O493" s="11"/>
      <c r="P493" s="11" t="n">
        <v>25</v>
      </c>
      <c r="Q493" s="22" t="s">
        <v>328</v>
      </c>
      <c r="R493" s="76" t="n">
        <v>243.5</v>
      </c>
      <c r="S493" s="12" t="s">
        <v>132</v>
      </c>
      <c r="T493" s="22" t="s">
        <v>1837</v>
      </c>
      <c r="U493" s="11" t="s">
        <v>194</v>
      </c>
      <c r="V493" s="11" t="s">
        <v>194</v>
      </c>
      <c r="W493" s="11" t="s">
        <v>283</v>
      </c>
      <c r="X493" s="11" t="s">
        <v>134</v>
      </c>
      <c r="Y493" s="11"/>
      <c r="Z493" s="11" t="n">
        <f aca="false">F493*G493*2</f>
        <v>800</v>
      </c>
      <c r="AA493" s="11" t="n">
        <f aca="false">Z493*5</f>
        <v>4000</v>
      </c>
      <c r="AC493" s="33"/>
    </row>
    <row r="494" customFormat="false" ht="11.85" hidden="false" customHeight="true" outlineLevel="0" collapsed="false">
      <c r="A494" s="22" t="s">
        <v>1836</v>
      </c>
      <c r="B494" s="23" t="n">
        <v>88.5</v>
      </c>
      <c r="C494" s="22" t="s">
        <v>124</v>
      </c>
      <c r="D494" s="22" t="s">
        <v>179</v>
      </c>
      <c r="E494" s="11" t="s">
        <v>58</v>
      </c>
      <c r="F494" s="11" t="n">
        <v>16</v>
      </c>
      <c r="G494" s="11" t="n">
        <v>25</v>
      </c>
      <c r="H494" s="11"/>
      <c r="I494" s="11"/>
      <c r="J494" s="11" t="s">
        <v>31</v>
      </c>
      <c r="K494" s="43" t="s">
        <v>190</v>
      </c>
      <c r="L494" s="22" t="s">
        <v>33</v>
      </c>
      <c r="M494" s="11" t="s">
        <v>190</v>
      </c>
      <c r="N494" s="11" t="s">
        <v>31</v>
      </c>
      <c r="O494" s="11"/>
      <c r="P494" s="11" t="n">
        <v>25</v>
      </c>
      <c r="Q494" s="22" t="s">
        <v>124</v>
      </c>
      <c r="R494" s="76" t="n">
        <v>136</v>
      </c>
      <c r="S494" s="12" t="s">
        <v>132</v>
      </c>
      <c r="T494" s="22" t="s">
        <v>1838</v>
      </c>
      <c r="U494" s="11" t="s">
        <v>194</v>
      </c>
      <c r="V494" s="11" t="s">
        <v>194</v>
      </c>
      <c r="W494" s="11" t="s">
        <v>283</v>
      </c>
      <c r="X494" s="11" t="s">
        <v>134</v>
      </c>
      <c r="Y494" s="11"/>
      <c r="Z494" s="11" t="n">
        <f aca="false">F494*G494*2</f>
        <v>800</v>
      </c>
      <c r="AA494" s="11" t="n">
        <f aca="false">Z494*5</f>
        <v>4000</v>
      </c>
      <c r="AC494" s="33"/>
    </row>
    <row r="495" customFormat="false" ht="11.85" hidden="false" customHeight="true" outlineLevel="0" collapsed="false">
      <c r="A495" s="22" t="s">
        <v>1839</v>
      </c>
      <c r="B495" s="23" t="n">
        <v>92</v>
      </c>
      <c r="C495" s="22" t="s">
        <v>124</v>
      </c>
      <c r="D495" s="22" t="s">
        <v>179</v>
      </c>
      <c r="E495" s="11" t="s">
        <v>58</v>
      </c>
      <c r="F495" s="11" t="n">
        <v>16</v>
      </c>
      <c r="G495" s="11" t="n">
        <v>25</v>
      </c>
      <c r="H495" s="11"/>
      <c r="I495" s="11"/>
      <c r="J495" s="11" t="s">
        <v>31</v>
      </c>
      <c r="K495" s="43" t="s">
        <v>190</v>
      </c>
      <c r="L495" s="22" t="s">
        <v>33</v>
      </c>
      <c r="M495" s="11" t="s">
        <v>190</v>
      </c>
      <c r="N495" s="11" t="s">
        <v>31</v>
      </c>
      <c r="O495" s="11"/>
      <c r="P495" s="11" t="n">
        <v>25</v>
      </c>
      <c r="Q495" s="22" t="s">
        <v>124</v>
      </c>
      <c r="R495" s="76" t="n">
        <v>135.75</v>
      </c>
      <c r="S495" s="12" t="s">
        <v>132</v>
      </c>
      <c r="T495" s="22" t="s">
        <v>1840</v>
      </c>
      <c r="U495" s="11" t="s">
        <v>194</v>
      </c>
      <c r="V495" s="11" t="s">
        <v>194</v>
      </c>
      <c r="W495" s="11" t="s">
        <v>283</v>
      </c>
      <c r="X495" s="11" t="s">
        <v>134</v>
      </c>
      <c r="Y495" s="11"/>
      <c r="Z495" s="11" t="n">
        <f aca="false">F495*G495*2</f>
        <v>800</v>
      </c>
      <c r="AA495" s="11" t="n">
        <f aca="false">Z495*5</f>
        <v>4000</v>
      </c>
      <c r="AC495" s="33"/>
    </row>
    <row r="496" customFormat="false" ht="11.85" hidden="false" customHeight="true" outlineLevel="0" collapsed="false">
      <c r="A496" s="22" t="s">
        <v>1841</v>
      </c>
      <c r="B496" s="23" t="n">
        <v>93.25</v>
      </c>
      <c r="C496" s="22" t="s">
        <v>124</v>
      </c>
      <c r="D496" s="22" t="s">
        <v>179</v>
      </c>
      <c r="E496" s="11" t="s">
        <v>58</v>
      </c>
      <c r="F496" s="11" t="n">
        <v>16</v>
      </c>
      <c r="G496" s="11" t="n">
        <v>25</v>
      </c>
      <c r="H496" s="11"/>
      <c r="I496" s="11"/>
      <c r="J496" s="11" t="s">
        <v>31</v>
      </c>
      <c r="K496" s="43" t="s">
        <v>190</v>
      </c>
      <c r="L496" s="22" t="s">
        <v>33</v>
      </c>
      <c r="M496" s="11" t="s">
        <v>190</v>
      </c>
      <c r="N496" s="11" t="s">
        <v>31</v>
      </c>
      <c r="O496" s="11"/>
      <c r="P496" s="11" t="n">
        <v>25</v>
      </c>
      <c r="Q496" s="22" t="s">
        <v>124</v>
      </c>
      <c r="R496" s="76" t="n">
        <v>115.75</v>
      </c>
      <c r="S496" s="12" t="s">
        <v>132</v>
      </c>
      <c r="T496" s="22" t="s">
        <v>1842</v>
      </c>
      <c r="U496" s="11" t="s">
        <v>194</v>
      </c>
      <c r="V496" s="11" t="s">
        <v>194</v>
      </c>
      <c r="W496" s="11" t="s">
        <v>283</v>
      </c>
      <c r="X496" s="11" t="s">
        <v>134</v>
      </c>
      <c r="Y496" s="11"/>
      <c r="Z496" s="11" t="n">
        <f aca="false">F496*G496*2</f>
        <v>800</v>
      </c>
      <c r="AA496" s="11" t="n">
        <f aca="false">Z496*5</f>
        <v>4000</v>
      </c>
      <c r="AC496" s="33"/>
    </row>
    <row r="497" customFormat="false" ht="11.85" hidden="false" customHeight="true" outlineLevel="0" collapsed="false">
      <c r="A497" s="22" t="s">
        <v>1843</v>
      </c>
      <c r="B497" s="23" t="n">
        <v>95</v>
      </c>
      <c r="C497" s="22" t="s">
        <v>63</v>
      </c>
      <c r="D497" s="22" t="s">
        <v>179</v>
      </c>
      <c r="E497" s="11" t="s">
        <v>58</v>
      </c>
      <c r="F497" s="11" t="n">
        <v>16</v>
      </c>
      <c r="G497" s="11" t="n">
        <v>25</v>
      </c>
      <c r="H497" s="11"/>
      <c r="I497" s="11"/>
      <c r="J497" s="11" t="s">
        <v>31</v>
      </c>
      <c r="K497" s="43" t="s">
        <v>190</v>
      </c>
      <c r="L497" s="22" t="s">
        <v>33</v>
      </c>
      <c r="M497" s="11" t="s">
        <v>190</v>
      </c>
      <c r="N497" s="11" t="s">
        <v>31</v>
      </c>
      <c r="O497" s="11"/>
      <c r="P497" s="11" t="n">
        <v>25</v>
      </c>
      <c r="Q497" s="22" t="s">
        <v>124</v>
      </c>
      <c r="R497" s="76" t="n">
        <v>103.5</v>
      </c>
      <c r="S497" s="12" t="s">
        <v>132</v>
      </c>
      <c r="T497" s="22" t="s">
        <v>1844</v>
      </c>
      <c r="U497" s="11" t="s">
        <v>194</v>
      </c>
      <c r="V497" s="11" t="s">
        <v>194</v>
      </c>
      <c r="W497" s="11" t="s">
        <v>283</v>
      </c>
      <c r="X497" s="11" t="s">
        <v>134</v>
      </c>
      <c r="Y497" s="11"/>
      <c r="Z497" s="11" t="n">
        <f aca="false">F497*G497*2</f>
        <v>800</v>
      </c>
      <c r="AA497" s="11" t="n">
        <f aca="false">Z497*5</f>
        <v>4000</v>
      </c>
      <c r="AC497" s="33"/>
    </row>
    <row r="498" customFormat="false" ht="11.85" hidden="false" customHeight="true" outlineLevel="0" collapsed="false">
      <c r="A498" s="22" t="s">
        <v>1845</v>
      </c>
      <c r="B498" s="23" t="n">
        <v>103</v>
      </c>
      <c r="C498" s="22" t="s">
        <v>124</v>
      </c>
      <c r="D498" s="22" t="s">
        <v>179</v>
      </c>
      <c r="E498" s="11" t="s">
        <v>58</v>
      </c>
      <c r="F498" s="11" t="n">
        <v>16</v>
      </c>
      <c r="G498" s="11" t="n">
        <v>25</v>
      </c>
      <c r="H498" s="11"/>
      <c r="I498" s="11"/>
      <c r="J498" s="11" t="s">
        <v>31</v>
      </c>
      <c r="K498" s="43" t="s">
        <v>190</v>
      </c>
      <c r="L498" s="22" t="s">
        <v>33</v>
      </c>
      <c r="M498" s="11" t="s">
        <v>190</v>
      </c>
      <c r="N498" s="11" t="s">
        <v>31</v>
      </c>
      <c r="O498" s="11"/>
      <c r="P498" s="11" t="n">
        <v>25</v>
      </c>
      <c r="Q498" s="22" t="s">
        <v>124</v>
      </c>
      <c r="R498" s="76" t="n">
        <v>103.25</v>
      </c>
      <c r="S498" s="12" t="s">
        <v>132</v>
      </c>
      <c r="T498" s="22" t="s">
        <v>1846</v>
      </c>
      <c r="U498" s="11" t="s">
        <v>194</v>
      </c>
      <c r="V498" s="11" t="s">
        <v>194</v>
      </c>
      <c r="W498" s="11" t="s">
        <v>283</v>
      </c>
      <c r="X498" s="11" t="s">
        <v>134</v>
      </c>
      <c r="Y498" s="11"/>
      <c r="Z498" s="11" t="n">
        <f aca="false">F498*G498*2</f>
        <v>800</v>
      </c>
      <c r="AA498" s="11" t="n">
        <f aca="false">Z498*5</f>
        <v>4000</v>
      </c>
      <c r="AC498" s="33"/>
    </row>
    <row r="499" customFormat="false" ht="11.85" hidden="false" customHeight="true" outlineLevel="0" collapsed="false">
      <c r="A499" s="22" t="s">
        <v>1847</v>
      </c>
      <c r="B499" s="23" t="n">
        <v>109.5</v>
      </c>
      <c r="C499" s="22" t="s">
        <v>124</v>
      </c>
      <c r="D499" s="22" t="s">
        <v>179</v>
      </c>
      <c r="E499" s="11" t="s">
        <v>58</v>
      </c>
      <c r="F499" s="11" t="n">
        <v>16</v>
      </c>
      <c r="G499" s="11" t="n">
        <v>25</v>
      </c>
      <c r="H499" s="11"/>
      <c r="I499" s="11"/>
      <c r="J499" s="11" t="s">
        <v>31</v>
      </c>
      <c r="K499" s="43" t="s">
        <v>190</v>
      </c>
      <c r="L499" s="22" t="s">
        <v>33</v>
      </c>
      <c r="M499" s="11" t="s">
        <v>190</v>
      </c>
      <c r="N499" s="11" t="s">
        <v>31</v>
      </c>
      <c r="O499" s="11"/>
      <c r="P499" s="11" t="n">
        <v>25</v>
      </c>
      <c r="Q499" s="22" t="s">
        <v>124</v>
      </c>
      <c r="R499" s="76" t="n">
        <v>99.5</v>
      </c>
      <c r="S499" s="12" t="s">
        <v>132</v>
      </c>
      <c r="T499" s="22" t="s">
        <v>1848</v>
      </c>
      <c r="U499" s="11" t="s">
        <v>194</v>
      </c>
      <c r="V499" s="11" t="s">
        <v>194</v>
      </c>
      <c r="W499" s="11" t="s">
        <v>283</v>
      </c>
      <c r="X499" s="11" t="s">
        <v>134</v>
      </c>
      <c r="Y499" s="11"/>
      <c r="Z499" s="11" t="n">
        <f aca="false">F499*G499*2</f>
        <v>800</v>
      </c>
      <c r="AA499" s="11" t="n">
        <f aca="false">Z499*5</f>
        <v>4000</v>
      </c>
      <c r="AC499" s="33"/>
    </row>
    <row r="500" customFormat="false" ht="11.85" hidden="false" customHeight="true" outlineLevel="0" collapsed="false">
      <c r="A500" s="22" t="s">
        <v>1849</v>
      </c>
      <c r="B500" s="23" t="n">
        <v>113.25</v>
      </c>
      <c r="C500" s="22" t="s">
        <v>124</v>
      </c>
      <c r="D500" s="22" t="s">
        <v>179</v>
      </c>
      <c r="E500" s="11" t="s">
        <v>58</v>
      </c>
      <c r="F500" s="11" t="n">
        <v>16</v>
      </c>
      <c r="G500" s="11" t="n">
        <v>25</v>
      </c>
      <c r="H500" s="11"/>
      <c r="I500" s="11"/>
      <c r="J500" s="11" t="s">
        <v>31</v>
      </c>
      <c r="K500" s="43" t="s">
        <v>190</v>
      </c>
      <c r="L500" s="22" t="s">
        <v>33</v>
      </c>
      <c r="M500" s="11" t="s">
        <v>190</v>
      </c>
      <c r="N500" s="11" t="s">
        <v>31</v>
      </c>
      <c r="O500" s="11"/>
      <c r="P500" s="11" t="n">
        <v>25</v>
      </c>
      <c r="Q500" s="22" t="s">
        <v>124</v>
      </c>
      <c r="R500" s="76" t="n">
        <v>91.25</v>
      </c>
      <c r="S500" s="12" t="s">
        <v>132</v>
      </c>
      <c r="T500" s="22" t="s">
        <v>1850</v>
      </c>
      <c r="U500" s="11" t="s">
        <v>194</v>
      </c>
      <c r="V500" s="11" t="s">
        <v>194</v>
      </c>
      <c r="W500" s="11" t="s">
        <v>283</v>
      </c>
      <c r="X500" s="11" t="s">
        <v>134</v>
      </c>
      <c r="Y500" s="11"/>
      <c r="Z500" s="11" t="n">
        <f aca="false">F500*G500*2</f>
        <v>800</v>
      </c>
      <c r="AA500" s="11" t="n">
        <f aca="false">Z500*5</f>
        <v>4000</v>
      </c>
      <c r="AC500" s="33"/>
    </row>
    <row r="501" customFormat="false" ht="11.85" hidden="false" customHeight="true" outlineLevel="0" collapsed="false">
      <c r="A501" s="22" t="s">
        <v>1851</v>
      </c>
      <c r="B501" s="23" t="n">
        <v>135.5</v>
      </c>
      <c r="C501" s="22" t="s">
        <v>124</v>
      </c>
      <c r="D501" s="22" t="s">
        <v>179</v>
      </c>
      <c r="E501" s="11" t="s">
        <v>58</v>
      </c>
      <c r="F501" s="11" t="n">
        <v>16</v>
      </c>
      <c r="G501" s="11" t="n">
        <v>25</v>
      </c>
      <c r="H501" s="11"/>
      <c r="I501" s="11"/>
      <c r="J501" s="11" t="s">
        <v>31</v>
      </c>
      <c r="K501" s="43" t="s">
        <v>482</v>
      </c>
      <c r="L501" s="22" t="s">
        <v>33</v>
      </c>
      <c r="M501" s="11" t="s">
        <v>482</v>
      </c>
      <c r="N501" s="11" t="s">
        <v>31</v>
      </c>
      <c r="O501" s="11"/>
      <c r="P501" s="11" t="n">
        <v>25</v>
      </c>
      <c r="Q501" s="22" t="s">
        <v>63</v>
      </c>
      <c r="R501" s="23" t="n">
        <v>127</v>
      </c>
      <c r="S501" s="12" t="s">
        <v>132</v>
      </c>
      <c r="T501" s="22" t="s">
        <v>1852</v>
      </c>
      <c r="U501" s="11" t="s">
        <v>194</v>
      </c>
      <c r="V501" s="11" t="s">
        <v>194</v>
      </c>
      <c r="W501" s="11" t="s">
        <v>283</v>
      </c>
      <c r="X501" s="11" t="s">
        <v>134</v>
      </c>
      <c r="Y501" s="11"/>
      <c r="Z501" s="11" t="n">
        <f aca="false">F501*G501*2</f>
        <v>800</v>
      </c>
      <c r="AA501" s="11" t="n">
        <f aca="false">Z501*5</f>
        <v>4000</v>
      </c>
      <c r="AC501" s="33"/>
    </row>
    <row r="502" customFormat="false" ht="11.85" hidden="false" customHeight="true" outlineLevel="0" collapsed="false">
      <c r="A502" s="22" t="s">
        <v>1853</v>
      </c>
      <c r="B502" s="23" t="n">
        <v>38</v>
      </c>
      <c r="C502" s="22" t="s">
        <v>63</v>
      </c>
      <c r="D502" s="22" t="s">
        <v>179</v>
      </c>
      <c r="E502" s="11" t="s">
        <v>58</v>
      </c>
      <c r="F502" s="11" t="n">
        <v>16</v>
      </c>
      <c r="G502" s="11" t="n">
        <v>25</v>
      </c>
      <c r="H502" s="11"/>
      <c r="I502" s="11"/>
      <c r="J502" s="11" t="s">
        <v>31</v>
      </c>
      <c r="K502" s="43" t="s">
        <v>1021</v>
      </c>
      <c r="L502" s="22" t="s">
        <v>33</v>
      </c>
      <c r="M502" s="11" t="s">
        <v>1021</v>
      </c>
      <c r="N502" s="11" t="s">
        <v>31</v>
      </c>
      <c r="O502" s="11"/>
      <c r="P502" s="11" t="n">
        <v>25</v>
      </c>
      <c r="Q502" s="22" t="s">
        <v>63</v>
      </c>
      <c r="R502" s="23" t="n">
        <v>55.05</v>
      </c>
      <c r="S502" s="12" t="s">
        <v>132</v>
      </c>
      <c r="T502" s="22" t="s">
        <v>1854</v>
      </c>
      <c r="U502" s="11" t="s">
        <v>194</v>
      </c>
      <c r="V502" s="11" t="s">
        <v>194</v>
      </c>
      <c r="W502" s="11" t="s">
        <v>283</v>
      </c>
      <c r="X502" s="11" t="s">
        <v>134</v>
      </c>
      <c r="Y502" s="11"/>
      <c r="Z502" s="11" t="n">
        <f aca="false">F502*G502*2</f>
        <v>800</v>
      </c>
      <c r="AA502" s="11" t="n">
        <f aca="false">Z502*5</f>
        <v>4000</v>
      </c>
      <c r="AC502" s="33"/>
    </row>
    <row r="503" customFormat="false" ht="11.85" hidden="false" customHeight="true" outlineLevel="0" collapsed="false">
      <c r="A503" s="22" t="s">
        <v>1855</v>
      </c>
      <c r="B503" s="23" t="n">
        <v>38</v>
      </c>
      <c r="C503" s="22" t="s">
        <v>63</v>
      </c>
      <c r="D503" s="22" t="s">
        <v>179</v>
      </c>
      <c r="E503" s="11" t="s">
        <v>58</v>
      </c>
      <c r="F503" s="11" t="n">
        <v>16</v>
      </c>
      <c r="G503" s="11" t="n">
        <v>25</v>
      </c>
      <c r="H503" s="11"/>
      <c r="I503" s="11"/>
      <c r="J503" s="11" t="s">
        <v>31</v>
      </c>
      <c r="K503" s="43" t="s">
        <v>1021</v>
      </c>
      <c r="L503" s="22" t="s">
        <v>33</v>
      </c>
      <c r="M503" s="11" t="s">
        <v>1021</v>
      </c>
      <c r="N503" s="11" t="s">
        <v>31</v>
      </c>
      <c r="O503" s="11"/>
      <c r="P503" s="11" t="n">
        <v>25</v>
      </c>
      <c r="Q503" s="22" t="s">
        <v>63</v>
      </c>
      <c r="R503" s="23" t="n">
        <v>51.05</v>
      </c>
      <c r="S503" s="12" t="s">
        <v>132</v>
      </c>
      <c r="T503" s="22" t="s">
        <v>1856</v>
      </c>
      <c r="U503" s="11" t="s">
        <v>194</v>
      </c>
      <c r="V503" s="11" t="s">
        <v>194</v>
      </c>
      <c r="W503" s="11" t="s">
        <v>283</v>
      </c>
      <c r="X503" s="11" t="s">
        <v>134</v>
      </c>
      <c r="Y503" s="11"/>
      <c r="Z503" s="11" t="n">
        <f aca="false">F503*G503*2</f>
        <v>800</v>
      </c>
      <c r="AA503" s="11" t="n">
        <f aca="false">Z503*5</f>
        <v>4000</v>
      </c>
      <c r="AC503" s="33"/>
    </row>
    <row r="504" customFormat="false" ht="11.85" hidden="false" customHeight="true" outlineLevel="0" collapsed="false">
      <c r="A504" s="22" t="s">
        <v>1857</v>
      </c>
      <c r="B504" s="23" t="n">
        <v>15.9</v>
      </c>
      <c r="C504" s="22" t="s">
        <v>63</v>
      </c>
      <c r="D504" s="22" t="s">
        <v>179</v>
      </c>
      <c r="E504" s="11" t="s">
        <v>58</v>
      </c>
      <c r="F504" s="11" t="n">
        <v>16</v>
      </c>
      <c r="G504" s="11" t="n">
        <v>25</v>
      </c>
      <c r="H504" s="11"/>
      <c r="I504" s="11"/>
      <c r="J504" s="11" t="s">
        <v>31</v>
      </c>
      <c r="K504" s="43" t="s">
        <v>1187</v>
      </c>
      <c r="L504" s="22" t="s">
        <v>33</v>
      </c>
      <c r="M504" s="11" t="s">
        <v>1187</v>
      </c>
      <c r="N504" s="11" t="s">
        <v>31</v>
      </c>
      <c r="O504" s="11"/>
      <c r="P504" s="11" t="n">
        <v>25</v>
      </c>
      <c r="Q504" s="22" t="s">
        <v>63</v>
      </c>
      <c r="R504" s="23" t="n">
        <v>137</v>
      </c>
      <c r="S504" s="12" t="s">
        <v>132</v>
      </c>
      <c r="T504" s="22" t="s">
        <v>1858</v>
      </c>
      <c r="U504" s="11" t="s">
        <v>194</v>
      </c>
      <c r="V504" s="11" t="s">
        <v>194</v>
      </c>
      <c r="W504" s="11" t="s">
        <v>283</v>
      </c>
      <c r="X504" s="11" t="s">
        <v>134</v>
      </c>
      <c r="Y504" s="11"/>
      <c r="Z504" s="11" t="n">
        <f aca="false">F504*G504*2</f>
        <v>800</v>
      </c>
      <c r="AA504" s="11" t="n">
        <f aca="false">Z504*5</f>
        <v>4000</v>
      </c>
      <c r="AC504" s="33"/>
    </row>
    <row r="505" customFormat="false" ht="11.85" hidden="false" customHeight="true" outlineLevel="0" collapsed="false">
      <c r="A505" s="22" t="s">
        <v>1857</v>
      </c>
      <c r="B505" s="23" t="n">
        <v>15.9</v>
      </c>
      <c r="C505" s="22" t="s">
        <v>63</v>
      </c>
      <c r="D505" s="22" t="s">
        <v>179</v>
      </c>
      <c r="E505" s="11" t="s">
        <v>58</v>
      </c>
      <c r="F505" s="11" t="n">
        <v>16</v>
      </c>
      <c r="G505" s="11" t="n">
        <v>25</v>
      </c>
      <c r="H505" s="11"/>
      <c r="I505" s="11"/>
      <c r="J505" s="11" t="s">
        <v>31</v>
      </c>
      <c r="K505" s="43" t="s">
        <v>1187</v>
      </c>
      <c r="L505" s="22" t="s">
        <v>33</v>
      </c>
      <c r="M505" s="11" t="s">
        <v>1187</v>
      </c>
      <c r="N505" s="11" t="s">
        <v>31</v>
      </c>
      <c r="O505" s="11"/>
      <c r="P505" s="11" t="n">
        <v>25</v>
      </c>
      <c r="Q505" s="22" t="s">
        <v>124</v>
      </c>
      <c r="R505" s="23" t="n">
        <v>130</v>
      </c>
      <c r="S505" s="12" t="s">
        <v>132</v>
      </c>
      <c r="T505" s="22" t="s">
        <v>1859</v>
      </c>
      <c r="U505" s="11" t="s">
        <v>194</v>
      </c>
      <c r="V505" s="11" t="s">
        <v>194</v>
      </c>
      <c r="W505" s="11" t="s">
        <v>283</v>
      </c>
      <c r="X505" s="11" t="s">
        <v>134</v>
      </c>
      <c r="Y505" s="11"/>
      <c r="Z505" s="11" t="n">
        <f aca="false">F505*G505*2</f>
        <v>800</v>
      </c>
      <c r="AA505" s="11" t="n">
        <f aca="false">Z505*5</f>
        <v>4000</v>
      </c>
      <c r="AC505" s="33"/>
    </row>
    <row r="506" customFormat="false" ht="11.85" hidden="false" customHeight="true" outlineLevel="0" collapsed="false">
      <c r="A506" s="22" t="s">
        <v>1860</v>
      </c>
      <c r="B506" s="23" t="n">
        <v>33.85</v>
      </c>
      <c r="C506" s="22" t="s">
        <v>63</v>
      </c>
      <c r="D506" s="22" t="s">
        <v>179</v>
      </c>
      <c r="E506" s="11" t="s">
        <v>58</v>
      </c>
      <c r="F506" s="11" t="n">
        <v>16</v>
      </c>
      <c r="G506" s="11" t="n">
        <v>25</v>
      </c>
      <c r="H506" s="11"/>
      <c r="I506" s="11"/>
      <c r="J506" s="11" t="s">
        <v>31</v>
      </c>
      <c r="K506" s="43" t="s">
        <v>1187</v>
      </c>
      <c r="L506" s="22" t="s">
        <v>33</v>
      </c>
      <c r="M506" s="11" t="s">
        <v>1187</v>
      </c>
      <c r="N506" s="11" t="s">
        <v>31</v>
      </c>
      <c r="O506" s="11"/>
      <c r="P506" s="11" t="n">
        <v>25</v>
      </c>
      <c r="Q506" s="22" t="s">
        <v>124</v>
      </c>
      <c r="R506" s="23" t="n">
        <v>98</v>
      </c>
      <c r="S506" s="12" t="s">
        <v>132</v>
      </c>
      <c r="T506" s="22" t="s">
        <v>1861</v>
      </c>
      <c r="U506" s="11" t="s">
        <v>194</v>
      </c>
      <c r="V506" s="11" t="s">
        <v>194</v>
      </c>
      <c r="W506" s="11" t="s">
        <v>283</v>
      </c>
      <c r="X506" s="11" t="s">
        <v>134</v>
      </c>
      <c r="Y506" s="11"/>
      <c r="Z506" s="11" t="n">
        <f aca="false">F506*G506*2</f>
        <v>800</v>
      </c>
      <c r="AA506" s="11" t="n">
        <f aca="false">Z506*5</f>
        <v>4000</v>
      </c>
      <c r="AC506" s="33"/>
    </row>
    <row r="507" customFormat="false" ht="11.85" hidden="false" customHeight="true" outlineLevel="0" collapsed="false">
      <c r="A507" s="22" t="s">
        <v>1862</v>
      </c>
      <c r="B507" s="23" t="n">
        <v>79</v>
      </c>
      <c r="C507" s="22" t="s">
        <v>63</v>
      </c>
      <c r="D507" s="22" t="s">
        <v>179</v>
      </c>
      <c r="E507" s="11" t="s">
        <v>58</v>
      </c>
      <c r="F507" s="11" t="n">
        <v>16</v>
      </c>
      <c r="G507" s="11" t="n">
        <v>25</v>
      </c>
      <c r="H507" s="11"/>
      <c r="I507" s="11"/>
      <c r="J507" s="11" t="s">
        <v>31</v>
      </c>
      <c r="K507" s="43" t="s">
        <v>1187</v>
      </c>
      <c r="L507" s="22" t="s">
        <v>33</v>
      </c>
      <c r="M507" s="11" t="s">
        <v>1187</v>
      </c>
      <c r="N507" s="11" t="s">
        <v>31</v>
      </c>
      <c r="O507" s="11"/>
      <c r="P507" s="11" t="n">
        <v>25</v>
      </c>
      <c r="Q507" s="22" t="s">
        <v>124</v>
      </c>
      <c r="R507" s="23" t="n">
        <v>96</v>
      </c>
      <c r="S507" s="12" t="s">
        <v>132</v>
      </c>
      <c r="T507" s="22" t="s">
        <v>1863</v>
      </c>
      <c r="U507" s="11" t="s">
        <v>194</v>
      </c>
      <c r="V507" s="11" t="s">
        <v>194</v>
      </c>
      <c r="W507" s="11" t="s">
        <v>283</v>
      </c>
      <c r="X507" s="11" t="s">
        <v>134</v>
      </c>
      <c r="Y507" s="11"/>
      <c r="Z507" s="11" t="n">
        <f aca="false">F507*G507*2</f>
        <v>800</v>
      </c>
      <c r="AA507" s="11" t="n">
        <f aca="false">Z507*5</f>
        <v>4000</v>
      </c>
      <c r="AC507" s="33"/>
    </row>
    <row r="508" customFormat="false" ht="11.85" hidden="false" customHeight="true" outlineLevel="0" collapsed="false">
      <c r="A508" s="22" t="s">
        <v>1864</v>
      </c>
      <c r="B508" s="23" t="n">
        <v>83</v>
      </c>
      <c r="C508" s="22" t="s">
        <v>63</v>
      </c>
      <c r="D508" s="22" t="s">
        <v>179</v>
      </c>
      <c r="E508" s="11" t="s">
        <v>58</v>
      </c>
      <c r="F508" s="11" t="n">
        <v>16</v>
      </c>
      <c r="G508" s="11" t="n">
        <v>25</v>
      </c>
      <c r="H508" s="11"/>
      <c r="I508" s="11"/>
      <c r="J508" s="11" t="s">
        <v>31</v>
      </c>
      <c r="K508" s="43" t="s">
        <v>1187</v>
      </c>
      <c r="L508" s="22" t="s">
        <v>33</v>
      </c>
      <c r="M508" s="11" t="s">
        <v>1187</v>
      </c>
      <c r="N508" s="11" t="s">
        <v>31</v>
      </c>
      <c r="O508" s="11"/>
      <c r="P508" s="11" t="n">
        <v>25</v>
      </c>
      <c r="Q508" s="22" t="s">
        <v>124</v>
      </c>
      <c r="R508" s="23" t="n">
        <v>93.75</v>
      </c>
      <c r="S508" s="12" t="s">
        <v>132</v>
      </c>
      <c r="T508" s="22" t="s">
        <v>1865</v>
      </c>
      <c r="U508" s="11" t="s">
        <v>194</v>
      </c>
      <c r="V508" s="11" t="s">
        <v>194</v>
      </c>
      <c r="W508" s="11" t="s">
        <v>283</v>
      </c>
      <c r="X508" s="11" t="s">
        <v>134</v>
      </c>
      <c r="Y508" s="11"/>
      <c r="Z508" s="11" t="n">
        <f aca="false">F508*G508*2</f>
        <v>800</v>
      </c>
      <c r="AA508" s="11" t="n">
        <f aca="false">Z508*5</f>
        <v>4000</v>
      </c>
      <c r="AC508" s="33"/>
    </row>
    <row r="509" customFormat="false" ht="11.85" hidden="false" customHeight="true" outlineLevel="0" collapsed="false">
      <c r="A509" s="22" t="s">
        <v>1866</v>
      </c>
      <c r="B509" s="23" t="n">
        <v>84</v>
      </c>
      <c r="C509" s="22" t="s">
        <v>63</v>
      </c>
      <c r="D509" s="22" t="s">
        <v>179</v>
      </c>
      <c r="E509" s="11" t="s">
        <v>58</v>
      </c>
      <c r="F509" s="11" t="n">
        <v>16</v>
      </c>
      <c r="G509" s="11" t="n">
        <v>25</v>
      </c>
      <c r="H509" s="11"/>
      <c r="I509" s="11"/>
      <c r="J509" s="11" t="s">
        <v>31</v>
      </c>
      <c r="K509" s="43" t="s">
        <v>1187</v>
      </c>
      <c r="L509" s="22" t="s">
        <v>33</v>
      </c>
      <c r="M509" s="11" t="s">
        <v>1187</v>
      </c>
      <c r="N509" s="11" t="s">
        <v>31</v>
      </c>
      <c r="O509" s="11"/>
      <c r="P509" s="11" t="n">
        <v>25</v>
      </c>
      <c r="Q509" s="22" t="s">
        <v>124</v>
      </c>
      <c r="R509" s="23" t="n">
        <v>93.25</v>
      </c>
      <c r="S509" s="12" t="s">
        <v>132</v>
      </c>
      <c r="T509" s="22" t="s">
        <v>1867</v>
      </c>
      <c r="U509" s="11" t="s">
        <v>194</v>
      </c>
      <c r="V509" s="11" t="s">
        <v>194</v>
      </c>
      <c r="W509" s="11" t="s">
        <v>283</v>
      </c>
      <c r="X509" s="11" t="s">
        <v>134</v>
      </c>
      <c r="Y509" s="11"/>
      <c r="Z509" s="11" t="n">
        <f aca="false">F509*G509*2</f>
        <v>800</v>
      </c>
      <c r="AA509" s="11" t="n">
        <f aca="false">Z509*5</f>
        <v>4000</v>
      </c>
      <c r="AC509" s="33"/>
    </row>
    <row r="510" customFormat="false" ht="11.85" hidden="false" customHeight="true" outlineLevel="0" collapsed="false">
      <c r="A510" s="22" t="s">
        <v>1866</v>
      </c>
      <c r="B510" s="23" t="n">
        <v>84</v>
      </c>
      <c r="C510" s="22" t="s">
        <v>63</v>
      </c>
      <c r="D510" s="22" t="s">
        <v>179</v>
      </c>
      <c r="E510" s="11" t="s">
        <v>58</v>
      </c>
      <c r="F510" s="11" t="n">
        <v>16</v>
      </c>
      <c r="G510" s="11" t="n">
        <v>25</v>
      </c>
      <c r="H510" s="11"/>
      <c r="I510" s="11"/>
      <c r="J510" s="11" t="s">
        <v>31</v>
      </c>
      <c r="K510" s="43" t="s">
        <v>1187</v>
      </c>
      <c r="L510" s="22" t="s">
        <v>33</v>
      </c>
      <c r="M510" s="11" t="s">
        <v>1187</v>
      </c>
      <c r="N510" s="11" t="s">
        <v>31</v>
      </c>
      <c r="O510" s="11"/>
      <c r="P510" s="11" t="n">
        <v>25</v>
      </c>
      <c r="Q510" s="22" t="s">
        <v>124</v>
      </c>
      <c r="R510" s="23" t="n">
        <v>92.75</v>
      </c>
      <c r="S510" s="12" t="s">
        <v>132</v>
      </c>
      <c r="T510" s="22" t="s">
        <v>1868</v>
      </c>
      <c r="U510" s="11" t="s">
        <v>194</v>
      </c>
      <c r="V510" s="11" t="s">
        <v>194</v>
      </c>
      <c r="W510" s="11" t="s">
        <v>283</v>
      </c>
      <c r="X510" s="11" t="s">
        <v>134</v>
      </c>
      <c r="Y510" s="11"/>
      <c r="Z510" s="11" t="n">
        <f aca="false">F510*G510*2</f>
        <v>800</v>
      </c>
      <c r="AA510" s="11" t="n">
        <f aca="false">Z510*5</f>
        <v>4000</v>
      </c>
      <c r="AC510" s="33"/>
    </row>
    <row r="511" customFormat="false" ht="11.85" hidden="false" customHeight="true" outlineLevel="0" collapsed="false">
      <c r="A511" s="22" t="s">
        <v>1869</v>
      </c>
      <c r="B511" s="23" t="n">
        <v>90</v>
      </c>
      <c r="C511" s="22" t="s">
        <v>151</v>
      </c>
      <c r="D511" s="22" t="s">
        <v>179</v>
      </c>
      <c r="E511" s="11" t="s">
        <v>58</v>
      </c>
      <c r="F511" s="11" t="n">
        <v>16</v>
      </c>
      <c r="G511" s="11" t="n">
        <v>25</v>
      </c>
      <c r="H511" s="11"/>
      <c r="I511" s="11"/>
      <c r="J511" s="11" t="s">
        <v>31</v>
      </c>
      <c r="K511" s="43" t="s">
        <v>1187</v>
      </c>
      <c r="L511" s="22" t="s">
        <v>33</v>
      </c>
      <c r="M511" s="11" t="s">
        <v>1187</v>
      </c>
      <c r="N511" s="11" t="s">
        <v>31</v>
      </c>
      <c r="O511" s="11"/>
      <c r="P511" s="11" t="n">
        <v>25</v>
      </c>
      <c r="Q511" s="22" t="s">
        <v>124</v>
      </c>
      <c r="R511" s="23" t="n">
        <v>92.5</v>
      </c>
      <c r="S511" s="12" t="s">
        <v>132</v>
      </c>
      <c r="T511" s="22" t="s">
        <v>1870</v>
      </c>
      <c r="U511" s="11" t="s">
        <v>194</v>
      </c>
      <c r="V511" s="11" t="s">
        <v>194</v>
      </c>
      <c r="W511" s="11" t="s">
        <v>283</v>
      </c>
      <c r="X511" s="11" t="s">
        <v>134</v>
      </c>
      <c r="Y511" s="11"/>
      <c r="Z511" s="11" t="n">
        <f aca="false">F511*G511*2</f>
        <v>800</v>
      </c>
      <c r="AA511" s="11" t="n">
        <f aca="false">Z511*5</f>
        <v>4000</v>
      </c>
      <c r="AC511" s="33"/>
    </row>
    <row r="512" customFormat="false" ht="11.85" hidden="false" customHeight="true" outlineLevel="0" collapsed="false">
      <c r="A512" s="22" t="s">
        <v>1871</v>
      </c>
      <c r="B512" s="23" t="n">
        <v>90</v>
      </c>
      <c r="C512" s="22" t="s">
        <v>151</v>
      </c>
      <c r="D512" s="22" t="s">
        <v>179</v>
      </c>
      <c r="E512" s="11" t="s">
        <v>58</v>
      </c>
      <c r="F512" s="11" t="n">
        <v>16</v>
      </c>
      <c r="G512" s="11" t="n">
        <v>25</v>
      </c>
      <c r="H512" s="11"/>
      <c r="I512" s="11"/>
      <c r="J512" s="11" t="s">
        <v>31</v>
      </c>
      <c r="K512" s="43" t="s">
        <v>1187</v>
      </c>
      <c r="L512" s="22" t="s">
        <v>33</v>
      </c>
      <c r="M512" s="11" t="s">
        <v>1187</v>
      </c>
      <c r="N512" s="11" t="s">
        <v>31</v>
      </c>
      <c r="O512" s="11"/>
      <c r="P512" s="11" t="n">
        <v>25</v>
      </c>
      <c r="Q512" s="22" t="s">
        <v>124</v>
      </c>
      <c r="R512" s="23" t="n">
        <v>92</v>
      </c>
      <c r="S512" s="12" t="s">
        <v>132</v>
      </c>
      <c r="T512" s="22" t="s">
        <v>1872</v>
      </c>
      <c r="U512" s="11" t="s">
        <v>194</v>
      </c>
      <c r="V512" s="11" t="s">
        <v>194</v>
      </c>
      <c r="W512" s="11" t="s">
        <v>283</v>
      </c>
      <c r="X512" s="11" t="s">
        <v>134</v>
      </c>
      <c r="Y512" s="11"/>
      <c r="Z512" s="11" t="n">
        <f aca="false">F512*G512*2</f>
        <v>800</v>
      </c>
      <c r="AA512" s="11" t="n">
        <f aca="false">Z512*5</f>
        <v>4000</v>
      </c>
      <c r="AC512" s="33"/>
    </row>
    <row r="513" customFormat="false" ht="11.85" hidden="false" customHeight="true" outlineLevel="0" collapsed="false">
      <c r="A513" s="22" t="s">
        <v>1873</v>
      </c>
      <c r="B513" s="23" t="n">
        <v>98.95</v>
      </c>
      <c r="C513" s="22" t="s">
        <v>124</v>
      </c>
      <c r="D513" s="22" t="s">
        <v>179</v>
      </c>
      <c r="E513" s="11" t="s">
        <v>58</v>
      </c>
      <c r="F513" s="11" t="n">
        <v>16</v>
      </c>
      <c r="G513" s="11" t="n">
        <v>25</v>
      </c>
      <c r="H513" s="11"/>
      <c r="I513" s="11"/>
      <c r="J513" s="11" t="s">
        <v>31</v>
      </c>
      <c r="K513" s="43" t="s">
        <v>1187</v>
      </c>
      <c r="L513" s="22" t="s">
        <v>33</v>
      </c>
      <c r="M513" s="11" t="s">
        <v>1187</v>
      </c>
      <c r="N513" s="11" t="s">
        <v>31</v>
      </c>
      <c r="O513" s="11"/>
      <c r="P513" s="11" t="n">
        <v>25</v>
      </c>
      <c r="Q513" s="22" t="s">
        <v>63</v>
      </c>
      <c r="R513" s="23" t="n">
        <v>24.9</v>
      </c>
      <c r="S513" s="12" t="s">
        <v>132</v>
      </c>
      <c r="T513" s="22" t="s">
        <v>1874</v>
      </c>
      <c r="U513" s="11" t="s">
        <v>194</v>
      </c>
      <c r="V513" s="11" t="s">
        <v>194</v>
      </c>
      <c r="W513" s="11" t="s">
        <v>283</v>
      </c>
      <c r="X513" s="11" t="s">
        <v>134</v>
      </c>
      <c r="Y513" s="11"/>
      <c r="Z513" s="11" t="n">
        <f aca="false">F513*G513*2</f>
        <v>800</v>
      </c>
      <c r="AA513" s="11" t="n">
        <f aca="false">Z513*5</f>
        <v>4000</v>
      </c>
      <c r="AC513" s="33"/>
    </row>
    <row r="514" customFormat="false" ht="11.85" hidden="false" customHeight="true" outlineLevel="0" collapsed="false">
      <c r="A514" s="22" t="s">
        <v>1875</v>
      </c>
      <c r="B514" s="23" t="n">
        <v>103</v>
      </c>
      <c r="C514" s="22" t="s">
        <v>124</v>
      </c>
      <c r="D514" s="22" t="s">
        <v>179</v>
      </c>
      <c r="E514" s="11" t="s">
        <v>58</v>
      </c>
      <c r="F514" s="11" t="n">
        <v>16</v>
      </c>
      <c r="G514" s="11" t="n">
        <v>25</v>
      </c>
      <c r="H514" s="11"/>
      <c r="I514" s="11"/>
      <c r="J514" s="11" t="s">
        <v>31</v>
      </c>
      <c r="K514" s="43" t="s">
        <v>1187</v>
      </c>
      <c r="L514" s="22" t="s">
        <v>33</v>
      </c>
      <c r="M514" s="11" t="s">
        <v>1187</v>
      </c>
      <c r="N514" s="11" t="s">
        <v>31</v>
      </c>
      <c r="O514" s="11"/>
      <c r="P514" s="11" t="n">
        <v>25</v>
      </c>
      <c r="Q514" s="22" t="s">
        <v>63</v>
      </c>
      <c r="R514" s="23" t="n">
        <v>24.9</v>
      </c>
      <c r="S514" s="12" t="s">
        <v>132</v>
      </c>
      <c r="T514" s="22" t="s">
        <v>1874</v>
      </c>
      <c r="U514" s="11" t="s">
        <v>194</v>
      </c>
      <c r="V514" s="11" t="s">
        <v>194</v>
      </c>
      <c r="W514" s="11" t="s">
        <v>283</v>
      </c>
      <c r="X514" s="11" t="s">
        <v>134</v>
      </c>
      <c r="Y514" s="11"/>
      <c r="Z514" s="11" t="n">
        <f aca="false">F514*G514*2</f>
        <v>800</v>
      </c>
      <c r="AA514" s="11" t="n">
        <f aca="false">Z514*5</f>
        <v>4000</v>
      </c>
      <c r="AC514" s="33"/>
    </row>
    <row r="515" customFormat="false" ht="11.85" hidden="false" customHeight="true" outlineLevel="0" collapsed="false">
      <c r="A515" s="22" t="s">
        <v>1876</v>
      </c>
      <c r="B515" s="23" t="n">
        <v>130</v>
      </c>
      <c r="C515" s="22" t="s">
        <v>124</v>
      </c>
      <c r="D515" s="22" t="s">
        <v>179</v>
      </c>
      <c r="E515" s="11" t="s">
        <v>58</v>
      </c>
      <c r="F515" s="11" t="n">
        <v>16</v>
      </c>
      <c r="G515" s="11" t="n">
        <v>25</v>
      </c>
      <c r="H515" s="11"/>
      <c r="I515" s="11"/>
      <c r="J515" s="11" t="s">
        <v>31</v>
      </c>
      <c r="K515" s="43" t="s">
        <v>1187</v>
      </c>
      <c r="L515" s="22" t="s">
        <v>33</v>
      </c>
      <c r="M515" s="11" t="s">
        <v>499</v>
      </c>
      <c r="N515" s="11" t="s">
        <v>31</v>
      </c>
      <c r="O515" s="11" t="s">
        <v>1187</v>
      </c>
      <c r="P515" s="11" t="n">
        <v>25</v>
      </c>
      <c r="Q515" s="22" t="s">
        <v>124</v>
      </c>
      <c r="R515" s="23" t="n">
        <v>89.5</v>
      </c>
      <c r="S515" s="12" t="s">
        <v>132</v>
      </c>
      <c r="T515" s="22" t="s">
        <v>1877</v>
      </c>
      <c r="U515" s="11" t="s">
        <v>194</v>
      </c>
      <c r="V515" s="11" t="s">
        <v>194</v>
      </c>
      <c r="W515" s="11" t="s">
        <v>283</v>
      </c>
      <c r="X515" s="11" t="s">
        <v>134</v>
      </c>
      <c r="Y515" s="11"/>
      <c r="Z515" s="11" t="n">
        <f aca="false">F515*G515*2</f>
        <v>800</v>
      </c>
      <c r="AA515" s="11" t="n">
        <f aca="false">Z515*5</f>
        <v>4000</v>
      </c>
      <c r="AC515" s="33"/>
    </row>
    <row r="516" customFormat="false" ht="11.85" hidden="false" customHeight="true" outlineLevel="0" collapsed="false">
      <c r="A516" s="22" t="s">
        <v>1878</v>
      </c>
      <c r="B516" s="23" t="n">
        <v>131</v>
      </c>
      <c r="C516" s="22" t="s">
        <v>124</v>
      </c>
      <c r="D516" s="22" t="s">
        <v>179</v>
      </c>
      <c r="E516" s="11" t="s">
        <v>58</v>
      </c>
      <c r="F516" s="11" t="n">
        <v>16</v>
      </c>
      <c r="G516" s="11" t="n">
        <v>25</v>
      </c>
      <c r="H516" s="11"/>
      <c r="I516" s="11"/>
      <c r="J516" s="11" t="s">
        <v>31</v>
      </c>
      <c r="K516" s="43" t="s">
        <v>1187</v>
      </c>
      <c r="L516" s="22" t="s">
        <v>33</v>
      </c>
      <c r="M516" s="11" t="s">
        <v>1187</v>
      </c>
      <c r="N516" s="11" t="s">
        <v>31</v>
      </c>
      <c r="O516" s="11"/>
      <c r="P516" s="11" t="n">
        <v>25</v>
      </c>
      <c r="Q516" s="22" t="s">
        <v>328</v>
      </c>
      <c r="R516" s="23" t="n">
        <v>257.75</v>
      </c>
      <c r="S516" s="12" t="s">
        <v>132</v>
      </c>
      <c r="T516" s="22" t="s">
        <v>1879</v>
      </c>
      <c r="U516" s="11" t="s">
        <v>194</v>
      </c>
      <c r="V516" s="11" t="s">
        <v>194</v>
      </c>
      <c r="W516" s="11" t="s">
        <v>283</v>
      </c>
      <c r="X516" s="11" t="s">
        <v>134</v>
      </c>
      <c r="Y516" s="11"/>
      <c r="Z516" s="11" t="n">
        <f aca="false">F516*G516*2</f>
        <v>800</v>
      </c>
      <c r="AA516" s="11" t="n">
        <f aca="false">Z516*5</f>
        <v>4000</v>
      </c>
      <c r="AC516" s="33"/>
    </row>
    <row r="517" customFormat="false" ht="11.85" hidden="false" customHeight="true" outlineLevel="0" collapsed="false">
      <c r="A517" s="22" t="s">
        <v>1880</v>
      </c>
      <c r="B517" s="23" t="n">
        <v>131</v>
      </c>
      <c r="C517" s="22" t="s">
        <v>124</v>
      </c>
      <c r="D517" s="22" t="s">
        <v>179</v>
      </c>
      <c r="E517" s="11" t="s">
        <v>58</v>
      </c>
      <c r="F517" s="11" t="n">
        <v>16</v>
      </c>
      <c r="G517" s="11" t="n">
        <v>25</v>
      </c>
      <c r="H517" s="11"/>
      <c r="I517" s="11"/>
      <c r="J517" s="11" t="s">
        <v>31</v>
      </c>
      <c r="K517" s="43" t="s">
        <v>1187</v>
      </c>
      <c r="L517" s="22" t="s">
        <v>33</v>
      </c>
      <c r="M517" s="11" t="s">
        <v>1187</v>
      </c>
      <c r="N517" s="11" t="s">
        <v>31</v>
      </c>
      <c r="O517" s="11"/>
      <c r="P517" s="11" t="n">
        <v>25</v>
      </c>
      <c r="Q517" s="22" t="s">
        <v>328</v>
      </c>
      <c r="R517" s="23" t="n">
        <v>267</v>
      </c>
      <c r="S517" s="12" t="s">
        <v>132</v>
      </c>
      <c r="T517" s="22" t="s">
        <v>1881</v>
      </c>
      <c r="U517" s="11" t="s">
        <v>194</v>
      </c>
      <c r="V517" s="11" t="s">
        <v>194</v>
      </c>
      <c r="W517" s="11" t="s">
        <v>283</v>
      </c>
      <c r="X517" s="11" t="s">
        <v>134</v>
      </c>
      <c r="Y517" s="11"/>
      <c r="Z517" s="11" t="n">
        <f aca="false">F517*G517*2</f>
        <v>800</v>
      </c>
      <c r="AA517" s="11" t="n">
        <f aca="false">Z517*5</f>
        <v>4000</v>
      </c>
      <c r="AC517" s="33"/>
    </row>
    <row r="518" customFormat="false" ht="11.85" hidden="false" customHeight="true" outlineLevel="0" collapsed="false">
      <c r="A518" s="22" t="s">
        <v>1882</v>
      </c>
      <c r="B518" s="23" t="n">
        <v>22.95</v>
      </c>
      <c r="C518" s="22" t="s">
        <v>170</v>
      </c>
      <c r="D518" s="22" t="s">
        <v>179</v>
      </c>
      <c r="E518" s="11" t="s">
        <v>58</v>
      </c>
      <c r="F518" s="11" t="n">
        <v>16</v>
      </c>
      <c r="G518" s="11" t="n">
        <v>25</v>
      </c>
      <c r="H518" s="11"/>
      <c r="I518" s="11"/>
      <c r="J518" s="11" t="s">
        <v>31</v>
      </c>
      <c r="K518" s="43" t="s">
        <v>1220</v>
      </c>
      <c r="L518" s="22" t="s">
        <v>33</v>
      </c>
      <c r="M518" s="11" t="s">
        <v>1220</v>
      </c>
      <c r="N518" s="11" t="s">
        <v>31</v>
      </c>
      <c r="O518" s="11"/>
      <c r="P518" s="11" t="n">
        <v>25</v>
      </c>
      <c r="Q518" s="22" t="s">
        <v>301</v>
      </c>
      <c r="R518" s="23" t="n">
        <v>51</v>
      </c>
      <c r="S518" s="12" t="s">
        <v>132</v>
      </c>
      <c r="T518" s="22" t="s">
        <v>1883</v>
      </c>
      <c r="U518" s="11" t="s">
        <v>194</v>
      </c>
      <c r="V518" s="11" t="s">
        <v>194</v>
      </c>
      <c r="W518" s="11" t="s">
        <v>283</v>
      </c>
      <c r="X518" s="11" t="s">
        <v>134</v>
      </c>
      <c r="Y518" s="11"/>
      <c r="Z518" s="11" t="n">
        <f aca="false">F518*G518*2</f>
        <v>800</v>
      </c>
      <c r="AA518" s="11" t="n">
        <f aca="false">Z518*5</f>
        <v>4000</v>
      </c>
      <c r="AC518" s="33"/>
    </row>
    <row r="519" customFormat="false" ht="11.85" hidden="false" customHeight="true" outlineLevel="0" collapsed="false">
      <c r="A519" s="22" t="s">
        <v>1884</v>
      </c>
      <c r="B519" s="23" t="n">
        <v>22.7</v>
      </c>
      <c r="C519" s="22" t="s">
        <v>63</v>
      </c>
      <c r="D519" s="22" t="s">
        <v>179</v>
      </c>
      <c r="E519" s="11" t="s">
        <v>58</v>
      </c>
      <c r="F519" s="11" t="n">
        <v>16</v>
      </c>
      <c r="G519" s="11" t="n">
        <v>25</v>
      </c>
      <c r="H519" s="11"/>
      <c r="I519" s="11"/>
      <c r="J519" s="11" t="s">
        <v>31</v>
      </c>
      <c r="K519" s="43" t="s">
        <v>343</v>
      </c>
      <c r="L519" s="22" t="s">
        <v>33</v>
      </c>
      <c r="M519" s="11" t="s">
        <v>343</v>
      </c>
      <c r="N519" s="11" t="s">
        <v>31</v>
      </c>
      <c r="O519" s="11"/>
      <c r="P519" s="11" t="n">
        <v>25</v>
      </c>
      <c r="Q519" s="22" t="s">
        <v>63</v>
      </c>
      <c r="R519" s="23" t="n">
        <v>55</v>
      </c>
      <c r="S519" s="12" t="s">
        <v>132</v>
      </c>
      <c r="T519" s="22" t="s">
        <v>1885</v>
      </c>
      <c r="U519" s="11" t="s">
        <v>194</v>
      </c>
      <c r="V519" s="11" t="s">
        <v>194</v>
      </c>
      <c r="W519" s="11" t="s">
        <v>283</v>
      </c>
      <c r="X519" s="11" t="s">
        <v>134</v>
      </c>
      <c r="Y519" s="11"/>
      <c r="Z519" s="11" t="n">
        <f aca="false">F519*G519*2</f>
        <v>800</v>
      </c>
      <c r="AA519" s="11" t="n">
        <f aca="false">Z519*5</f>
        <v>4000</v>
      </c>
      <c r="AC519" s="33"/>
    </row>
    <row r="520" customFormat="false" ht="11.85" hidden="false" customHeight="true" outlineLevel="0" collapsed="false">
      <c r="A520" s="22" t="s">
        <v>1886</v>
      </c>
      <c r="B520" s="23" t="n">
        <v>22.75</v>
      </c>
      <c r="C520" s="22" t="s">
        <v>63</v>
      </c>
      <c r="D520" s="22" t="s">
        <v>179</v>
      </c>
      <c r="E520" s="11" t="s">
        <v>58</v>
      </c>
      <c r="F520" s="11" t="n">
        <v>16</v>
      </c>
      <c r="G520" s="11" t="n">
        <v>25</v>
      </c>
      <c r="H520" s="11"/>
      <c r="I520" s="11"/>
      <c r="J520" s="11" t="s">
        <v>31</v>
      </c>
      <c r="K520" s="43" t="s">
        <v>343</v>
      </c>
      <c r="L520" s="22" t="s">
        <v>33</v>
      </c>
      <c r="M520" s="11" t="s">
        <v>343</v>
      </c>
      <c r="N520" s="11" t="s">
        <v>31</v>
      </c>
      <c r="O520" s="11"/>
      <c r="P520" s="11" t="n">
        <v>25</v>
      </c>
      <c r="Q520" s="22" t="s">
        <v>63</v>
      </c>
      <c r="R520" s="23" t="n">
        <v>55</v>
      </c>
      <c r="S520" s="12" t="s">
        <v>132</v>
      </c>
      <c r="T520" s="22" t="s">
        <v>1885</v>
      </c>
      <c r="U520" s="11" t="s">
        <v>194</v>
      </c>
      <c r="V520" s="11" t="s">
        <v>194</v>
      </c>
      <c r="W520" s="11" t="s">
        <v>283</v>
      </c>
      <c r="X520" s="11" t="s">
        <v>134</v>
      </c>
      <c r="Y520" s="11"/>
      <c r="Z520" s="11" t="n">
        <f aca="false">F520*G520*2</f>
        <v>800</v>
      </c>
      <c r="AA520" s="11" t="n">
        <f aca="false">Z520*5</f>
        <v>4000</v>
      </c>
      <c r="AC520" s="33"/>
    </row>
    <row r="521" customFormat="false" ht="11.85" hidden="false" customHeight="true" outlineLevel="0" collapsed="false">
      <c r="A521" s="22" t="s">
        <v>1887</v>
      </c>
      <c r="B521" s="23" t="n">
        <v>25.8</v>
      </c>
      <c r="C521" s="22" t="s">
        <v>63</v>
      </c>
      <c r="D521" s="22" t="s">
        <v>179</v>
      </c>
      <c r="E521" s="11" t="s">
        <v>58</v>
      </c>
      <c r="F521" s="11" t="n">
        <v>16</v>
      </c>
      <c r="G521" s="11" t="n">
        <v>25</v>
      </c>
      <c r="H521" s="11"/>
      <c r="I521" s="11"/>
      <c r="J521" s="11" t="s">
        <v>31</v>
      </c>
      <c r="K521" s="43" t="s">
        <v>343</v>
      </c>
      <c r="L521" s="22" t="s">
        <v>33</v>
      </c>
      <c r="M521" s="11" t="s">
        <v>343</v>
      </c>
      <c r="N521" s="11" t="s">
        <v>31</v>
      </c>
      <c r="O521" s="11"/>
      <c r="P521" s="11" t="n">
        <v>25</v>
      </c>
      <c r="Q521" s="22" t="s">
        <v>63</v>
      </c>
      <c r="R521" s="23" t="n">
        <v>55</v>
      </c>
      <c r="S521" s="12" t="s">
        <v>132</v>
      </c>
      <c r="T521" s="22" t="s">
        <v>1885</v>
      </c>
      <c r="U521" s="11" t="s">
        <v>194</v>
      </c>
      <c r="V521" s="11" t="s">
        <v>194</v>
      </c>
      <c r="W521" s="11" t="s">
        <v>283</v>
      </c>
      <c r="X521" s="11" t="s">
        <v>134</v>
      </c>
      <c r="Y521" s="11"/>
      <c r="Z521" s="11" t="n">
        <f aca="false">F521*G521*2</f>
        <v>800</v>
      </c>
      <c r="AA521" s="11" t="n">
        <f aca="false">Z521*5</f>
        <v>4000</v>
      </c>
      <c r="AC521" s="33"/>
    </row>
    <row r="522" customFormat="false" ht="11.85" hidden="false" customHeight="true" outlineLevel="0" collapsed="false">
      <c r="A522" s="22" t="s">
        <v>1888</v>
      </c>
      <c r="B522" s="23" t="n">
        <v>29.25</v>
      </c>
      <c r="C522" s="22" t="s">
        <v>63</v>
      </c>
      <c r="D522" s="22" t="s">
        <v>179</v>
      </c>
      <c r="E522" s="11" t="s">
        <v>58</v>
      </c>
      <c r="F522" s="11" t="n">
        <v>16</v>
      </c>
      <c r="G522" s="11" t="n">
        <v>25</v>
      </c>
      <c r="H522" s="11"/>
      <c r="I522" s="11"/>
      <c r="J522" s="11" t="s">
        <v>31</v>
      </c>
      <c r="K522" s="43" t="s">
        <v>343</v>
      </c>
      <c r="L522" s="22" t="s">
        <v>33</v>
      </c>
      <c r="M522" s="11" t="s">
        <v>343</v>
      </c>
      <c r="N522" s="11" t="s">
        <v>31</v>
      </c>
      <c r="O522" s="11"/>
      <c r="P522" s="11" t="n">
        <v>25</v>
      </c>
      <c r="Q522" s="22" t="s">
        <v>63</v>
      </c>
      <c r="R522" s="23" t="n">
        <v>55</v>
      </c>
      <c r="S522" s="12" t="s">
        <v>132</v>
      </c>
      <c r="T522" s="22" t="s">
        <v>1885</v>
      </c>
      <c r="U522" s="11" t="s">
        <v>194</v>
      </c>
      <c r="V522" s="11" t="s">
        <v>194</v>
      </c>
      <c r="W522" s="11" t="s">
        <v>283</v>
      </c>
      <c r="X522" s="11" t="s">
        <v>134</v>
      </c>
      <c r="Y522" s="11"/>
      <c r="Z522" s="11" t="n">
        <f aca="false">F522*G522*2</f>
        <v>800</v>
      </c>
      <c r="AA522" s="11" t="n">
        <f aca="false">Z522*5</f>
        <v>4000</v>
      </c>
      <c r="AC522" s="33"/>
    </row>
    <row r="523" customFormat="false" ht="11.85" hidden="false" customHeight="true" outlineLevel="0" collapsed="false">
      <c r="A523" s="22" t="s">
        <v>1888</v>
      </c>
      <c r="B523" s="23" t="n">
        <v>29.25</v>
      </c>
      <c r="C523" s="22" t="s">
        <v>63</v>
      </c>
      <c r="D523" s="22" t="s">
        <v>179</v>
      </c>
      <c r="E523" s="11" t="s">
        <v>58</v>
      </c>
      <c r="F523" s="11" t="n">
        <v>16</v>
      </c>
      <c r="G523" s="11" t="n">
        <v>25</v>
      </c>
      <c r="H523" s="11"/>
      <c r="I523" s="11"/>
      <c r="J523" s="11" t="s">
        <v>31</v>
      </c>
      <c r="K523" s="43" t="s">
        <v>343</v>
      </c>
      <c r="L523" s="22" t="s">
        <v>33</v>
      </c>
      <c r="M523" s="11" t="s">
        <v>343</v>
      </c>
      <c r="N523" s="11" t="s">
        <v>31</v>
      </c>
      <c r="O523" s="11"/>
      <c r="P523" s="11" t="n">
        <v>25</v>
      </c>
      <c r="Q523" s="22" t="s">
        <v>63</v>
      </c>
      <c r="R523" s="23" t="n">
        <v>42</v>
      </c>
      <c r="S523" s="12" t="s">
        <v>132</v>
      </c>
      <c r="T523" s="22" t="s">
        <v>1889</v>
      </c>
      <c r="U523" s="11" t="s">
        <v>194</v>
      </c>
      <c r="V523" s="11" t="s">
        <v>194</v>
      </c>
      <c r="W523" s="11" t="s">
        <v>283</v>
      </c>
      <c r="X523" s="11" t="s">
        <v>134</v>
      </c>
      <c r="Y523" s="11"/>
      <c r="Z523" s="11" t="n">
        <f aca="false">F523*G523*2</f>
        <v>800</v>
      </c>
      <c r="AA523" s="11" t="n">
        <f aca="false">Z523*5</f>
        <v>4000</v>
      </c>
      <c r="AC523" s="33"/>
    </row>
    <row r="524" customFormat="false" ht="11.85" hidden="false" customHeight="true" outlineLevel="0" collapsed="false">
      <c r="A524" s="22" t="s">
        <v>1890</v>
      </c>
      <c r="B524" s="23" t="n">
        <v>29.5</v>
      </c>
      <c r="C524" s="22" t="s">
        <v>63</v>
      </c>
      <c r="D524" s="22" t="s">
        <v>179</v>
      </c>
      <c r="E524" s="11" t="s">
        <v>58</v>
      </c>
      <c r="F524" s="11" t="n">
        <v>16</v>
      </c>
      <c r="G524" s="11" t="n">
        <v>25</v>
      </c>
      <c r="H524" s="11"/>
      <c r="I524" s="11"/>
      <c r="J524" s="11" t="s">
        <v>31</v>
      </c>
      <c r="K524" s="43" t="s">
        <v>343</v>
      </c>
      <c r="L524" s="22" t="s">
        <v>33</v>
      </c>
      <c r="M524" s="11" t="s">
        <v>343</v>
      </c>
      <c r="N524" s="11" t="s">
        <v>31</v>
      </c>
      <c r="O524" s="11"/>
      <c r="P524" s="11" t="n">
        <v>25</v>
      </c>
      <c r="Q524" s="22" t="s">
        <v>63</v>
      </c>
      <c r="R524" s="23" t="n">
        <v>42</v>
      </c>
      <c r="S524" s="12" t="s">
        <v>132</v>
      </c>
      <c r="T524" s="22" t="s">
        <v>1889</v>
      </c>
      <c r="U524" s="11" t="s">
        <v>194</v>
      </c>
      <c r="V524" s="11" t="s">
        <v>194</v>
      </c>
      <c r="W524" s="11" t="s">
        <v>283</v>
      </c>
      <c r="X524" s="11" t="s">
        <v>134</v>
      </c>
      <c r="Y524" s="11"/>
      <c r="Z524" s="11" t="n">
        <f aca="false">F524*G524*2</f>
        <v>800</v>
      </c>
      <c r="AA524" s="11" t="n">
        <f aca="false">Z524*5</f>
        <v>4000</v>
      </c>
      <c r="AC524" s="33"/>
    </row>
    <row r="525" customFormat="false" ht="11.85" hidden="false" customHeight="true" outlineLevel="0" collapsed="false">
      <c r="A525" s="22" t="s">
        <v>1890</v>
      </c>
      <c r="B525" s="23" t="n">
        <v>29.5</v>
      </c>
      <c r="C525" s="22" t="s">
        <v>63</v>
      </c>
      <c r="D525" s="22" t="s">
        <v>179</v>
      </c>
      <c r="E525" s="11" t="s">
        <v>58</v>
      </c>
      <c r="F525" s="11" t="n">
        <v>16</v>
      </c>
      <c r="G525" s="11" t="n">
        <v>25</v>
      </c>
      <c r="H525" s="11"/>
      <c r="I525" s="11"/>
      <c r="J525" s="11" t="s">
        <v>31</v>
      </c>
      <c r="K525" s="43" t="s">
        <v>343</v>
      </c>
      <c r="L525" s="22" t="s">
        <v>33</v>
      </c>
      <c r="M525" s="11" t="s">
        <v>343</v>
      </c>
      <c r="N525" s="11" t="s">
        <v>31</v>
      </c>
      <c r="O525" s="11"/>
      <c r="P525" s="11" t="n">
        <v>25</v>
      </c>
      <c r="Q525" s="22" t="s">
        <v>63</v>
      </c>
      <c r="R525" s="23" t="n">
        <v>42</v>
      </c>
      <c r="S525" s="12" t="s">
        <v>132</v>
      </c>
      <c r="T525" s="22" t="s">
        <v>1889</v>
      </c>
      <c r="U525" s="11" t="s">
        <v>194</v>
      </c>
      <c r="V525" s="11" t="s">
        <v>194</v>
      </c>
      <c r="W525" s="11" t="s">
        <v>283</v>
      </c>
      <c r="X525" s="11" t="s">
        <v>134</v>
      </c>
      <c r="Y525" s="11"/>
      <c r="Z525" s="11" t="n">
        <f aca="false">F525*G525*2</f>
        <v>800</v>
      </c>
      <c r="AA525" s="11" t="n">
        <f aca="false">Z525*5</f>
        <v>4000</v>
      </c>
      <c r="AC525" s="33"/>
    </row>
    <row r="526" customFormat="false" ht="11.85" hidden="false" customHeight="true" outlineLevel="0" collapsed="false">
      <c r="A526" s="22" t="s">
        <v>1891</v>
      </c>
      <c r="B526" s="23" t="n">
        <v>30</v>
      </c>
      <c r="C526" s="22" t="s">
        <v>63</v>
      </c>
      <c r="D526" s="22" t="s">
        <v>179</v>
      </c>
      <c r="E526" s="11" t="s">
        <v>58</v>
      </c>
      <c r="F526" s="11" t="n">
        <v>16</v>
      </c>
      <c r="G526" s="11" t="n">
        <v>25</v>
      </c>
      <c r="H526" s="11"/>
      <c r="I526" s="11"/>
      <c r="J526" s="11" t="s">
        <v>31</v>
      </c>
      <c r="K526" s="43" t="s">
        <v>343</v>
      </c>
      <c r="L526" s="22" t="s">
        <v>33</v>
      </c>
      <c r="M526" s="11" t="s">
        <v>343</v>
      </c>
      <c r="N526" s="11" t="s">
        <v>31</v>
      </c>
      <c r="O526" s="11"/>
      <c r="P526" s="11" t="n">
        <v>25</v>
      </c>
      <c r="Q526" s="22" t="s">
        <v>63</v>
      </c>
      <c r="R526" s="23" t="n">
        <v>42</v>
      </c>
      <c r="S526" s="12" t="s">
        <v>132</v>
      </c>
      <c r="T526" s="22" t="s">
        <v>1889</v>
      </c>
      <c r="U526" s="11" t="s">
        <v>194</v>
      </c>
      <c r="V526" s="11" t="s">
        <v>194</v>
      </c>
      <c r="W526" s="11" t="s">
        <v>283</v>
      </c>
      <c r="X526" s="11" t="s">
        <v>134</v>
      </c>
      <c r="Y526" s="11"/>
      <c r="Z526" s="11" t="n">
        <f aca="false">F526*G526*2</f>
        <v>800</v>
      </c>
      <c r="AA526" s="11" t="n">
        <f aca="false">Z526*5</f>
        <v>4000</v>
      </c>
      <c r="AC526" s="33"/>
    </row>
    <row r="527" customFormat="false" ht="11.85" hidden="false" customHeight="true" outlineLevel="0" collapsed="false">
      <c r="A527" s="22" t="s">
        <v>1892</v>
      </c>
      <c r="B527" s="23" t="n">
        <v>30.2</v>
      </c>
      <c r="C527" s="22" t="s">
        <v>63</v>
      </c>
      <c r="D527" s="22" t="s">
        <v>179</v>
      </c>
      <c r="E527" s="11" t="s">
        <v>58</v>
      </c>
      <c r="F527" s="11" t="n">
        <v>16</v>
      </c>
      <c r="G527" s="11" t="n">
        <v>25</v>
      </c>
      <c r="H527" s="11"/>
      <c r="I527" s="11"/>
      <c r="J527" s="11" t="s">
        <v>31</v>
      </c>
      <c r="K527" s="43" t="s">
        <v>343</v>
      </c>
      <c r="L527" s="22" t="s">
        <v>33</v>
      </c>
      <c r="M527" s="11" t="s">
        <v>343</v>
      </c>
      <c r="N527" s="11" t="s">
        <v>31</v>
      </c>
      <c r="O527" s="11"/>
      <c r="P527" s="11" t="n">
        <v>25</v>
      </c>
      <c r="Q527" s="22" t="s">
        <v>63</v>
      </c>
      <c r="R527" s="23" t="n">
        <v>42</v>
      </c>
      <c r="S527" s="12" t="s">
        <v>132</v>
      </c>
      <c r="T527" s="22" t="s">
        <v>1889</v>
      </c>
      <c r="U527" s="11" t="s">
        <v>194</v>
      </c>
      <c r="V527" s="11" t="s">
        <v>194</v>
      </c>
      <c r="W527" s="11" t="s">
        <v>283</v>
      </c>
      <c r="X527" s="11" t="s">
        <v>134</v>
      </c>
      <c r="Y527" s="11"/>
      <c r="Z527" s="11" t="n">
        <f aca="false">F527*G527*2</f>
        <v>800</v>
      </c>
      <c r="AA527" s="11" t="n">
        <f aca="false">Z527*5</f>
        <v>4000</v>
      </c>
      <c r="AC527" s="33"/>
    </row>
    <row r="528" customFormat="false" ht="11.85" hidden="false" customHeight="true" outlineLevel="0" collapsed="false">
      <c r="A528" s="22" t="s">
        <v>1892</v>
      </c>
      <c r="B528" s="23" t="n">
        <v>30.2</v>
      </c>
      <c r="C528" s="22" t="s">
        <v>63</v>
      </c>
      <c r="D528" s="22" t="s">
        <v>179</v>
      </c>
      <c r="E528" s="11" t="s">
        <v>58</v>
      </c>
      <c r="F528" s="11" t="n">
        <v>16</v>
      </c>
      <c r="G528" s="11" t="n">
        <v>25</v>
      </c>
      <c r="H528" s="11"/>
      <c r="I528" s="11"/>
      <c r="J528" s="11" t="s">
        <v>31</v>
      </c>
      <c r="K528" s="43" t="s">
        <v>343</v>
      </c>
      <c r="L528" s="22" t="s">
        <v>33</v>
      </c>
      <c r="M528" s="11" t="s">
        <v>343</v>
      </c>
      <c r="N528" s="11" t="s">
        <v>31</v>
      </c>
      <c r="O528" s="11"/>
      <c r="P528" s="11" t="n">
        <v>25</v>
      </c>
      <c r="Q528" s="22" t="s">
        <v>63</v>
      </c>
      <c r="R528" s="23" t="n">
        <v>42</v>
      </c>
      <c r="S528" s="12" t="s">
        <v>132</v>
      </c>
      <c r="T528" s="22" t="s">
        <v>1889</v>
      </c>
      <c r="U528" s="11" t="s">
        <v>194</v>
      </c>
      <c r="V528" s="11" t="s">
        <v>194</v>
      </c>
      <c r="W528" s="11" t="s">
        <v>283</v>
      </c>
      <c r="X528" s="11" t="s">
        <v>134</v>
      </c>
      <c r="Y528" s="11"/>
      <c r="Z528" s="11" t="n">
        <f aca="false">F528*G528*2</f>
        <v>800</v>
      </c>
      <c r="AA528" s="11" t="n">
        <f aca="false">Z528*5</f>
        <v>4000</v>
      </c>
      <c r="AC528" s="33"/>
    </row>
    <row r="529" customFormat="false" ht="11.85" hidden="false" customHeight="true" outlineLevel="0" collapsed="false">
      <c r="A529" s="22" t="s">
        <v>1893</v>
      </c>
      <c r="B529" s="23" t="n">
        <v>30.75</v>
      </c>
      <c r="C529" s="22" t="s">
        <v>63</v>
      </c>
      <c r="D529" s="22" t="s">
        <v>179</v>
      </c>
      <c r="E529" s="11" t="s">
        <v>58</v>
      </c>
      <c r="F529" s="11" t="n">
        <v>16</v>
      </c>
      <c r="G529" s="11" t="n">
        <v>25</v>
      </c>
      <c r="H529" s="11"/>
      <c r="I529" s="11"/>
      <c r="J529" s="11" t="s">
        <v>31</v>
      </c>
      <c r="K529" s="43" t="s">
        <v>343</v>
      </c>
      <c r="L529" s="22" t="s">
        <v>33</v>
      </c>
      <c r="M529" s="11" t="s">
        <v>343</v>
      </c>
      <c r="N529" s="11" t="s">
        <v>31</v>
      </c>
      <c r="O529" s="11"/>
      <c r="P529" s="11" t="n">
        <v>25</v>
      </c>
      <c r="Q529" s="22" t="s">
        <v>63</v>
      </c>
      <c r="R529" s="23" t="n">
        <v>42</v>
      </c>
      <c r="S529" s="12" t="s">
        <v>132</v>
      </c>
      <c r="T529" s="22" t="s">
        <v>1889</v>
      </c>
      <c r="U529" s="11" t="s">
        <v>194</v>
      </c>
      <c r="V529" s="11" t="s">
        <v>194</v>
      </c>
      <c r="W529" s="11" t="s">
        <v>283</v>
      </c>
      <c r="X529" s="11" t="s">
        <v>134</v>
      </c>
      <c r="Y529" s="11"/>
      <c r="Z529" s="11" t="n">
        <f aca="false">F529*G529*2</f>
        <v>800</v>
      </c>
      <c r="AA529" s="11" t="n">
        <f aca="false">Z529*5</f>
        <v>4000</v>
      </c>
      <c r="AC529" s="33"/>
    </row>
    <row r="530" customFormat="false" ht="11.85" hidden="false" customHeight="true" outlineLevel="0" collapsed="false">
      <c r="A530" s="22" t="s">
        <v>1894</v>
      </c>
      <c r="B530" s="23" t="n">
        <v>31</v>
      </c>
      <c r="C530" s="22" t="s">
        <v>63</v>
      </c>
      <c r="D530" s="22" t="s">
        <v>179</v>
      </c>
      <c r="E530" s="11" t="s">
        <v>58</v>
      </c>
      <c r="F530" s="11" t="n">
        <v>16</v>
      </c>
      <c r="G530" s="11" t="n">
        <v>25</v>
      </c>
      <c r="H530" s="11"/>
      <c r="I530" s="11"/>
      <c r="J530" s="11" t="s">
        <v>31</v>
      </c>
      <c r="K530" s="43" t="s">
        <v>343</v>
      </c>
      <c r="L530" s="22" t="s">
        <v>33</v>
      </c>
      <c r="M530" s="11" t="s">
        <v>343</v>
      </c>
      <c r="N530" s="11" t="s">
        <v>31</v>
      </c>
      <c r="O530" s="11"/>
      <c r="P530" s="11" t="n">
        <v>25</v>
      </c>
      <c r="Q530" s="22" t="s">
        <v>170</v>
      </c>
      <c r="R530" s="23" t="n">
        <v>26.15</v>
      </c>
      <c r="S530" s="12" t="s">
        <v>132</v>
      </c>
      <c r="T530" s="22" t="s">
        <v>1680</v>
      </c>
      <c r="U530" s="11" t="s">
        <v>194</v>
      </c>
      <c r="V530" s="11" t="s">
        <v>194</v>
      </c>
      <c r="W530" s="11" t="s">
        <v>283</v>
      </c>
      <c r="X530" s="11" t="s">
        <v>134</v>
      </c>
      <c r="Y530" s="11"/>
      <c r="Z530" s="11" t="n">
        <f aca="false">F530*G530*2</f>
        <v>800</v>
      </c>
      <c r="AA530" s="11" t="n">
        <f aca="false">Z530*5</f>
        <v>4000</v>
      </c>
      <c r="AC530" s="33"/>
    </row>
    <row r="531" customFormat="false" ht="11.85" hidden="false" customHeight="true" outlineLevel="0" collapsed="false">
      <c r="A531" s="22" t="s">
        <v>1895</v>
      </c>
      <c r="B531" s="76" t="n">
        <v>55</v>
      </c>
      <c r="C531" s="22" t="s">
        <v>63</v>
      </c>
      <c r="D531" s="22" t="s">
        <v>179</v>
      </c>
      <c r="E531" s="11" t="s">
        <v>58</v>
      </c>
      <c r="F531" s="11" t="n">
        <v>16</v>
      </c>
      <c r="G531" s="11" t="n">
        <v>25</v>
      </c>
      <c r="H531" s="11"/>
      <c r="I531" s="11"/>
      <c r="J531" s="11" t="s">
        <v>31</v>
      </c>
      <c r="K531" s="43" t="s">
        <v>356</v>
      </c>
      <c r="L531" s="22" t="s">
        <v>33</v>
      </c>
      <c r="M531" s="11" t="s">
        <v>356</v>
      </c>
      <c r="N531" s="11" t="s">
        <v>31</v>
      </c>
      <c r="O531" s="11"/>
      <c r="P531" s="11" t="n">
        <v>25</v>
      </c>
      <c r="Q531" s="22" t="s">
        <v>328</v>
      </c>
      <c r="R531" s="23" t="n">
        <v>225</v>
      </c>
      <c r="S531" s="12" t="s">
        <v>132</v>
      </c>
      <c r="T531" s="75" t="s">
        <v>1896</v>
      </c>
      <c r="U531" s="11" t="s">
        <v>194</v>
      </c>
      <c r="V531" s="11" t="s">
        <v>194</v>
      </c>
      <c r="W531" s="11" t="s">
        <v>283</v>
      </c>
      <c r="X531" s="11" t="s">
        <v>134</v>
      </c>
      <c r="Y531" s="11"/>
      <c r="Z531" s="11" t="n">
        <f aca="false">F531*G531*2</f>
        <v>800</v>
      </c>
      <c r="AA531" s="11" t="n">
        <f aca="false">Z531*5</f>
        <v>4000</v>
      </c>
      <c r="AC531" s="33"/>
    </row>
    <row r="532" customFormat="false" ht="11.85" hidden="false" customHeight="true" outlineLevel="0" collapsed="false">
      <c r="A532" s="22" t="s">
        <v>1897</v>
      </c>
      <c r="B532" s="76" t="n">
        <v>92.25</v>
      </c>
      <c r="C532" s="22" t="s">
        <v>124</v>
      </c>
      <c r="D532" s="22" t="s">
        <v>179</v>
      </c>
      <c r="E532" s="11" t="s">
        <v>58</v>
      </c>
      <c r="F532" s="11" t="n">
        <v>16</v>
      </c>
      <c r="G532" s="11" t="n">
        <v>25</v>
      </c>
      <c r="H532" s="11"/>
      <c r="I532" s="11"/>
      <c r="J532" s="11" t="s">
        <v>31</v>
      </c>
      <c r="K532" s="43" t="s">
        <v>356</v>
      </c>
      <c r="L532" s="22" t="s">
        <v>33</v>
      </c>
      <c r="M532" s="11" t="s">
        <v>356</v>
      </c>
      <c r="N532" s="11" t="s">
        <v>31</v>
      </c>
      <c r="O532" s="11"/>
      <c r="P532" s="11" t="n">
        <v>25</v>
      </c>
      <c r="Q532" s="22" t="s">
        <v>124</v>
      </c>
      <c r="R532" s="23" t="n">
        <v>102.5</v>
      </c>
      <c r="S532" s="12" t="s">
        <v>132</v>
      </c>
      <c r="T532" s="75" t="s">
        <v>1898</v>
      </c>
      <c r="U532" s="11" t="s">
        <v>194</v>
      </c>
      <c r="V532" s="11" t="s">
        <v>194</v>
      </c>
      <c r="W532" s="11" t="s">
        <v>283</v>
      </c>
      <c r="X532" s="11" t="s">
        <v>134</v>
      </c>
      <c r="Y532" s="11"/>
      <c r="Z532" s="11" t="n">
        <f aca="false">F532*G532*2</f>
        <v>800</v>
      </c>
      <c r="AA532" s="11" t="n">
        <f aca="false">Z532*5</f>
        <v>4000</v>
      </c>
      <c r="AC532" s="33"/>
    </row>
    <row r="533" customFormat="false" ht="11.85" hidden="false" customHeight="true" outlineLevel="0" collapsed="false">
      <c r="A533" s="22" t="s">
        <v>1899</v>
      </c>
      <c r="B533" s="76" t="n">
        <v>99</v>
      </c>
      <c r="C533" s="22" t="s">
        <v>124</v>
      </c>
      <c r="D533" s="22" t="s">
        <v>179</v>
      </c>
      <c r="E533" s="11" t="s">
        <v>58</v>
      </c>
      <c r="F533" s="11" t="n">
        <v>16</v>
      </c>
      <c r="G533" s="11" t="n">
        <v>25</v>
      </c>
      <c r="H533" s="11"/>
      <c r="I533" s="11"/>
      <c r="J533" s="11" t="s">
        <v>31</v>
      </c>
      <c r="K533" s="43" t="s">
        <v>356</v>
      </c>
      <c r="L533" s="22" t="s">
        <v>33</v>
      </c>
      <c r="M533" s="11" t="s">
        <v>356</v>
      </c>
      <c r="N533" s="11" t="s">
        <v>31</v>
      </c>
      <c r="O533" s="11"/>
      <c r="P533" s="11" t="n">
        <v>25</v>
      </c>
      <c r="Q533" s="22" t="s">
        <v>124</v>
      </c>
      <c r="R533" s="23" t="n">
        <v>100.5</v>
      </c>
      <c r="S533" s="12" t="s">
        <v>132</v>
      </c>
      <c r="T533" s="75" t="s">
        <v>1900</v>
      </c>
      <c r="U533" s="11" t="s">
        <v>194</v>
      </c>
      <c r="V533" s="11" t="s">
        <v>194</v>
      </c>
      <c r="W533" s="11" t="s">
        <v>283</v>
      </c>
      <c r="X533" s="11" t="s">
        <v>134</v>
      </c>
      <c r="Y533" s="11"/>
      <c r="Z533" s="11" t="n">
        <f aca="false">F533*G533*2</f>
        <v>800</v>
      </c>
      <c r="AA533" s="11" t="n">
        <f aca="false">Z533*5</f>
        <v>4000</v>
      </c>
      <c r="AC533" s="33"/>
    </row>
    <row r="534" customFormat="false" ht="11.85" hidden="false" customHeight="true" outlineLevel="0" collapsed="false">
      <c r="A534" s="22" t="s">
        <v>355</v>
      </c>
      <c r="B534" s="76" t="n">
        <v>103</v>
      </c>
      <c r="C534" s="22" t="s">
        <v>63</v>
      </c>
      <c r="D534" s="22" t="s">
        <v>179</v>
      </c>
      <c r="E534" s="11" t="s">
        <v>58</v>
      </c>
      <c r="F534" s="11" t="n">
        <v>16</v>
      </c>
      <c r="G534" s="11" t="n">
        <v>25</v>
      </c>
      <c r="H534" s="11"/>
      <c r="I534" s="11"/>
      <c r="J534" s="11" t="s">
        <v>31</v>
      </c>
      <c r="K534" s="43" t="s">
        <v>356</v>
      </c>
      <c r="L534" s="22" t="s">
        <v>33</v>
      </c>
      <c r="M534" s="11" t="s">
        <v>356</v>
      </c>
      <c r="N534" s="11" t="s">
        <v>31</v>
      </c>
      <c r="O534" s="11"/>
      <c r="P534" s="11" t="n">
        <v>25</v>
      </c>
      <c r="Q534" s="22" t="s">
        <v>124</v>
      </c>
      <c r="R534" s="23" t="n">
        <v>100.5</v>
      </c>
      <c r="S534" s="12" t="s">
        <v>132</v>
      </c>
      <c r="T534" s="75" t="s">
        <v>1900</v>
      </c>
      <c r="U534" s="11" t="s">
        <v>194</v>
      </c>
      <c r="V534" s="11" t="s">
        <v>194</v>
      </c>
      <c r="W534" s="11" t="s">
        <v>283</v>
      </c>
      <c r="X534" s="11" t="s">
        <v>134</v>
      </c>
      <c r="Y534" s="11"/>
      <c r="Z534" s="11" t="n">
        <f aca="false">F534*G534*2</f>
        <v>800</v>
      </c>
      <c r="AA534" s="11" t="n">
        <f aca="false">Z534*5</f>
        <v>4000</v>
      </c>
      <c r="AC534" s="33"/>
    </row>
    <row r="535" customFormat="false" ht="11.85" hidden="false" customHeight="true" outlineLevel="0" collapsed="false">
      <c r="A535" s="22" t="s">
        <v>1901</v>
      </c>
      <c r="B535" s="76" t="n">
        <v>108</v>
      </c>
      <c r="C535" s="22" t="s">
        <v>124</v>
      </c>
      <c r="D535" s="22" t="s">
        <v>179</v>
      </c>
      <c r="E535" s="11" t="s">
        <v>58</v>
      </c>
      <c r="F535" s="11" t="n">
        <v>16</v>
      </c>
      <c r="G535" s="11" t="n">
        <v>25</v>
      </c>
      <c r="H535" s="11"/>
      <c r="I535" s="11"/>
      <c r="J535" s="11" t="s">
        <v>31</v>
      </c>
      <c r="K535" s="43" t="s">
        <v>356</v>
      </c>
      <c r="L535" s="22" t="s">
        <v>33</v>
      </c>
      <c r="M535" s="11" t="s">
        <v>356</v>
      </c>
      <c r="N535" s="11" t="s">
        <v>31</v>
      </c>
      <c r="O535" s="11"/>
      <c r="P535" s="11" t="n">
        <v>25</v>
      </c>
      <c r="Q535" s="22" t="s">
        <v>124</v>
      </c>
      <c r="R535" s="23" t="n">
        <v>100.5</v>
      </c>
      <c r="S535" s="12" t="s">
        <v>132</v>
      </c>
      <c r="T535" s="75" t="s">
        <v>1900</v>
      </c>
      <c r="U535" s="11" t="s">
        <v>194</v>
      </c>
      <c r="V535" s="11" t="s">
        <v>194</v>
      </c>
      <c r="W535" s="11" t="s">
        <v>283</v>
      </c>
      <c r="X535" s="11" t="s">
        <v>134</v>
      </c>
      <c r="Y535" s="11"/>
      <c r="Z535" s="11" t="n">
        <f aca="false">F535*G535*2</f>
        <v>800</v>
      </c>
      <c r="AA535" s="11" t="n">
        <f aca="false">Z535*5</f>
        <v>4000</v>
      </c>
      <c r="AC535" s="33"/>
    </row>
    <row r="536" customFormat="false" ht="11.85" hidden="false" customHeight="true" outlineLevel="0" collapsed="false">
      <c r="A536" s="22" t="s">
        <v>1902</v>
      </c>
      <c r="B536" s="76" t="n">
        <v>108</v>
      </c>
      <c r="C536" s="22" t="s">
        <v>124</v>
      </c>
      <c r="D536" s="22" t="s">
        <v>179</v>
      </c>
      <c r="E536" s="11" t="s">
        <v>58</v>
      </c>
      <c r="F536" s="11" t="n">
        <v>16</v>
      </c>
      <c r="G536" s="11" t="n">
        <v>25</v>
      </c>
      <c r="H536" s="11"/>
      <c r="I536" s="11"/>
      <c r="J536" s="11" t="s">
        <v>31</v>
      </c>
      <c r="K536" s="43" t="s">
        <v>356</v>
      </c>
      <c r="L536" s="22" t="s">
        <v>33</v>
      </c>
      <c r="M536" s="11" t="s">
        <v>356</v>
      </c>
      <c r="N536" s="11" t="s">
        <v>31</v>
      </c>
      <c r="O536" s="11"/>
      <c r="P536" s="11" t="n">
        <v>25</v>
      </c>
      <c r="Q536" s="22" t="s">
        <v>124</v>
      </c>
      <c r="R536" s="23" t="n">
        <v>100.5</v>
      </c>
      <c r="S536" s="12" t="s">
        <v>132</v>
      </c>
      <c r="T536" s="75" t="s">
        <v>1900</v>
      </c>
      <c r="U536" s="11" t="s">
        <v>194</v>
      </c>
      <c r="V536" s="11" t="s">
        <v>194</v>
      </c>
      <c r="W536" s="11" t="s">
        <v>283</v>
      </c>
      <c r="X536" s="11" t="s">
        <v>134</v>
      </c>
      <c r="Y536" s="11"/>
      <c r="Z536" s="11" t="n">
        <f aca="false">F536*G536*2</f>
        <v>800</v>
      </c>
      <c r="AA536" s="11" t="n">
        <f aca="false">Z536*5</f>
        <v>4000</v>
      </c>
      <c r="AC536" s="33"/>
    </row>
    <row r="537" customFormat="false" ht="11.85" hidden="false" customHeight="true" outlineLevel="0" collapsed="false">
      <c r="A537" s="22" t="s">
        <v>1903</v>
      </c>
      <c r="B537" s="76" t="n">
        <v>120.5</v>
      </c>
      <c r="C537" s="22" t="s">
        <v>124</v>
      </c>
      <c r="D537" s="22" t="s">
        <v>179</v>
      </c>
      <c r="E537" s="11" t="s">
        <v>58</v>
      </c>
      <c r="F537" s="11" t="n">
        <v>16</v>
      </c>
      <c r="G537" s="11" t="n">
        <v>25</v>
      </c>
      <c r="H537" s="11"/>
      <c r="I537" s="11"/>
      <c r="J537" s="11" t="s">
        <v>31</v>
      </c>
      <c r="K537" s="43" t="s">
        <v>356</v>
      </c>
      <c r="L537" s="22" t="s">
        <v>33</v>
      </c>
      <c r="M537" s="11" t="s">
        <v>356</v>
      </c>
      <c r="N537" s="11" t="s">
        <v>31</v>
      </c>
      <c r="O537" s="11"/>
      <c r="P537" s="11" t="n">
        <v>25</v>
      </c>
      <c r="Q537" s="22" t="s">
        <v>63</v>
      </c>
      <c r="R537" s="23" t="n">
        <v>93.5</v>
      </c>
      <c r="S537" s="12" t="s">
        <v>132</v>
      </c>
      <c r="T537" s="75" t="s">
        <v>1904</v>
      </c>
      <c r="U537" s="11" t="s">
        <v>194</v>
      </c>
      <c r="V537" s="11" t="s">
        <v>194</v>
      </c>
      <c r="W537" s="11" t="s">
        <v>283</v>
      </c>
      <c r="X537" s="11" t="s">
        <v>134</v>
      </c>
      <c r="Y537" s="11"/>
      <c r="Z537" s="11" t="n">
        <f aca="false">F537*G537*2</f>
        <v>800</v>
      </c>
      <c r="AA537" s="11" t="n">
        <f aca="false">Z537*5</f>
        <v>4000</v>
      </c>
      <c r="AC537" s="33"/>
    </row>
    <row r="538" customFormat="false" ht="11.85" hidden="false" customHeight="true" outlineLevel="0" collapsed="false">
      <c r="A538" s="22" t="s">
        <v>1905</v>
      </c>
      <c r="B538" s="76" t="n">
        <v>120.5</v>
      </c>
      <c r="C538" s="22" t="s">
        <v>124</v>
      </c>
      <c r="D538" s="22" t="s">
        <v>179</v>
      </c>
      <c r="E538" s="11" t="s">
        <v>58</v>
      </c>
      <c r="F538" s="11" t="n">
        <v>16</v>
      </c>
      <c r="G538" s="11" t="n">
        <v>25</v>
      </c>
      <c r="H538" s="11"/>
      <c r="I538" s="11"/>
      <c r="J538" s="11" t="s">
        <v>31</v>
      </c>
      <c r="K538" s="43" t="s">
        <v>356</v>
      </c>
      <c r="L538" s="22" t="s">
        <v>33</v>
      </c>
      <c r="M538" s="11" t="s">
        <v>356</v>
      </c>
      <c r="N538" s="11" t="s">
        <v>31</v>
      </c>
      <c r="O538" s="11"/>
      <c r="P538" s="11" t="n">
        <v>25</v>
      </c>
      <c r="Q538" s="22" t="s">
        <v>124</v>
      </c>
      <c r="R538" s="23" t="n">
        <v>88.5</v>
      </c>
      <c r="S538" s="12" t="s">
        <v>132</v>
      </c>
      <c r="T538" s="75" t="s">
        <v>1906</v>
      </c>
      <c r="U538" s="11" t="s">
        <v>194</v>
      </c>
      <c r="V538" s="11" t="s">
        <v>194</v>
      </c>
      <c r="W538" s="11" t="s">
        <v>283</v>
      </c>
      <c r="X538" s="11" t="s">
        <v>134</v>
      </c>
      <c r="Y538" s="11"/>
      <c r="Z538" s="11" t="n">
        <f aca="false">F538*G538*2</f>
        <v>800</v>
      </c>
      <c r="AA538" s="11" t="n">
        <f aca="false">Z538*5</f>
        <v>4000</v>
      </c>
      <c r="AC538" s="33"/>
    </row>
    <row r="539" customFormat="false" ht="11.85" hidden="false" customHeight="true" outlineLevel="0" collapsed="false">
      <c r="A539" s="22" t="s">
        <v>1907</v>
      </c>
      <c r="B539" s="76" t="n">
        <v>120.75</v>
      </c>
      <c r="C539" s="22" t="s">
        <v>124</v>
      </c>
      <c r="D539" s="22" t="s">
        <v>179</v>
      </c>
      <c r="E539" s="11" t="s">
        <v>58</v>
      </c>
      <c r="F539" s="11" t="n">
        <v>16</v>
      </c>
      <c r="G539" s="11" t="n">
        <v>25</v>
      </c>
      <c r="H539" s="11"/>
      <c r="I539" s="11"/>
      <c r="J539" s="11" t="s">
        <v>31</v>
      </c>
      <c r="K539" s="43" t="s">
        <v>356</v>
      </c>
      <c r="L539" s="22" t="s">
        <v>33</v>
      </c>
      <c r="M539" s="11" t="s">
        <v>356</v>
      </c>
      <c r="N539" s="11" t="s">
        <v>31</v>
      </c>
      <c r="O539" s="11"/>
      <c r="P539" s="11" t="n">
        <v>25</v>
      </c>
      <c r="Q539" s="22" t="s">
        <v>124</v>
      </c>
      <c r="R539" s="23" t="n">
        <v>88.5</v>
      </c>
      <c r="S539" s="12" t="s">
        <v>132</v>
      </c>
      <c r="T539" s="75" t="s">
        <v>1908</v>
      </c>
      <c r="U539" s="11" t="s">
        <v>194</v>
      </c>
      <c r="V539" s="11" t="s">
        <v>194</v>
      </c>
      <c r="W539" s="11" t="s">
        <v>283</v>
      </c>
      <c r="X539" s="11" t="s">
        <v>134</v>
      </c>
      <c r="Z539" s="11" t="n">
        <f aca="false">F539*G539*2</f>
        <v>800</v>
      </c>
      <c r="AA539" s="11" t="n">
        <f aca="false">Z539*5</f>
        <v>4000</v>
      </c>
    </row>
    <row r="540" customFormat="false" ht="11.85" hidden="false" customHeight="true" outlineLevel="0" collapsed="false">
      <c r="A540" s="22" t="s">
        <v>1909</v>
      </c>
      <c r="B540" s="76" t="n">
        <v>35</v>
      </c>
      <c r="C540" s="22" t="s">
        <v>63</v>
      </c>
      <c r="D540" s="22" t="s">
        <v>179</v>
      </c>
      <c r="E540" s="11" t="s">
        <v>58</v>
      </c>
      <c r="F540" s="11" t="n">
        <v>16</v>
      </c>
      <c r="G540" s="11" t="n">
        <v>25</v>
      </c>
      <c r="H540" s="11"/>
      <c r="I540" s="11"/>
      <c r="J540" s="11" t="s">
        <v>31</v>
      </c>
      <c r="K540" s="43" t="s">
        <v>222</v>
      </c>
      <c r="L540" s="22" t="s">
        <v>33</v>
      </c>
      <c r="M540" s="11" t="s">
        <v>222</v>
      </c>
      <c r="N540" s="11" t="s">
        <v>31</v>
      </c>
      <c r="O540" s="11"/>
      <c r="P540" s="11" t="n">
        <v>25</v>
      </c>
      <c r="Q540" s="22" t="s">
        <v>328</v>
      </c>
      <c r="R540" s="76" t="n">
        <v>275</v>
      </c>
      <c r="S540" s="12" t="s">
        <v>132</v>
      </c>
      <c r="T540" s="75" t="s">
        <v>1910</v>
      </c>
      <c r="U540" s="11" t="s">
        <v>194</v>
      </c>
      <c r="V540" s="11" t="s">
        <v>194</v>
      </c>
      <c r="W540" s="11" t="s">
        <v>283</v>
      </c>
      <c r="X540" s="11" t="s">
        <v>134</v>
      </c>
      <c r="Y540" s="11"/>
      <c r="Z540" s="11" t="n">
        <f aca="false">F540*G540*2</f>
        <v>800</v>
      </c>
      <c r="AA540" s="11" t="n">
        <f aca="false">Z540*5</f>
        <v>4000</v>
      </c>
      <c r="AC540" s="33"/>
    </row>
    <row r="541" customFormat="false" ht="11.85" hidden="false" customHeight="true" outlineLevel="0" collapsed="false">
      <c r="A541" s="22" t="s">
        <v>1911</v>
      </c>
      <c r="B541" s="76" t="n">
        <v>88</v>
      </c>
      <c r="C541" s="22" t="s">
        <v>124</v>
      </c>
      <c r="D541" s="22" t="s">
        <v>179</v>
      </c>
      <c r="E541" s="11" t="s">
        <v>58</v>
      </c>
      <c r="F541" s="11" t="n">
        <v>16</v>
      </c>
      <c r="G541" s="11" t="n">
        <v>25</v>
      </c>
      <c r="H541" s="11"/>
      <c r="I541" s="11"/>
      <c r="J541" s="11" t="s">
        <v>31</v>
      </c>
      <c r="K541" s="43" t="s">
        <v>222</v>
      </c>
      <c r="L541" s="22" t="s">
        <v>33</v>
      </c>
      <c r="M541" s="11" t="s">
        <v>222</v>
      </c>
      <c r="N541" s="11" t="s">
        <v>31</v>
      </c>
      <c r="O541" s="11"/>
      <c r="P541" s="11" t="n">
        <v>25</v>
      </c>
      <c r="Q541" s="22" t="s">
        <v>328</v>
      </c>
      <c r="R541" s="23" t="n">
        <v>200</v>
      </c>
      <c r="S541" s="12" t="s">
        <v>132</v>
      </c>
      <c r="T541" s="22" t="s">
        <v>1912</v>
      </c>
      <c r="U541" s="11" t="s">
        <v>194</v>
      </c>
      <c r="V541" s="11" t="s">
        <v>194</v>
      </c>
      <c r="W541" s="11" t="s">
        <v>283</v>
      </c>
      <c r="X541" s="11" t="s">
        <v>134</v>
      </c>
      <c r="Y541" s="11"/>
      <c r="Z541" s="11" t="n">
        <f aca="false">F541*G541*2</f>
        <v>800</v>
      </c>
      <c r="AA541" s="11" t="n">
        <f aca="false">Z541*5</f>
        <v>4000</v>
      </c>
      <c r="AC541" s="33"/>
    </row>
    <row r="542" customFormat="false" ht="11.85" hidden="false" customHeight="true" outlineLevel="0" collapsed="false">
      <c r="A542" s="22" t="s">
        <v>1913</v>
      </c>
      <c r="B542" s="76" t="n">
        <v>90.25</v>
      </c>
      <c r="C542" s="22" t="s">
        <v>124</v>
      </c>
      <c r="D542" s="22" t="s">
        <v>179</v>
      </c>
      <c r="E542" s="11" t="s">
        <v>58</v>
      </c>
      <c r="F542" s="11" t="n">
        <v>16</v>
      </c>
      <c r="G542" s="11" t="n">
        <v>25</v>
      </c>
      <c r="H542" s="11"/>
      <c r="I542" s="11"/>
      <c r="J542" s="11" t="s">
        <v>31</v>
      </c>
      <c r="K542" s="43" t="s">
        <v>222</v>
      </c>
      <c r="L542" s="22" t="s">
        <v>33</v>
      </c>
      <c r="M542" s="11" t="s">
        <v>222</v>
      </c>
      <c r="N542" s="11" t="s">
        <v>31</v>
      </c>
      <c r="O542" s="11"/>
      <c r="P542" s="11" t="n">
        <v>25</v>
      </c>
      <c r="Q542" s="22" t="s">
        <v>328</v>
      </c>
      <c r="R542" s="23" t="n">
        <v>200</v>
      </c>
      <c r="S542" s="12" t="s">
        <v>132</v>
      </c>
      <c r="T542" s="22" t="s">
        <v>1912</v>
      </c>
      <c r="U542" s="11" t="s">
        <v>194</v>
      </c>
      <c r="V542" s="11" t="s">
        <v>194</v>
      </c>
      <c r="W542" s="11" t="s">
        <v>283</v>
      </c>
      <c r="X542" s="11" t="s">
        <v>134</v>
      </c>
      <c r="Y542" s="11"/>
      <c r="Z542" s="11" t="n">
        <f aca="false">F542*G542*2</f>
        <v>800</v>
      </c>
      <c r="AA542" s="11" t="n">
        <f aca="false">Z542*5</f>
        <v>4000</v>
      </c>
      <c r="AC542" s="33"/>
    </row>
    <row r="543" customFormat="false" ht="11.85" hidden="false" customHeight="true" outlineLevel="0" collapsed="false">
      <c r="A543" s="22" t="s">
        <v>1914</v>
      </c>
      <c r="B543" s="76" t="n">
        <v>120.25</v>
      </c>
      <c r="C543" s="22" t="s">
        <v>124</v>
      </c>
      <c r="D543" s="22" t="s">
        <v>179</v>
      </c>
      <c r="E543" s="11" t="s">
        <v>58</v>
      </c>
      <c r="F543" s="11" t="n">
        <v>16</v>
      </c>
      <c r="G543" s="11" t="n">
        <v>25</v>
      </c>
      <c r="H543" s="11"/>
      <c r="I543" s="11"/>
      <c r="J543" s="11" t="s">
        <v>31</v>
      </c>
      <c r="K543" s="43" t="s">
        <v>222</v>
      </c>
      <c r="L543" s="22" t="s">
        <v>33</v>
      </c>
      <c r="M543" s="11" t="s">
        <v>222</v>
      </c>
      <c r="N543" s="11" t="s">
        <v>31</v>
      </c>
      <c r="O543" s="11"/>
      <c r="P543" s="11" t="n">
        <v>25</v>
      </c>
      <c r="Q543" s="22" t="s">
        <v>328</v>
      </c>
      <c r="R543" s="23" t="n">
        <v>200</v>
      </c>
      <c r="S543" s="12" t="s">
        <v>132</v>
      </c>
      <c r="T543" s="22" t="s">
        <v>1912</v>
      </c>
      <c r="U543" s="11" t="s">
        <v>194</v>
      </c>
      <c r="V543" s="11" t="s">
        <v>194</v>
      </c>
      <c r="W543" s="11" t="s">
        <v>283</v>
      </c>
      <c r="X543" s="11" t="s">
        <v>134</v>
      </c>
      <c r="Y543" s="11"/>
      <c r="Z543" s="11" t="n">
        <f aca="false">F543*G543*2</f>
        <v>800</v>
      </c>
      <c r="AA543" s="11" t="n">
        <f aca="false">Z543*5</f>
        <v>4000</v>
      </c>
      <c r="AC543" s="33"/>
    </row>
    <row r="544" customFormat="false" ht="11.85" hidden="false" customHeight="true" outlineLevel="0" collapsed="false">
      <c r="A544" s="22" t="s">
        <v>1915</v>
      </c>
      <c r="B544" s="76" t="n">
        <v>120.75</v>
      </c>
      <c r="C544" s="22" t="s">
        <v>124</v>
      </c>
      <c r="D544" s="22" t="s">
        <v>179</v>
      </c>
      <c r="E544" s="11" t="s">
        <v>58</v>
      </c>
      <c r="F544" s="11" t="n">
        <v>16</v>
      </c>
      <c r="G544" s="11" t="n">
        <v>25</v>
      </c>
      <c r="H544" s="11"/>
      <c r="I544" s="11"/>
      <c r="J544" s="11" t="s">
        <v>31</v>
      </c>
      <c r="K544" s="43" t="s">
        <v>222</v>
      </c>
      <c r="L544" s="22" t="s">
        <v>33</v>
      </c>
      <c r="M544" s="11" t="s">
        <v>222</v>
      </c>
      <c r="N544" s="11" t="s">
        <v>31</v>
      </c>
      <c r="O544" s="11"/>
      <c r="P544" s="11" t="n">
        <v>25</v>
      </c>
      <c r="Q544" s="22" t="s">
        <v>124</v>
      </c>
      <c r="R544" s="23" t="n">
        <v>134.5</v>
      </c>
      <c r="S544" s="12" t="s">
        <v>132</v>
      </c>
      <c r="T544" s="22" t="s">
        <v>1916</v>
      </c>
      <c r="U544" s="11" t="s">
        <v>194</v>
      </c>
      <c r="V544" s="11" t="s">
        <v>194</v>
      </c>
      <c r="W544" s="11" t="s">
        <v>283</v>
      </c>
      <c r="X544" s="11" t="s">
        <v>134</v>
      </c>
      <c r="Y544" s="11"/>
      <c r="Z544" s="11" t="n">
        <f aca="false">F544*G544*2</f>
        <v>800</v>
      </c>
      <c r="AA544" s="11" t="n">
        <f aca="false">Z544*5</f>
        <v>4000</v>
      </c>
      <c r="AC544" s="33"/>
    </row>
    <row r="545" customFormat="false" ht="11.85" hidden="false" customHeight="true" outlineLevel="0" collapsed="false">
      <c r="A545" s="22" t="s">
        <v>1917</v>
      </c>
      <c r="B545" s="76" t="n">
        <v>131.5</v>
      </c>
      <c r="C545" s="22" t="s">
        <v>124</v>
      </c>
      <c r="D545" s="22" t="s">
        <v>179</v>
      </c>
      <c r="E545" s="11" t="s">
        <v>58</v>
      </c>
      <c r="F545" s="11" t="n">
        <v>16</v>
      </c>
      <c r="G545" s="11" t="n">
        <v>25</v>
      </c>
      <c r="H545" s="11"/>
      <c r="I545" s="11"/>
      <c r="J545" s="11" t="s">
        <v>31</v>
      </c>
      <c r="K545" s="43" t="s">
        <v>222</v>
      </c>
      <c r="L545" s="22" t="s">
        <v>33</v>
      </c>
      <c r="M545" s="11" t="s">
        <v>222</v>
      </c>
      <c r="N545" s="11" t="s">
        <v>31</v>
      </c>
      <c r="O545" s="11"/>
      <c r="P545" s="11" t="n">
        <v>25</v>
      </c>
      <c r="Q545" s="22" t="s">
        <v>124</v>
      </c>
      <c r="R545" s="23" t="n">
        <v>130.5</v>
      </c>
      <c r="S545" s="12" t="s">
        <v>132</v>
      </c>
      <c r="T545" s="22" t="s">
        <v>1918</v>
      </c>
      <c r="U545" s="11" t="s">
        <v>194</v>
      </c>
      <c r="V545" s="11" t="s">
        <v>194</v>
      </c>
      <c r="W545" s="11" t="s">
        <v>283</v>
      </c>
      <c r="X545" s="11" t="s">
        <v>134</v>
      </c>
      <c r="Y545" s="11"/>
      <c r="Z545" s="11" t="n">
        <f aca="false">F545*G545*2</f>
        <v>800</v>
      </c>
      <c r="AA545" s="11" t="n">
        <f aca="false">Z545*5</f>
        <v>4000</v>
      </c>
      <c r="AC545" s="33"/>
    </row>
    <row r="546" customFormat="false" ht="11.85" hidden="false" customHeight="true" outlineLevel="0" collapsed="false">
      <c r="A546" s="22" t="s">
        <v>1919</v>
      </c>
      <c r="B546" s="76" t="n">
        <v>135.5</v>
      </c>
      <c r="C546" s="22" t="s">
        <v>124</v>
      </c>
      <c r="D546" s="22" t="s">
        <v>179</v>
      </c>
      <c r="E546" s="11" t="s">
        <v>58</v>
      </c>
      <c r="F546" s="11" t="n">
        <v>16</v>
      </c>
      <c r="G546" s="11" t="n">
        <v>25</v>
      </c>
      <c r="H546" s="11"/>
      <c r="I546" s="11"/>
      <c r="J546" s="11" t="s">
        <v>31</v>
      </c>
      <c r="K546" s="43" t="s">
        <v>222</v>
      </c>
      <c r="L546" s="22" t="s">
        <v>33</v>
      </c>
      <c r="M546" s="11" t="s">
        <v>222</v>
      </c>
      <c r="N546" s="11" t="s">
        <v>31</v>
      </c>
      <c r="O546" s="11"/>
      <c r="P546" s="11" t="n">
        <v>25</v>
      </c>
      <c r="Q546" s="22" t="s">
        <v>124</v>
      </c>
      <c r="R546" s="23" t="n">
        <v>129.5</v>
      </c>
      <c r="S546" s="12" t="s">
        <v>132</v>
      </c>
      <c r="T546" s="22" t="s">
        <v>1920</v>
      </c>
      <c r="U546" s="11" t="s">
        <v>194</v>
      </c>
      <c r="V546" s="11" t="s">
        <v>194</v>
      </c>
      <c r="W546" s="11" t="s">
        <v>283</v>
      </c>
      <c r="X546" s="11" t="s">
        <v>134</v>
      </c>
      <c r="Y546" s="11"/>
      <c r="Z546" s="11" t="n">
        <f aca="false">F546*G546*2</f>
        <v>800</v>
      </c>
      <c r="AA546" s="11" t="n">
        <f aca="false">Z546*5</f>
        <v>4000</v>
      </c>
      <c r="AC546" s="33"/>
    </row>
    <row r="547" customFormat="false" ht="11.85" hidden="false" customHeight="true" outlineLevel="0" collapsed="false">
      <c r="A547" s="22" t="s">
        <v>1921</v>
      </c>
      <c r="B547" s="76" t="n">
        <v>137</v>
      </c>
      <c r="C547" s="22" t="s">
        <v>124</v>
      </c>
      <c r="D547" s="22" t="s">
        <v>179</v>
      </c>
      <c r="E547" s="11" t="s">
        <v>58</v>
      </c>
      <c r="F547" s="11" t="n">
        <v>16</v>
      </c>
      <c r="G547" s="11" t="n">
        <v>25</v>
      </c>
      <c r="H547" s="11"/>
      <c r="I547" s="11"/>
      <c r="J547" s="11" t="s">
        <v>31</v>
      </c>
      <c r="K547" s="43" t="s">
        <v>222</v>
      </c>
      <c r="L547" s="22" t="s">
        <v>33</v>
      </c>
      <c r="M547" s="11" t="s">
        <v>222</v>
      </c>
      <c r="N547" s="11" t="s">
        <v>31</v>
      </c>
      <c r="O547" s="11"/>
      <c r="P547" s="11" t="n">
        <v>25</v>
      </c>
      <c r="Q547" s="22" t="s">
        <v>124</v>
      </c>
      <c r="R547" s="23" t="n">
        <v>118.5</v>
      </c>
      <c r="S547" s="12" t="s">
        <v>132</v>
      </c>
      <c r="T547" s="22" t="s">
        <v>1922</v>
      </c>
      <c r="U547" s="11" t="s">
        <v>194</v>
      </c>
      <c r="V547" s="11" t="s">
        <v>194</v>
      </c>
      <c r="W547" s="11" t="s">
        <v>283</v>
      </c>
      <c r="X547" s="11" t="s">
        <v>134</v>
      </c>
      <c r="Y547" s="11"/>
      <c r="Z547" s="11" t="n">
        <f aca="false">F547*G547*2</f>
        <v>800</v>
      </c>
      <c r="AA547" s="11" t="n">
        <f aca="false">Z547*5</f>
        <v>4000</v>
      </c>
      <c r="AC547" s="33"/>
    </row>
    <row r="548" customFormat="false" ht="11.85" hidden="false" customHeight="true" outlineLevel="0" collapsed="false">
      <c r="A548" s="22" t="s">
        <v>1923</v>
      </c>
      <c r="B548" s="23" t="n">
        <v>111</v>
      </c>
      <c r="C548" s="22" t="s">
        <v>124</v>
      </c>
      <c r="D548" s="22" t="s">
        <v>179</v>
      </c>
      <c r="E548" s="11" t="s">
        <v>58</v>
      </c>
      <c r="F548" s="11" t="n">
        <v>16</v>
      </c>
      <c r="G548" s="11" t="n">
        <v>25</v>
      </c>
      <c r="H548" s="11"/>
      <c r="I548" s="11"/>
      <c r="J548" s="11" t="s">
        <v>31</v>
      </c>
      <c r="K548" s="43" t="s">
        <v>571</v>
      </c>
      <c r="L548" s="22" t="s">
        <v>33</v>
      </c>
      <c r="M548" s="11" t="s">
        <v>222</v>
      </c>
      <c r="N548" s="11" t="s">
        <v>31</v>
      </c>
      <c r="O548" s="11"/>
      <c r="P548" s="11" t="n">
        <v>25</v>
      </c>
      <c r="Q548" s="22" t="s">
        <v>124</v>
      </c>
      <c r="R548" s="23" t="n">
        <v>117.5</v>
      </c>
      <c r="S548" s="12" t="s">
        <v>132</v>
      </c>
      <c r="T548" s="22" t="s">
        <v>1924</v>
      </c>
      <c r="U548" s="11" t="s">
        <v>194</v>
      </c>
      <c r="V548" s="11" t="s">
        <v>194</v>
      </c>
      <c r="W548" s="11" t="s">
        <v>283</v>
      </c>
      <c r="X548" s="11" t="s">
        <v>134</v>
      </c>
      <c r="Z548" s="11" t="n">
        <f aca="false">F548*G548*2</f>
        <v>800</v>
      </c>
      <c r="AA548" s="11" t="n">
        <f aca="false">Z548*5</f>
        <v>4000</v>
      </c>
    </row>
    <row r="549" customFormat="false" ht="11.85" hidden="false" customHeight="true" outlineLevel="0" collapsed="false">
      <c r="A549" s="22" t="s">
        <v>1925</v>
      </c>
      <c r="B549" s="23" t="n">
        <v>37.8</v>
      </c>
      <c r="C549" s="22" t="s">
        <v>63</v>
      </c>
      <c r="D549" s="22" t="s">
        <v>179</v>
      </c>
      <c r="E549" s="11" t="s">
        <v>58</v>
      </c>
      <c r="F549" s="11" t="n">
        <v>16</v>
      </c>
      <c r="G549" s="11" t="n">
        <v>25</v>
      </c>
      <c r="H549" s="11"/>
      <c r="I549" s="43" t="s">
        <v>1926</v>
      </c>
      <c r="J549" s="11" t="s">
        <v>31</v>
      </c>
      <c r="K549" s="43" t="s">
        <v>1270</v>
      </c>
      <c r="L549" s="22" t="s">
        <v>33</v>
      </c>
      <c r="M549" s="11" t="s">
        <v>222</v>
      </c>
      <c r="N549" s="11" t="s">
        <v>31</v>
      </c>
      <c r="O549" s="11" t="s">
        <v>1927</v>
      </c>
      <c r="P549" s="11" t="n">
        <v>25</v>
      </c>
      <c r="Q549" s="22" t="s">
        <v>124</v>
      </c>
      <c r="R549" s="23" t="n">
        <v>91.5</v>
      </c>
      <c r="S549" s="12" t="s">
        <v>132</v>
      </c>
      <c r="T549" s="22" t="s">
        <v>1928</v>
      </c>
      <c r="U549" s="11" t="s">
        <v>194</v>
      </c>
      <c r="V549" s="11" t="s">
        <v>194</v>
      </c>
      <c r="W549" s="11" t="s">
        <v>283</v>
      </c>
      <c r="X549" s="11" t="s">
        <v>134</v>
      </c>
      <c r="Z549" s="11" t="n">
        <f aca="false">F549*G549*2</f>
        <v>800</v>
      </c>
      <c r="AA549" s="11" t="n">
        <f aca="false">Z549*5</f>
        <v>4000</v>
      </c>
    </row>
    <row r="550" customFormat="false" ht="11.85" hidden="false" customHeight="true" outlineLevel="0" collapsed="false">
      <c r="A550" s="22" t="s">
        <v>1929</v>
      </c>
      <c r="B550" s="23" t="n">
        <v>25.5</v>
      </c>
      <c r="C550" s="22" t="s">
        <v>63</v>
      </c>
      <c r="D550" s="22" t="s">
        <v>179</v>
      </c>
      <c r="E550" s="11" t="s">
        <v>58</v>
      </c>
      <c r="F550" s="11" t="n">
        <v>16</v>
      </c>
      <c r="G550" s="11" t="n">
        <v>25</v>
      </c>
      <c r="H550" s="11"/>
      <c r="I550" s="43" t="s">
        <v>222</v>
      </c>
      <c r="J550" s="11" t="s">
        <v>31</v>
      </c>
      <c r="K550" s="43" t="s">
        <v>531</v>
      </c>
      <c r="L550" s="22" t="s">
        <v>33</v>
      </c>
      <c r="M550" s="11" t="s">
        <v>222</v>
      </c>
      <c r="N550" s="11" t="s">
        <v>31</v>
      </c>
      <c r="O550" s="11"/>
      <c r="P550" s="11" t="n">
        <v>25</v>
      </c>
      <c r="Q550" s="22" t="s">
        <v>124</v>
      </c>
      <c r="R550" s="23" t="n">
        <v>89</v>
      </c>
      <c r="S550" s="12" t="s">
        <v>132</v>
      </c>
      <c r="T550" s="22" t="s">
        <v>1930</v>
      </c>
      <c r="U550" s="11" t="s">
        <v>194</v>
      </c>
      <c r="V550" s="11" t="s">
        <v>194</v>
      </c>
      <c r="W550" s="11" t="s">
        <v>283</v>
      </c>
      <c r="X550" s="11" t="s">
        <v>134</v>
      </c>
      <c r="Z550" s="11" t="n">
        <f aca="false">F550*G550*2</f>
        <v>800</v>
      </c>
      <c r="AA550" s="11" t="n">
        <f aca="false">Z550*5</f>
        <v>4000</v>
      </c>
    </row>
    <row r="551" customFormat="false" ht="11.85" hidden="false" customHeight="true" outlineLevel="0" collapsed="false">
      <c r="A551" s="22" t="s">
        <v>1931</v>
      </c>
      <c r="B551" s="23" t="n">
        <v>25.55</v>
      </c>
      <c r="C551" s="22" t="s">
        <v>63</v>
      </c>
      <c r="D551" s="22" t="s">
        <v>179</v>
      </c>
      <c r="E551" s="11" t="s">
        <v>58</v>
      </c>
      <c r="F551" s="11" t="n">
        <v>16</v>
      </c>
      <c r="G551" s="11" t="n">
        <v>25</v>
      </c>
      <c r="H551" s="11"/>
      <c r="I551" s="11"/>
      <c r="J551" s="11" t="s">
        <v>31</v>
      </c>
      <c r="K551" s="43" t="s">
        <v>1010</v>
      </c>
      <c r="L551" s="22" t="s">
        <v>33</v>
      </c>
      <c r="M551" s="11" t="s">
        <v>1010</v>
      </c>
      <c r="N551" s="11" t="s">
        <v>31</v>
      </c>
      <c r="O551" s="11"/>
      <c r="P551" s="11" t="n">
        <v>25</v>
      </c>
      <c r="Q551" s="22" t="s">
        <v>124</v>
      </c>
      <c r="R551" s="23" t="n">
        <v>103</v>
      </c>
      <c r="S551" s="12" t="s">
        <v>132</v>
      </c>
      <c r="T551" s="22" t="s">
        <v>1932</v>
      </c>
      <c r="U551" s="11" t="s">
        <v>194</v>
      </c>
      <c r="V551" s="11" t="s">
        <v>194</v>
      </c>
      <c r="W551" s="11" t="s">
        <v>283</v>
      </c>
      <c r="X551" s="11" t="s">
        <v>134</v>
      </c>
      <c r="Y551" s="11"/>
      <c r="Z551" s="11" t="n">
        <f aca="false">F551*G551*2</f>
        <v>800</v>
      </c>
      <c r="AA551" s="11" t="n">
        <f aca="false">Z551*5</f>
        <v>4000</v>
      </c>
      <c r="AC551" s="33"/>
    </row>
    <row r="552" customFormat="false" ht="11.85" hidden="false" customHeight="true" outlineLevel="0" collapsed="false">
      <c r="A552" s="22" t="s">
        <v>1933</v>
      </c>
      <c r="B552" s="23" t="n">
        <v>93.5</v>
      </c>
      <c r="C552" s="22" t="s">
        <v>124</v>
      </c>
      <c r="D552" s="22" t="s">
        <v>179</v>
      </c>
      <c r="E552" s="11" t="s">
        <v>58</v>
      </c>
      <c r="F552" s="11" t="n">
        <v>16</v>
      </c>
      <c r="G552" s="11" t="n">
        <v>25</v>
      </c>
      <c r="H552" s="11"/>
      <c r="I552" s="11"/>
      <c r="J552" s="11" t="s">
        <v>31</v>
      </c>
      <c r="K552" s="43" t="s">
        <v>1010</v>
      </c>
      <c r="L552" s="22" t="s">
        <v>33</v>
      </c>
      <c r="M552" s="11" t="s">
        <v>1010</v>
      </c>
      <c r="N552" s="11" t="s">
        <v>31</v>
      </c>
      <c r="O552" s="11"/>
      <c r="P552" s="11" t="n">
        <v>25</v>
      </c>
      <c r="Q552" s="22" t="s">
        <v>124</v>
      </c>
      <c r="R552" s="23" t="n">
        <v>103</v>
      </c>
      <c r="S552" s="12" t="s">
        <v>132</v>
      </c>
      <c r="T552" s="22" t="s">
        <v>1932</v>
      </c>
      <c r="U552" s="11" t="s">
        <v>194</v>
      </c>
      <c r="V552" s="11" t="s">
        <v>194</v>
      </c>
      <c r="W552" s="11" t="s">
        <v>283</v>
      </c>
      <c r="X552" s="11" t="s">
        <v>134</v>
      </c>
      <c r="Y552" s="11"/>
      <c r="Z552" s="11" t="n">
        <f aca="false">F552*G552*2</f>
        <v>800</v>
      </c>
      <c r="AA552" s="11" t="n">
        <f aca="false">Z552*5</f>
        <v>4000</v>
      </c>
      <c r="AC552" s="33"/>
    </row>
    <row r="553" customFormat="false" ht="11.85" hidden="false" customHeight="true" outlineLevel="0" collapsed="false">
      <c r="A553" s="22" t="s">
        <v>1934</v>
      </c>
      <c r="B553" s="23" t="n">
        <v>108</v>
      </c>
      <c r="C553" s="22" t="s">
        <v>124</v>
      </c>
      <c r="D553" s="22" t="s">
        <v>179</v>
      </c>
      <c r="E553" s="11" t="s">
        <v>58</v>
      </c>
      <c r="F553" s="11" t="n">
        <v>16</v>
      </c>
      <c r="G553" s="11" t="n">
        <v>25</v>
      </c>
      <c r="H553" s="11"/>
      <c r="I553" s="11"/>
      <c r="J553" s="11" t="s">
        <v>31</v>
      </c>
      <c r="K553" s="43" t="s">
        <v>1010</v>
      </c>
      <c r="L553" s="22" t="s">
        <v>33</v>
      </c>
      <c r="M553" s="11" t="s">
        <v>1010</v>
      </c>
      <c r="N553" s="11" t="s">
        <v>31</v>
      </c>
      <c r="O553" s="11"/>
      <c r="P553" s="11" t="n">
        <v>25</v>
      </c>
      <c r="Q553" s="22" t="s">
        <v>124</v>
      </c>
      <c r="R553" s="23" t="n">
        <v>94</v>
      </c>
      <c r="S553" s="12" t="s">
        <v>132</v>
      </c>
      <c r="T553" s="22" t="s">
        <v>1935</v>
      </c>
      <c r="U553" s="11" t="s">
        <v>194</v>
      </c>
      <c r="V553" s="11" t="s">
        <v>194</v>
      </c>
      <c r="W553" s="11" t="s">
        <v>283</v>
      </c>
      <c r="X553" s="11" t="s">
        <v>134</v>
      </c>
      <c r="Y553" s="11"/>
      <c r="Z553" s="11" t="n">
        <f aca="false">F553*G553*2</f>
        <v>800</v>
      </c>
      <c r="AA553" s="11" t="n">
        <f aca="false">Z553*5</f>
        <v>4000</v>
      </c>
      <c r="AC553" s="33"/>
    </row>
    <row r="554" customFormat="false" ht="11.85" hidden="false" customHeight="true" outlineLevel="0" collapsed="false">
      <c r="A554" s="22" t="s">
        <v>1936</v>
      </c>
      <c r="B554" s="23" t="n">
        <v>114.45</v>
      </c>
      <c r="C554" s="22" t="s">
        <v>124</v>
      </c>
      <c r="D554" s="22" t="s">
        <v>179</v>
      </c>
      <c r="E554" s="11" t="s">
        <v>58</v>
      </c>
      <c r="F554" s="11" t="n">
        <v>16</v>
      </c>
      <c r="G554" s="11" t="n">
        <v>25</v>
      </c>
      <c r="H554" s="11"/>
      <c r="I554" s="11"/>
      <c r="J554" s="11" t="s">
        <v>31</v>
      </c>
      <c r="K554" s="43" t="s">
        <v>1010</v>
      </c>
      <c r="L554" s="22" t="s">
        <v>33</v>
      </c>
      <c r="M554" s="11" t="s">
        <v>1010</v>
      </c>
      <c r="N554" s="11" t="s">
        <v>31</v>
      </c>
      <c r="O554" s="11"/>
      <c r="P554" s="11" t="n">
        <v>25</v>
      </c>
      <c r="Q554" s="22" t="s">
        <v>124</v>
      </c>
      <c r="R554" s="23" t="n">
        <v>92.25</v>
      </c>
      <c r="S554" s="12" t="s">
        <v>132</v>
      </c>
      <c r="T554" s="22" t="s">
        <v>1937</v>
      </c>
      <c r="U554" s="11" t="s">
        <v>194</v>
      </c>
      <c r="V554" s="11" t="s">
        <v>194</v>
      </c>
      <c r="W554" s="11" t="s">
        <v>283</v>
      </c>
      <c r="X554" s="11" t="s">
        <v>134</v>
      </c>
      <c r="Y554" s="11"/>
      <c r="Z554" s="11" t="n">
        <f aca="false">F554*G554*2</f>
        <v>800</v>
      </c>
      <c r="AA554" s="11" t="n">
        <f aca="false">Z554*5</f>
        <v>4000</v>
      </c>
      <c r="AC554" s="33"/>
    </row>
    <row r="555" customFormat="false" ht="11.85" hidden="false" customHeight="true" outlineLevel="0" collapsed="false">
      <c r="A555" s="22" t="s">
        <v>1938</v>
      </c>
      <c r="B555" s="23" t="n">
        <v>61.25</v>
      </c>
      <c r="C555" s="22" t="s">
        <v>63</v>
      </c>
      <c r="D555" s="22" t="s">
        <v>179</v>
      </c>
      <c r="E555" s="11" t="s">
        <v>58</v>
      </c>
      <c r="F555" s="11" t="n">
        <v>16</v>
      </c>
      <c r="G555" s="11" t="n">
        <v>25</v>
      </c>
      <c r="H555" s="11"/>
      <c r="I555" s="11"/>
      <c r="J555" s="11" t="s">
        <v>31</v>
      </c>
      <c r="K555" s="43" t="s">
        <v>499</v>
      </c>
      <c r="L555" s="22" t="s">
        <v>33</v>
      </c>
      <c r="M555" s="11" t="s">
        <v>499</v>
      </c>
      <c r="N555" s="11" t="s">
        <v>31</v>
      </c>
      <c r="O555" s="11"/>
      <c r="P555" s="11" t="n">
        <v>25</v>
      </c>
      <c r="Q555" s="22" t="s">
        <v>124</v>
      </c>
      <c r="R555" s="23" t="n">
        <v>140.5</v>
      </c>
      <c r="S555" s="12" t="s">
        <v>132</v>
      </c>
      <c r="T555" s="22" t="s">
        <v>1939</v>
      </c>
      <c r="U555" s="11" t="s">
        <v>194</v>
      </c>
      <c r="V555" s="11" t="s">
        <v>194</v>
      </c>
      <c r="W555" s="11" t="s">
        <v>283</v>
      </c>
      <c r="X555" s="11" t="s">
        <v>134</v>
      </c>
      <c r="Y555" s="11"/>
      <c r="Z555" s="11" t="n">
        <f aca="false">F555*G555*2</f>
        <v>800</v>
      </c>
      <c r="AA555" s="11" t="n">
        <f aca="false">Z555*5</f>
        <v>4000</v>
      </c>
      <c r="AC555" s="33"/>
    </row>
    <row r="556" customFormat="false" ht="11.85" hidden="false" customHeight="true" outlineLevel="0" collapsed="false">
      <c r="A556" s="22" t="s">
        <v>1940</v>
      </c>
      <c r="B556" s="23" t="n">
        <v>88.5</v>
      </c>
      <c r="C556" s="22" t="s">
        <v>124</v>
      </c>
      <c r="D556" s="22" t="s">
        <v>179</v>
      </c>
      <c r="E556" s="11" t="s">
        <v>58</v>
      </c>
      <c r="F556" s="11" t="n">
        <v>16</v>
      </c>
      <c r="G556" s="11" t="n">
        <v>25</v>
      </c>
      <c r="H556" s="11"/>
      <c r="I556" s="11"/>
      <c r="J556" s="11" t="s">
        <v>31</v>
      </c>
      <c r="K556" s="43" t="s">
        <v>499</v>
      </c>
      <c r="L556" s="22" t="s">
        <v>33</v>
      </c>
      <c r="M556" s="11" t="s">
        <v>499</v>
      </c>
      <c r="N556" s="11" t="s">
        <v>31</v>
      </c>
      <c r="O556" s="11"/>
      <c r="P556" s="11" t="n">
        <v>25</v>
      </c>
      <c r="Q556" s="22" t="s">
        <v>124</v>
      </c>
      <c r="R556" s="23" t="n">
        <v>138.25</v>
      </c>
      <c r="S556" s="12" t="s">
        <v>132</v>
      </c>
      <c r="T556" s="22" t="s">
        <v>1941</v>
      </c>
      <c r="U556" s="11" t="s">
        <v>194</v>
      </c>
      <c r="V556" s="11" t="s">
        <v>194</v>
      </c>
      <c r="W556" s="11" t="s">
        <v>283</v>
      </c>
      <c r="X556" s="11" t="s">
        <v>134</v>
      </c>
      <c r="Y556" s="11"/>
      <c r="Z556" s="11" t="n">
        <f aca="false">F556*G556*2</f>
        <v>800</v>
      </c>
      <c r="AA556" s="11" t="n">
        <f aca="false">Z556*5</f>
        <v>4000</v>
      </c>
      <c r="AC556" s="33"/>
    </row>
    <row r="557" customFormat="false" ht="11.85" hidden="false" customHeight="true" outlineLevel="0" collapsed="false">
      <c r="A557" s="22" t="s">
        <v>1942</v>
      </c>
      <c r="B557" s="23" t="n">
        <v>89.5</v>
      </c>
      <c r="C557" s="22" t="s">
        <v>124</v>
      </c>
      <c r="D557" s="22" t="s">
        <v>179</v>
      </c>
      <c r="E557" s="11" t="s">
        <v>58</v>
      </c>
      <c r="F557" s="11" t="n">
        <v>16</v>
      </c>
      <c r="G557" s="11" t="n">
        <v>25</v>
      </c>
      <c r="H557" s="11"/>
      <c r="I557" s="11"/>
      <c r="J557" s="11" t="s">
        <v>31</v>
      </c>
      <c r="K557" s="43" t="s">
        <v>499</v>
      </c>
      <c r="L557" s="22" t="s">
        <v>33</v>
      </c>
      <c r="M557" s="11" t="s">
        <v>499</v>
      </c>
      <c r="N557" s="11" t="s">
        <v>31</v>
      </c>
      <c r="O557" s="11"/>
      <c r="P557" s="11" t="n">
        <v>25</v>
      </c>
      <c r="Q557" s="22" t="s">
        <v>124</v>
      </c>
      <c r="R557" s="23" t="n">
        <v>133</v>
      </c>
      <c r="S557" s="12" t="s">
        <v>132</v>
      </c>
      <c r="T557" s="22" t="s">
        <v>1943</v>
      </c>
      <c r="U557" s="11" t="s">
        <v>194</v>
      </c>
      <c r="V557" s="11" t="s">
        <v>194</v>
      </c>
      <c r="W557" s="11" t="s">
        <v>283</v>
      </c>
      <c r="X557" s="11" t="s">
        <v>134</v>
      </c>
      <c r="Y557" s="11"/>
      <c r="Z557" s="11" t="n">
        <f aca="false">F557*G557*2</f>
        <v>800</v>
      </c>
      <c r="AA557" s="11" t="n">
        <f aca="false">Z557*5</f>
        <v>4000</v>
      </c>
      <c r="AC557" s="33"/>
    </row>
    <row r="558" customFormat="false" ht="11.85" hidden="false" customHeight="true" outlineLevel="0" collapsed="false">
      <c r="A558" s="22" t="s">
        <v>1944</v>
      </c>
      <c r="B558" s="23" t="n">
        <v>89.5</v>
      </c>
      <c r="C558" s="22" t="s">
        <v>124</v>
      </c>
      <c r="D558" s="22" t="s">
        <v>179</v>
      </c>
      <c r="E558" s="11" t="s">
        <v>58</v>
      </c>
      <c r="F558" s="11" t="n">
        <v>16</v>
      </c>
      <c r="G558" s="11" t="n">
        <v>25</v>
      </c>
      <c r="H558" s="11"/>
      <c r="I558" s="11"/>
      <c r="J558" s="11" t="s">
        <v>31</v>
      </c>
      <c r="K558" s="43" t="s">
        <v>499</v>
      </c>
      <c r="L558" s="22" t="s">
        <v>33</v>
      </c>
      <c r="M558" s="11" t="s">
        <v>499</v>
      </c>
      <c r="N558" s="11" t="s">
        <v>31</v>
      </c>
      <c r="O558" s="11"/>
      <c r="P558" s="11" t="n">
        <v>25</v>
      </c>
      <c r="Q558" s="22" t="s">
        <v>124</v>
      </c>
      <c r="R558" s="23" t="n">
        <v>132.5</v>
      </c>
      <c r="S558" s="12" t="s">
        <v>132</v>
      </c>
      <c r="T558" s="22" t="s">
        <v>1945</v>
      </c>
      <c r="U558" s="11" t="s">
        <v>194</v>
      </c>
      <c r="V558" s="11" t="s">
        <v>194</v>
      </c>
      <c r="W558" s="11" t="s">
        <v>283</v>
      </c>
      <c r="X558" s="11" t="s">
        <v>134</v>
      </c>
      <c r="Y558" s="11"/>
      <c r="Z558" s="11" t="n">
        <f aca="false">F558*G558*2</f>
        <v>800</v>
      </c>
      <c r="AA558" s="11" t="n">
        <f aca="false">Z558*5</f>
        <v>4000</v>
      </c>
      <c r="AC558" s="33"/>
    </row>
    <row r="559" customFormat="false" ht="11.85" hidden="false" customHeight="true" outlineLevel="0" collapsed="false">
      <c r="A559" s="22" t="s">
        <v>1946</v>
      </c>
      <c r="B559" s="23" t="n">
        <v>89.75</v>
      </c>
      <c r="C559" s="22" t="s">
        <v>124</v>
      </c>
      <c r="D559" s="22" t="s">
        <v>179</v>
      </c>
      <c r="E559" s="11" t="s">
        <v>58</v>
      </c>
      <c r="F559" s="11" t="n">
        <v>16</v>
      </c>
      <c r="G559" s="11" t="n">
        <v>25</v>
      </c>
      <c r="H559" s="11"/>
      <c r="I559" s="11"/>
      <c r="J559" s="11" t="s">
        <v>31</v>
      </c>
      <c r="K559" s="43" t="s">
        <v>499</v>
      </c>
      <c r="L559" s="22" t="s">
        <v>33</v>
      </c>
      <c r="M559" s="11" t="s">
        <v>499</v>
      </c>
      <c r="N559" s="11" t="s">
        <v>31</v>
      </c>
      <c r="O559" s="11"/>
      <c r="P559" s="11" t="n">
        <v>25</v>
      </c>
      <c r="Q559" s="22" t="s">
        <v>124</v>
      </c>
      <c r="R559" s="23" t="n">
        <v>131</v>
      </c>
      <c r="S559" s="12" t="s">
        <v>132</v>
      </c>
      <c r="T559" s="22" t="s">
        <v>1947</v>
      </c>
      <c r="U559" s="11" t="s">
        <v>194</v>
      </c>
      <c r="V559" s="11" t="s">
        <v>194</v>
      </c>
      <c r="W559" s="11" t="s">
        <v>283</v>
      </c>
      <c r="X559" s="11" t="s">
        <v>134</v>
      </c>
      <c r="Y559" s="11"/>
      <c r="Z559" s="11" t="n">
        <f aca="false">F559*G559*2</f>
        <v>800</v>
      </c>
      <c r="AA559" s="11" t="n">
        <f aca="false">Z559*5</f>
        <v>4000</v>
      </c>
      <c r="AC559" s="33"/>
    </row>
    <row r="560" customFormat="false" ht="11.85" hidden="false" customHeight="true" outlineLevel="0" collapsed="false">
      <c r="A560" s="22" t="s">
        <v>1948</v>
      </c>
      <c r="B560" s="23" t="n">
        <v>92.75</v>
      </c>
      <c r="C560" s="22" t="s">
        <v>124</v>
      </c>
      <c r="D560" s="22" t="s">
        <v>179</v>
      </c>
      <c r="E560" s="11" t="s">
        <v>58</v>
      </c>
      <c r="F560" s="11" t="n">
        <v>16</v>
      </c>
      <c r="G560" s="11" t="n">
        <v>25</v>
      </c>
      <c r="H560" s="11"/>
      <c r="I560" s="11"/>
      <c r="J560" s="11" t="s">
        <v>31</v>
      </c>
      <c r="K560" s="43" t="s">
        <v>499</v>
      </c>
      <c r="L560" s="22" t="s">
        <v>33</v>
      </c>
      <c r="M560" s="11" t="s">
        <v>499</v>
      </c>
      <c r="N560" s="11" t="s">
        <v>31</v>
      </c>
      <c r="O560" s="11"/>
      <c r="P560" s="11" t="n">
        <v>25</v>
      </c>
      <c r="Q560" s="22" t="s">
        <v>124</v>
      </c>
      <c r="R560" s="23" t="n">
        <v>95.5</v>
      </c>
      <c r="S560" s="12" t="s">
        <v>132</v>
      </c>
      <c r="T560" s="22" t="s">
        <v>1949</v>
      </c>
      <c r="U560" s="11" t="s">
        <v>194</v>
      </c>
      <c r="V560" s="11" t="s">
        <v>194</v>
      </c>
      <c r="W560" s="11" t="s">
        <v>283</v>
      </c>
      <c r="X560" s="11" t="s">
        <v>134</v>
      </c>
      <c r="Y560" s="11"/>
      <c r="Z560" s="11" t="n">
        <f aca="false">F560*G560*2</f>
        <v>800</v>
      </c>
      <c r="AA560" s="11" t="n">
        <f aca="false">Z560*5</f>
        <v>4000</v>
      </c>
      <c r="AC560" s="33"/>
    </row>
    <row r="561" customFormat="false" ht="11.85" hidden="false" customHeight="true" outlineLevel="0" collapsed="false">
      <c r="A561" s="22" t="s">
        <v>1950</v>
      </c>
      <c r="B561" s="23" t="n">
        <v>105</v>
      </c>
      <c r="C561" s="22" t="s">
        <v>124</v>
      </c>
      <c r="D561" s="22" t="s">
        <v>179</v>
      </c>
      <c r="E561" s="11" t="s">
        <v>58</v>
      </c>
      <c r="F561" s="11" t="n">
        <v>16</v>
      </c>
      <c r="G561" s="11" t="n">
        <v>25</v>
      </c>
      <c r="H561" s="11"/>
      <c r="I561" s="11"/>
      <c r="J561" s="11" t="s">
        <v>31</v>
      </c>
      <c r="K561" s="43" t="s">
        <v>499</v>
      </c>
      <c r="L561" s="22" t="s">
        <v>33</v>
      </c>
      <c r="M561" s="11" t="s">
        <v>499</v>
      </c>
      <c r="N561" s="11" t="s">
        <v>31</v>
      </c>
      <c r="O561" s="11"/>
      <c r="P561" s="11" t="n">
        <v>25</v>
      </c>
      <c r="Q561" s="22" t="s">
        <v>124</v>
      </c>
      <c r="R561" s="23" t="n">
        <v>95</v>
      </c>
      <c r="S561" s="12" t="s">
        <v>132</v>
      </c>
      <c r="T561" s="22" t="s">
        <v>1951</v>
      </c>
      <c r="U561" s="11" t="s">
        <v>194</v>
      </c>
      <c r="V561" s="11" t="s">
        <v>194</v>
      </c>
      <c r="W561" s="11" t="s">
        <v>283</v>
      </c>
      <c r="X561" s="11" t="s">
        <v>134</v>
      </c>
      <c r="Y561" s="11"/>
      <c r="Z561" s="11" t="n">
        <f aca="false">F561*G561*2</f>
        <v>800</v>
      </c>
      <c r="AA561" s="11" t="n">
        <f aca="false">Z561*5</f>
        <v>4000</v>
      </c>
      <c r="AC561" s="33"/>
    </row>
    <row r="562" customFormat="false" ht="11.85" hidden="false" customHeight="true" outlineLevel="0" collapsed="false">
      <c r="A562" s="22" t="s">
        <v>1952</v>
      </c>
      <c r="B562" s="23" t="n">
        <v>129</v>
      </c>
      <c r="C562" s="22" t="s">
        <v>124</v>
      </c>
      <c r="D562" s="22" t="s">
        <v>179</v>
      </c>
      <c r="E562" s="11" t="s">
        <v>58</v>
      </c>
      <c r="F562" s="11" t="n">
        <v>16</v>
      </c>
      <c r="G562" s="11" t="n">
        <v>25</v>
      </c>
      <c r="H562" s="11"/>
      <c r="I562" s="11"/>
      <c r="J562" s="11" t="s">
        <v>31</v>
      </c>
      <c r="K562" s="43" t="s">
        <v>499</v>
      </c>
      <c r="L562" s="22" t="s">
        <v>33</v>
      </c>
      <c r="M562" s="11" t="s">
        <v>499</v>
      </c>
      <c r="N562" s="11" t="s">
        <v>31</v>
      </c>
      <c r="O562" s="11"/>
      <c r="P562" s="11" t="n">
        <v>25</v>
      </c>
      <c r="Q562" s="22" t="s">
        <v>124</v>
      </c>
      <c r="R562" s="23" t="n">
        <v>93</v>
      </c>
      <c r="S562" s="12" t="s">
        <v>132</v>
      </c>
      <c r="T562" s="22" t="s">
        <v>1953</v>
      </c>
      <c r="U562" s="11" t="s">
        <v>194</v>
      </c>
      <c r="V562" s="11" t="s">
        <v>194</v>
      </c>
      <c r="W562" s="11" t="s">
        <v>283</v>
      </c>
      <c r="X562" s="11" t="s">
        <v>134</v>
      </c>
      <c r="Y562" s="11"/>
      <c r="Z562" s="11" t="n">
        <f aca="false">F562*G562*2</f>
        <v>800</v>
      </c>
      <c r="AA562" s="11" t="n">
        <f aca="false">Z562*5</f>
        <v>4000</v>
      </c>
      <c r="AC562" s="33"/>
    </row>
    <row r="563" customFormat="false" ht="11.85" hidden="false" customHeight="true" outlineLevel="0" collapsed="false">
      <c r="A563" s="22" t="s">
        <v>1954</v>
      </c>
      <c r="B563" s="23" t="n">
        <v>130.25</v>
      </c>
      <c r="C563" s="22" t="s">
        <v>124</v>
      </c>
      <c r="D563" s="22" t="s">
        <v>179</v>
      </c>
      <c r="E563" s="11" t="s">
        <v>58</v>
      </c>
      <c r="F563" s="11" t="n">
        <v>16</v>
      </c>
      <c r="G563" s="11" t="n">
        <v>25</v>
      </c>
      <c r="H563" s="11"/>
      <c r="I563" s="11"/>
      <c r="J563" s="11" t="s">
        <v>31</v>
      </c>
      <c r="K563" s="43" t="s">
        <v>499</v>
      </c>
      <c r="L563" s="22" t="s">
        <v>33</v>
      </c>
      <c r="M563" s="11" t="s">
        <v>499</v>
      </c>
      <c r="N563" s="11" t="s">
        <v>31</v>
      </c>
      <c r="O563" s="11"/>
      <c r="P563" s="11" t="n">
        <v>25</v>
      </c>
      <c r="Q563" s="22" t="s">
        <v>124</v>
      </c>
      <c r="R563" s="23" t="n">
        <v>92.75</v>
      </c>
      <c r="S563" s="12" t="s">
        <v>132</v>
      </c>
      <c r="T563" s="22" t="s">
        <v>1955</v>
      </c>
      <c r="U563" s="11" t="s">
        <v>194</v>
      </c>
      <c r="V563" s="11" t="s">
        <v>194</v>
      </c>
      <c r="W563" s="11" t="s">
        <v>283</v>
      </c>
      <c r="X563" s="11" t="s">
        <v>134</v>
      </c>
      <c r="Y563" s="11"/>
      <c r="Z563" s="11" t="n">
        <f aca="false">F563*G563*2</f>
        <v>800</v>
      </c>
      <c r="AA563" s="11" t="n">
        <f aca="false">Z563*5</f>
        <v>4000</v>
      </c>
      <c r="AC563" s="33"/>
    </row>
    <row r="564" customFormat="false" ht="11.85" hidden="false" customHeight="true" outlineLevel="0" collapsed="false">
      <c r="A564" s="22" t="s">
        <v>1956</v>
      </c>
      <c r="B564" s="23" t="n">
        <v>130.25</v>
      </c>
      <c r="C564" s="22" t="s">
        <v>124</v>
      </c>
      <c r="D564" s="22" t="s">
        <v>179</v>
      </c>
      <c r="E564" s="11" t="s">
        <v>58</v>
      </c>
      <c r="F564" s="11" t="n">
        <v>16</v>
      </c>
      <c r="G564" s="11" t="n">
        <v>25</v>
      </c>
      <c r="H564" s="11"/>
      <c r="I564" s="11"/>
      <c r="J564" s="11" t="s">
        <v>31</v>
      </c>
      <c r="K564" s="43" t="s">
        <v>499</v>
      </c>
      <c r="L564" s="22" t="s">
        <v>33</v>
      </c>
      <c r="M564" s="11" t="s">
        <v>499</v>
      </c>
      <c r="N564" s="11" t="s">
        <v>31</v>
      </c>
      <c r="O564" s="11"/>
      <c r="P564" s="11" t="n">
        <v>25</v>
      </c>
      <c r="Q564" s="22" t="s">
        <v>124</v>
      </c>
      <c r="R564" s="23" t="n">
        <v>92</v>
      </c>
      <c r="S564" s="12" t="s">
        <v>132</v>
      </c>
      <c r="T564" s="22" t="s">
        <v>1957</v>
      </c>
      <c r="U564" s="11" t="s">
        <v>194</v>
      </c>
      <c r="V564" s="11" t="s">
        <v>194</v>
      </c>
      <c r="W564" s="11" t="s">
        <v>283</v>
      </c>
      <c r="X564" s="11" t="s">
        <v>134</v>
      </c>
      <c r="Y564" s="11"/>
      <c r="Z564" s="11" t="n">
        <f aca="false">F564*G564*2</f>
        <v>800</v>
      </c>
      <c r="AA564" s="11" t="n">
        <f aca="false">Z564*5</f>
        <v>4000</v>
      </c>
      <c r="AC564" s="33"/>
    </row>
    <row r="565" customFormat="false" ht="11.85" hidden="false" customHeight="true" outlineLevel="0" collapsed="false">
      <c r="A565" s="22" t="s">
        <v>1958</v>
      </c>
      <c r="B565" s="23" t="n">
        <v>136.25</v>
      </c>
      <c r="C565" s="22" t="s">
        <v>124</v>
      </c>
      <c r="D565" s="22" t="s">
        <v>179</v>
      </c>
      <c r="E565" s="11" t="s">
        <v>58</v>
      </c>
      <c r="F565" s="11" t="n">
        <v>16</v>
      </c>
      <c r="G565" s="11" t="n">
        <v>25</v>
      </c>
      <c r="H565" s="11"/>
      <c r="I565" s="11"/>
      <c r="J565" s="11" t="s">
        <v>31</v>
      </c>
      <c r="K565" s="43" t="s">
        <v>499</v>
      </c>
      <c r="L565" s="22" t="s">
        <v>33</v>
      </c>
      <c r="M565" s="11" t="s">
        <v>499</v>
      </c>
      <c r="N565" s="11" t="s">
        <v>31</v>
      </c>
      <c r="O565" s="11"/>
      <c r="P565" s="11" t="n">
        <v>25</v>
      </c>
      <c r="Q565" s="22" t="s">
        <v>124</v>
      </c>
      <c r="R565" s="23" t="n">
        <v>91.75</v>
      </c>
      <c r="S565" s="12" t="s">
        <v>132</v>
      </c>
      <c r="T565" s="22" t="s">
        <v>1959</v>
      </c>
      <c r="U565" s="11" t="s">
        <v>194</v>
      </c>
      <c r="V565" s="11" t="s">
        <v>194</v>
      </c>
      <c r="W565" s="11" t="s">
        <v>283</v>
      </c>
      <c r="X565" s="11" t="s">
        <v>134</v>
      </c>
      <c r="Y565" s="11"/>
      <c r="Z565" s="11" t="n">
        <f aca="false">F565*G565*2</f>
        <v>800</v>
      </c>
      <c r="AA565" s="11" t="n">
        <f aca="false">Z565*5</f>
        <v>4000</v>
      </c>
      <c r="AC565" s="33"/>
    </row>
    <row r="566" customFormat="false" ht="11.85" hidden="false" customHeight="true" outlineLevel="0" collapsed="false">
      <c r="A566" s="22" t="s">
        <v>1960</v>
      </c>
      <c r="B566" s="23" t="n">
        <v>136.5</v>
      </c>
      <c r="C566" s="22" t="s">
        <v>124</v>
      </c>
      <c r="D566" s="22" t="s">
        <v>179</v>
      </c>
      <c r="E566" s="11" t="s">
        <v>58</v>
      </c>
      <c r="F566" s="11" t="n">
        <v>16</v>
      </c>
      <c r="G566" s="11" t="n">
        <v>25</v>
      </c>
      <c r="H566" s="11"/>
      <c r="I566" s="11"/>
      <c r="J566" s="11" t="s">
        <v>31</v>
      </c>
      <c r="K566" s="43" t="s">
        <v>499</v>
      </c>
      <c r="L566" s="22" t="s">
        <v>33</v>
      </c>
      <c r="M566" s="11" t="s">
        <v>499</v>
      </c>
      <c r="N566" s="11" t="s">
        <v>31</v>
      </c>
      <c r="O566" s="11"/>
      <c r="P566" s="11" t="n">
        <v>25</v>
      </c>
      <c r="Q566" s="22" t="s">
        <v>124</v>
      </c>
      <c r="R566" s="23" t="n">
        <v>91</v>
      </c>
      <c r="S566" s="12" t="s">
        <v>132</v>
      </c>
      <c r="T566" s="22" t="s">
        <v>1961</v>
      </c>
      <c r="U566" s="11" t="s">
        <v>194</v>
      </c>
      <c r="V566" s="11" t="s">
        <v>194</v>
      </c>
      <c r="W566" s="11" t="s">
        <v>283</v>
      </c>
      <c r="X566" s="11" t="s">
        <v>134</v>
      </c>
      <c r="Y566" s="11"/>
      <c r="Z566" s="11" t="n">
        <f aca="false">F566*G566*2</f>
        <v>800</v>
      </c>
      <c r="AA566" s="11" t="n">
        <f aca="false">Z566*5</f>
        <v>4000</v>
      </c>
      <c r="AC566" s="33"/>
    </row>
    <row r="567" customFormat="false" ht="11.85" hidden="false" customHeight="true" outlineLevel="0" collapsed="false">
      <c r="A567" s="22" t="s">
        <v>1962</v>
      </c>
      <c r="B567" s="23" t="n">
        <v>137</v>
      </c>
      <c r="C567" s="22" t="s">
        <v>124</v>
      </c>
      <c r="D567" s="22" t="s">
        <v>179</v>
      </c>
      <c r="E567" s="11" t="s">
        <v>58</v>
      </c>
      <c r="F567" s="11" t="n">
        <v>16</v>
      </c>
      <c r="G567" s="11" t="n">
        <v>25</v>
      </c>
      <c r="H567" s="11"/>
      <c r="I567" s="11"/>
      <c r="J567" s="11" t="s">
        <v>31</v>
      </c>
      <c r="K567" s="43" t="s">
        <v>499</v>
      </c>
      <c r="L567" s="22" t="s">
        <v>33</v>
      </c>
      <c r="M567" s="11" t="s">
        <v>499</v>
      </c>
      <c r="N567" s="11" t="s">
        <v>31</v>
      </c>
      <c r="O567" s="11"/>
      <c r="P567" s="11" t="n">
        <v>25</v>
      </c>
      <c r="Q567" s="22" t="s">
        <v>124</v>
      </c>
      <c r="R567" s="23" t="n">
        <v>90.5</v>
      </c>
      <c r="S567" s="12" t="s">
        <v>132</v>
      </c>
      <c r="T567" s="22" t="s">
        <v>1963</v>
      </c>
      <c r="U567" s="11" t="s">
        <v>194</v>
      </c>
      <c r="V567" s="11" t="s">
        <v>194</v>
      </c>
      <c r="W567" s="11" t="s">
        <v>283</v>
      </c>
      <c r="X567" s="11" t="s">
        <v>134</v>
      </c>
      <c r="Y567" s="11"/>
      <c r="Z567" s="11" t="n">
        <f aca="false">F567*G567*2</f>
        <v>800</v>
      </c>
      <c r="AA567" s="11" t="n">
        <f aca="false">Z567*5</f>
        <v>4000</v>
      </c>
      <c r="AC567" s="33"/>
    </row>
    <row r="568" customFormat="false" ht="11.25" hidden="false" customHeight="false" outlineLevel="0" collapsed="false">
      <c r="A568" s="22" t="s">
        <v>1964</v>
      </c>
      <c r="B568" s="23" t="n">
        <v>34.25</v>
      </c>
      <c r="C568" s="22" t="s">
        <v>63</v>
      </c>
      <c r="D568" s="22" t="s">
        <v>179</v>
      </c>
      <c r="E568" s="11" t="s">
        <v>58</v>
      </c>
      <c r="F568" s="11" t="n">
        <v>16</v>
      </c>
      <c r="G568" s="11" t="n">
        <v>25</v>
      </c>
      <c r="H568" s="11"/>
      <c r="I568" s="43" t="s">
        <v>499</v>
      </c>
      <c r="J568" s="77" t="s">
        <v>31</v>
      </c>
      <c r="K568" s="43" t="s">
        <v>531</v>
      </c>
      <c r="L568" s="22" t="s">
        <v>33</v>
      </c>
      <c r="M568" s="11" t="s">
        <v>499</v>
      </c>
      <c r="N568" s="11" t="s">
        <v>31</v>
      </c>
      <c r="O568" s="11"/>
      <c r="P568" s="11" t="n">
        <v>25</v>
      </c>
      <c r="Q568" s="22" t="s">
        <v>328</v>
      </c>
      <c r="R568" s="23" t="n">
        <v>277.75</v>
      </c>
      <c r="S568" s="12" t="s">
        <v>132</v>
      </c>
      <c r="T568" s="22" t="s">
        <v>1965</v>
      </c>
      <c r="U568" s="11" t="s">
        <v>194</v>
      </c>
      <c r="V568" s="11" t="s">
        <v>194</v>
      </c>
      <c r="W568" s="11" t="s">
        <v>283</v>
      </c>
      <c r="X568" s="11" t="s">
        <v>134</v>
      </c>
      <c r="Y568" s="11"/>
      <c r="Z568" s="11" t="n">
        <f aca="false">F568*G568*2</f>
        <v>800</v>
      </c>
      <c r="AA568" s="11" t="n">
        <f aca="false">Z568*5</f>
        <v>4000</v>
      </c>
      <c r="AC568" s="33"/>
    </row>
    <row r="569" customFormat="false" ht="11.85" hidden="false" customHeight="true" outlineLevel="0" collapsed="false">
      <c r="A569" s="22" t="s">
        <v>1966</v>
      </c>
      <c r="B569" s="76" t="n">
        <v>62.5</v>
      </c>
      <c r="C569" s="22" t="s">
        <v>63</v>
      </c>
      <c r="D569" s="22" t="s">
        <v>179</v>
      </c>
      <c r="E569" s="11" t="s">
        <v>58</v>
      </c>
      <c r="F569" s="11" t="n">
        <v>16</v>
      </c>
      <c r="G569" s="11" t="n">
        <v>25</v>
      </c>
      <c r="H569" s="11"/>
      <c r="I569" s="11"/>
      <c r="J569" s="11" t="s">
        <v>31</v>
      </c>
      <c r="K569" s="43" t="s">
        <v>234</v>
      </c>
      <c r="L569" s="22" t="s">
        <v>33</v>
      </c>
      <c r="M569" s="11" t="s">
        <v>234</v>
      </c>
      <c r="N569" s="11" t="s">
        <v>31</v>
      </c>
      <c r="O569" s="11"/>
      <c r="P569" s="11" t="n">
        <v>25</v>
      </c>
      <c r="Q569" s="22" t="s">
        <v>328</v>
      </c>
      <c r="R569" s="76" t="n">
        <v>269</v>
      </c>
      <c r="S569" s="12" t="s">
        <v>132</v>
      </c>
      <c r="T569" s="22" t="s">
        <v>1967</v>
      </c>
      <c r="U569" s="11" t="s">
        <v>194</v>
      </c>
      <c r="V569" s="11" t="s">
        <v>194</v>
      </c>
      <c r="W569" s="11" t="s">
        <v>283</v>
      </c>
      <c r="X569" s="11" t="s">
        <v>134</v>
      </c>
      <c r="Y569" s="11"/>
      <c r="Z569" s="11" t="n">
        <f aca="false">F569*G569*2</f>
        <v>800</v>
      </c>
      <c r="AA569" s="11" t="n">
        <f aca="false">Z569*5</f>
        <v>4000</v>
      </c>
      <c r="AC569" s="33"/>
    </row>
    <row r="570" customFormat="false" ht="11.85" hidden="false" customHeight="true" outlineLevel="0" collapsed="false">
      <c r="A570" s="22" t="s">
        <v>1968</v>
      </c>
      <c r="B570" s="76" t="n">
        <v>127.5</v>
      </c>
      <c r="C570" s="22" t="s">
        <v>63</v>
      </c>
      <c r="D570" s="22" t="s">
        <v>179</v>
      </c>
      <c r="E570" s="11" t="s">
        <v>58</v>
      </c>
      <c r="F570" s="11" t="n">
        <v>16</v>
      </c>
      <c r="G570" s="11" t="n">
        <v>25</v>
      </c>
      <c r="H570" s="11"/>
      <c r="I570" s="11"/>
      <c r="J570" s="11" t="s">
        <v>31</v>
      </c>
      <c r="K570" s="43" t="s">
        <v>234</v>
      </c>
      <c r="L570" s="22" t="s">
        <v>33</v>
      </c>
      <c r="M570" s="11" t="s">
        <v>234</v>
      </c>
      <c r="N570" s="11" t="s">
        <v>31</v>
      </c>
      <c r="O570" s="11"/>
      <c r="P570" s="11" t="n">
        <v>25</v>
      </c>
      <c r="Q570" s="22" t="s">
        <v>63</v>
      </c>
      <c r="R570" s="76" t="n">
        <v>120</v>
      </c>
      <c r="S570" s="12" t="s">
        <v>132</v>
      </c>
      <c r="T570" s="22" t="s">
        <v>1969</v>
      </c>
      <c r="U570" s="11" t="s">
        <v>194</v>
      </c>
      <c r="V570" s="11" t="s">
        <v>194</v>
      </c>
      <c r="W570" s="11" t="s">
        <v>283</v>
      </c>
      <c r="X570" s="11" t="s">
        <v>134</v>
      </c>
      <c r="Y570" s="11"/>
      <c r="Z570" s="11" t="n">
        <f aca="false">F570*G570*2</f>
        <v>800</v>
      </c>
      <c r="AA570" s="11" t="n">
        <f aca="false">Z570*5</f>
        <v>4000</v>
      </c>
      <c r="AC570" s="33"/>
    </row>
    <row r="571" customFormat="false" ht="11.85" hidden="false" customHeight="true" outlineLevel="0" collapsed="false">
      <c r="A571" s="22" t="s">
        <v>1970</v>
      </c>
      <c r="B571" s="23" t="n">
        <v>38</v>
      </c>
      <c r="C571" s="22" t="s">
        <v>63</v>
      </c>
      <c r="D571" s="22" t="s">
        <v>179</v>
      </c>
      <c r="E571" s="11" t="s">
        <v>58</v>
      </c>
      <c r="F571" s="11" t="n">
        <v>16</v>
      </c>
      <c r="G571" s="11" t="n">
        <v>25</v>
      </c>
      <c r="H571" s="11"/>
      <c r="I571" s="43" t="s">
        <v>234</v>
      </c>
      <c r="J571" s="11" t="s">
        <v>31</v>
      </c>
      <c r="K571" s="43" t="s">
        <v>248</v>
      </c>
      <c r="L571" s="22" t="s">
        <v>33</v>
      </c>
      <c r="M571" s="11" t="s">
        <v>234</v>
      </c>
      <c r="N571" s="11" t="s">
        <v>31</v>
      </c>
      <c r="O571" s="11"/>
      <c r="P571" s="11" t="n">
        <v>25</v>
      </c>
      <c r="Q571" s="22" t="s">
        <v>63</v>
      </c>
      <c r="R571" s="76" t="n">
        <v>115</v>
      </c>
      <c r="S571" s="12" t="s">
        <v>132</v>
      </c>
      <c r="T571" s="22" t="s">
        <v>1971</v>
      </c>
      <c r="U571" s="11" t="s">
        <v>194</v>
      </c>
      <c r="V571" s="11" t="s">
        <v>194</v>
      </c>
      <c r="W571" s="11" t="s">
        <v>283</v>
      </c>
      <c r="X571" s="11" t="s">
        <v>134</v>
      </c>
      <c r="Y571" s="11"/>
      <c r="Z571" s="11" t="n">
        <f aca="false">F571*G571*2</f>
        <v>800</v>
      </c>
      <c r="AA571" s="11" t="n">
        <f aca="false">Z571*5</f>
        <v>4000</v>
      </c>
      <c r="AC571" s="33"/>
    </row>
    <row r="572" customFormat="false" ht="11.85" hidden="false" customHeight="true" outlineLevel="0" collapsed="false">
      <c r="A572" s="22" t="s">
        <v>1972</v>
      </c>
      <c r="B572" s="23" t="n">
        <v>90.5</v>
      </c>
      <c r="C572" s="22" t="s">
        <v>124</v>
      </c>
      <c r="D572" s="22" t="s">
        <v>179</v>
      </c>
      <c r="E572" s="11" t="s">
        <v>58</v>
      </c>
      <c r="F572" s="11" t="n">
        <v>16</v>
      </c>
      <c r="G572" s="11" t="n">
        <v>25</v>
      </c>
      <c r="H572" s="11"/>
      <c r="I572" s="43" t="s">
        <v>234</v>
      </c>
      <c r="J572" s="11" t="s">
        <v>31</v>
      </c>
      <c r="K572" s="43" t="s">
        <v>248</v>
      </c>
      <c r="L572" s="22" t="s">
        <v>33</v>
      </c>
      <c r="M572" s="11" t="s">
        <v>234</v>
      </c>
      <c r="N572" s="11" t="s">
        <v>31</v>
      </c>
      <c r="O572" s="38"/>
      <c r="P572" s="11" t="n">
        <v>25</v>
      </c>
      <c r="Q572" s="22" t="s">
        <v>124</v>
      </c>
      <c r="R572" s="76" t="n">
        <v>104.5</v>
      </c>
      <c r="S572" s="12" t="s">
        <v>132</v>
      </c>
      <c r="T572" s="22" t="s">
        <v>1973</v>
      </c>
      <c r="U572" s="11" t="s">
        <v>194</v>
      </c>
      <c r="V572" s="11" t="s">
        <v>194</v>
      </c>
      <c r="W572" s="11" t="s">
        <v>283</v>
      </c>
      <c r="X572" s="11" t="s">
        <v>134</v>
      </c>
      <c r="Y572" s="11"/>
      <c r="Z572" s="11" t="n">
        <f aca="false">F572*G572*2</f>
        <v>800</v>
      </c>
      <c r="AA572" s="11" t="n">
        <f aca="false">Z572*5</f>
        <v>4000</v>
      </c>
      <c r="AC572" s="33"/>
    </row>
    <row r="573" customFormat="false" ht="11.85" hidden="false" customHeight="true" outlineLevel="0" collapsed="false">
      <c r="A573" s="22" t="s">
        <v>1974</v>
      </c>
      <c r="B573" s="23" t="n">
        <v>61</v>
      </c>
      <c r="C573" s="22" t="s">
        <v>63</v>
      </c>
      <c r="D573" s="22" t="s">
        <v>179</v>
      </c>
      <c r="E573" s="11" t="s">
        <v>58</v>
      </c>
      <c r="F573" s="11" t="n">
        <v>16</v>
      </c>
      <c r="G573" s="11" t="n">
        <v>25</v>
      </c>
      <c r="H573" s="11"/>
      <c r="I573" s="11"/>
      <c r="J573" s="11" t="s">
        <v>31</v>
      </c>
      <c r="K573" s="43" t="s">
        <v>71</v>
      </c>
      <c r="L573" s="22" t="s">
        <v>33</v>
      </c>
      <c r="M573" s="11" t="s">
        <v>71</v>
      </c>
      <c r="N573" s="11" t="s">
        <v>31</v>
      </c>
      <c r="O573" s="11"/>
      <c r="P573" s="11" t="n">
        <v>25</v>
      </c>
      <c r="Q573" s="22" t="s">
        <v>63</v>
      </c>
      <c r="R573" s="23" t="n">
        <v>36</v>
      </c>
      <c r="S573" s="12" t="s">
        <v>132</v>
      </c>
      <c r="T573" s="22" t="s">
        <v>1975</v>
      </c>
      <c r="U573" s="11" t="s">
        <v>194</v>
      </c>
      <c r="V573" s="11" t="s">
        <v>194</v>
      </c>
      <c r="W573" s="11" t="s">
        <v>283</v>
      </c>
      <c r="X573" s="11" t="s">
        <v>134</v>
      </c>
      <c r="Y573" s="11"/>
      <c r="Z573" s="11" t="n">
        <f aca="false">F573*G573*2</f>
        <v>800</v>
      </c>
      <c r="AA573" s="11" t="n">
        <f aca="false">Z573*5</f>
        <v>4000</v>
      </c>
      <c r="AC573" s="33"/>
    </row>
    <row r="574" customFormat="false" ht="11.85" hidden="false" customHeight="true" outlineLevel="0" collapsed="false">
      <c r="A574" s="22" t="s">
        <v>1976</v>
      </c>
      <c r="B574" s="23" t="n">
        <v>21.45</v>
      </c>
      <c r="C574" s="22" t="s">
        <v>63</v>
      </c>
      <c r="D574" s="22" t="s">
        <v>179</v>
      </c>
      <c r="E574" s="11" t="s">
        <v>58</v>
      </c>
      <c r="F574" s="11" t="n">
        <v>16</v>
      </c>
      <c r="G574" s="11" t="n">
        <v>25</v>
      </c>
      <c r="H574" s="11"/>
      <c r="I574" s="11"/>
      <c r="J574" s="11" t="s">
        <v>31</v>
      </c>
      <c r="K574" s="43" t="s">
        <v>80</v>
      </c>
      <c r="L574" s="22" t="s">
        <v>33</v>
      </c>
      <c r="M574" s="11" t="s">
        <v>80</v>
      </c>
      <c r="N574" s="11" t="s">
        <v>31</v>
      </c>
      <c r="O574" s="11"/>
      <c r="P574" s="11" t="n">
        <v>25</v>
      </c>
      <c r="Q574" s="22" t="s">
        <v>124</v>
      </c>
      <c r="R574" s="23" t="n">
        <v>103.5</v>
      </c>
      <c r="S574" s="12" t="s">
        <v>132</v>
      </c>
      <c r="T574" s="22" t="s">
        <v>1977</v>
      </c>
      <c r="U574" s="11" t="s">
        <v>194</v>
      </c>
      <c r="V574" s="11" t="s">
        <v>194</v>
      </c>
      <c r="W574" s="11" t="s">
        <v>283</v>
      </c>
      <c r="X574" s="11" t="s">
        <v>134</v>
      </c>
      <c r="Y574" s="11"/>
      <c r="Z574" s="11" t="n">
        <f aca="false">F574*G574*2</f>
        <v>800</v>
      </c>
      <c r="AA574" s="11" t="n">
        <f aca="false">Z574*5</f>
        <v>4000</v>
      </c>
      <c r="AC574" s="33"/>
    </row>
    <row r="575" customFormat="false" ht="11.85" hidden="false" customHeight="true" outlineLevel="0" collapsed="false">
      <c r="A575" s="22" t="s">
        <v>1978</v>
      </c>
      <c r="B575" s="23" t="n">
        <v>22.25</v>
      </c>
      <c r="C575" s="22" t="s">
        <v>63</v>
      </c>
      <c r="D575" s="22" t="s">
        <v>179</v>
      </c>
      <c r="E575" s="11" t="s">
        <v>58</v>
      </c>
      <c r="F575" s="11" t="n">
        <v>16</v>
      </c>
      <c r="G575" s="11" t="n">
        <v>25</v>
      </c>
      <c r="H575" s="11"/>
      <c r="I575" s="11"/>
      <c r="J575" s="11" t="s">
        <v>31</v>
      </c>
      <c r="K575" s="43" t="s">
        <v>80</v>
      </c>
      <c r="L575" s="22" t="s">
        <v>33</v>
      </c>
      <c r="M575" s="11" t="s">
        <v>80</v>
      </c>
      <c r="N575" s="11" t="s">
        <v>31</v>
      </c>
      <c r="O575" s="11"/>
      <c r="P575" s="11" t="n">
        <v>25</v>
      </c>
      <c r="Q575" s="22" t="s">
        <v>124</v>
      </c>
      <c r="R575" s="23" t="n">
        <v>102.5</v>
      </c>
      <c r="S575" s="12" t="s">
        <v>132</v>
      </c>
      <c r="T575" s="22" t="s">
        <v>1979</v>
      </c>
      <c r="U575" s="11" t="s">
        <v>194</v>
      </c>
      <c r="V575" s="11" t="s">
        <v>194</v>
      </c>
      <c r="W575" s="11" t="s">
        <v>283</v>
      </c>
      <c r="X575" s="11" t="s">
        <v>134</v>
      </c>
      <c r="Y575" s="11"/>
      <c r="Z575" s="11" t="n">
        <f aca="false">F575*G575*2</f>
        <v>800</v>
      </c>
      <c r="AA575" s="11" t="n">
        <f aca="false">Z575*5</f>
        <v>4000</v>
      </c>
      <c r="AC575" s="33"/>
    </row>
    <row r="576" customFormat="false" ht="11.85" hidden="false" customHeight="true" outlineLevel="0" collapsed="false">
      <c r="A576" s="22" t="s">
        <v>1980</v>
      </c>
      <c r="B576" s="23" t="n">
        <v>24.8</v>
      </c>
      <c r="C576" s="22" t="s">
        <v>63</v>
      </c>
      <c r="D576" s="22" t="s">
        <v>179</v>
      </c>
      <c r="E576" s="11" t="s">
        <v>58</v>
      </c>
      <c r="F576" s="11" t="n">
        <v>16</v>
      </c>
      <c r="G576" s="11" t="n">
        <v>25</v>
      </c>
      <c r="H576" s="11"/>
      <c r="I576" s="11"/>
      <c r="J576" s="11" t="s">
        <v>31</v>
      </c>
      <c r="K576" s="43" t="s">
        <v>80</v>
      </c>
      <c r="L576" s="22" t="s">
        <v>33</v>
      </c>
      <c r="M576" s="11" t="s">
        <v>80</v>
      </c>
      <c r="N576" s="11" t="s">
        <v>31</v>
      </c>
      <c r="O576" s="11"/>
      <c r="P576" s="11" t="n">
        <v>25</v>
      </c>
      <c r="Q576" s="22" t="s">
        <v>124</v>
      </c>
      <c r="R576" s="23" t="n">
        <v>102.5</v>
      </c>
      <c r="S576" s="12" t="s">
        <v>132</v>
      </c>
      <c r="T576" s="22" t="s">
        <v>1979</v>
      </c>
      <c r="U576" s="11" t="s">
        <v>194</v>
      </c>
      <c r="V576" s="11" t="s">
        <v>194</v>
      </c>
      <c r="W576" s="11" t="s">
        <v>283</v>
      </c>
      <c r="X576" s="11" t="s">
        <v>134</v>
      </c>
      <c r="Y576" s="11"/>
      <c r="Z576" s="11" t="n">
        <f aca="false">F576*G576*2</f>
        <v>800</v>
      </c>
      <c r="AA576" s="11" t="n">
        <f aca="false">Z576*5</f>
        <v>4000</v>
      </c>
      <c r="AC576" s="33"/>
    </row>
    <row r="577" customFormat="false" ht="11.85" hidden="false" customHeight="true" outlineLevel="0" collapsed="false">
      <c r="A577" s="22" t="s">
        <v>1981</v>
      </c>
      <c r="B577" s="23" t="n">
        <v>31</v>
      </c>
      <c r="C577" s="22" t="s">
        <v>63</v>
      </c>
      <c r="D577" s="22" t="s">
        <v>179</v>
      </c>
      <c r="E577" s="11" t="s">
        <v>58</v>
      </c>
      <c r="F577" s="11" t="n">
        <v>16</v>
      </c>
      <c r="G577" s="11" t="n">
        <v>25</v>
      </c>
      <c r="H577" s="11"/>
      <c r="I577" s="11"/>
      <c r="J577" s="11" t="s">
        <v>31</v>
      </c>
      <c r="K577" s="43" t="s">
        <v>80</v>
      </c>
      <c r="L577" s="22" t="s">
        <v>33</v>
      </c>
      <c r="M577" s="11" t="s">
        <v>80</v>
      </c>
      <c r="N577" s="11" t="s">
        <v>31</v>
      </c>
      <c r="O577" s="11"/>
      <c r="P577" s="11" t="n">
        <v>25</v>
      </c>
      <c r="Q577" s="22" t="s">
        <v>63</v>
      </c>
      <c r="R577" s="23" t="n">
        <v>92.5</v>
      </c>
      <c r="S577" s="12" t="s">
        <v>132</v>
      </c>
      <c r="T577" s="22" t="s">
        <v>1982</v>
      </c>
      <c r="U577" s="11" t="s">
        <v>194</v>
      </c>
      <c r="V577" s="11" t="s">
        <v>194</v>
      </c>
      <c r="W577" s="11" t="s">
        <v>283</v>
      </c>
      <c r="X577" s="11" t="s">
        <v>134</v>
      </c>
      <c r="Y577" s="11"/>
      <c r="Z577" s="11" t="n">
        <f aca="false">F577*G577*2</f>
        <v>800</v>
      </c>
      <c r="AA577" s="11" t="n">
        <f aca="false">Z577*5</f>
        <v>4000</v>
      </c>
      <c r="AC577" s="33"/>
    </row>
    <row r="578" customFormat="false" ht="11.85" hidden="false" customHeight="true" outlineLevel="0" collapsed="false">
      <c r="A578" s="22" t="s">
        <v>1983</v>
      </c>
      <c r="B578" s="23" t="n">
        <v>51</v>
      </c>
      <c r="C578" s="22" t="s">
        <v>63</v>
      </c>
      <c r="D578" s="22" t="s">
        <v>179</v>
      </c>
      <c r="E578" s="11" t="s">
        <v>58</v>
      </c>
      <c r="F578" s="11" t="n">
        <v>16</v>
      </c>
      <c r="G578" s="11" t="n">
        <v>25</v>
      </c>
      <c r="H578" s="11"/>
      <c r="I578" s="11"/>
      <c r="J578" s="11" t="s">
        <v>31</v>
      </c>
      <c r="K578" s="43" t="s">
        <v>80</v>
      </c>
      <c r="L578" s="22" t="s">
        <v>33</v>
      </c>
      <c r="M578" s="11" t="s">
        <v>80</v>
      </c>
      <c r="N578" s="11" t="s">
        <v>31</v>
      </c>
      <c r="O578" s="11"/>
      <c r="P578" s="11" t="n">
        <v>25</v>
      </c>
      <c r="Q578" s="22" t="s">
        <v>63</v>
      </c>
      <c r="R578" s="23" t="n">
        <v>92.5</v>
      </c>
      <c r="S578" s="12" t="s">
        <v>132</v>
      </c>
      <c r="T578" s="22" t="s">
        <v>1982</v>
      </c>
      <c r="U578" s="11" t="s">
        <v>194</v>
      </c>
      <c r="V578" s="11" t="s">
        <v>194</v>
      </c>
      <c r="W578" s="11" t="s">
        <v>283</v>
      </c>
      <c r="X578" s="11" t="s">
        <v>134</v>
      </c>
      <c r="Y578" s="11"/>
      <c r="Z578" s="11" t="n">
        <f aca="false">F578*G578*2</f>
        <v>800</v>
      </c>
      <c r="AA578" s="11" t="n">
        <f aca="false">Z578*5</f>
        <v>4000</v>
      </c>
      <c r="AC578" s="33"/>
    </row>
    <row r="579" customFormat="false" ht="11.85" hidden="false" customHeight="true" outlineLevel="0" collapsed="false">
      <c r="A579" s="22" t="s">
        <v>1984</v>
      </c>
      <c r="B579" s="23" t="n">
        <v>89.5</v>
      </c>
      <c r="C579" s="22" t="s">
        <v>124</v>
      </c>
      <c r="D579" s="22" t="s">
        <v>179</v>
      </c>
      <c r="E579" s="11" t="s">
        <v>58</v>
      </c>
      <c r="F579" s="11" t="n">
        <v>16</v>
      </c>
      <c r="G579" s="11" t="n">
        <v>25</v>
      </c>
      <c r="H579" s="11"/>
      <c r="I579" s="11"/>
      <c r="J579" s="11" t="s">
        <v>31</v>
      </c>
      <c r="K579" s="43" t="s">
        <v>80</v>
      </c>
      <c r="L579" s="22" t="s">
        <v>33</v>
      </c>
      <c r="M579" s="11" t="s">
        <v>80</v>
      </c>
      <c r="N579" s="11" t="s">
        <v>31</v>
      </c>
      <c r="O579" s="11"/>
      <c r="P579" s="11" t="n">
        <v>25</v>
      </c>
      <c r="Q579" s="22" t="s">
        <v>124</v>
      </c>
      <c r="R579" s="23" t="n">
        <v>89</v>
      </c>
      <c r="S579" s="12" t="s">
        <v>132</v>
      </c>
      <c r="T579" s="22" t="s">
        <v>1985</v>
      </c>
      <c r="U579" s="11" t="s">
        <v>194</v>
      </c>
      <c r="V579" s="11" t="s">
        <v>194</v>
      </c>
      <c r="W579" s="11" t="s">
        <v>283</v>
      </c>
      <c r="X579" s="11" t="s">
        <v>134</v>
      </c>
      <c r="Y579" s="11"/>
      <c r="Z579" s="11" t="n">
        <f aca="false">F579*G579*2</f>
        <v>800</v>
      </c>
      <c r="AA579" s="11" t="n">
        <f aca="false">Z579*5</f>
        <v>4000</v>
      </c>
      <c r="AC579" s="33"/>
    </row>
    <row r="580" customFormat="false" ht="11.85" hidden="false" customHeight="true" outlineLevel="0" collapsed="false">
      <c r="A580" s="22" t="s">
        <v>1986</v>
      </c>
      <c r="B580" s="23" t="n">
        <v>90</v>
      </c>
      <c r="C580" s="22" t="s">
        <v>124</v>
      </c>
      <c r="D580" s="22" t="s">
        <v>179</v>
      </c>
      <c r="E580" s="11" t="s">
        <v>58</v>
      </c>
      <c r="F580" s="11" t="n">
        <v>16</v>
      </c>
      <c r="G580" s="11" t="n">
        <v>25</v>
      </c>
      <c r="H580" s="11"/>
      <c r="I580" s="11"/>
      <c r="J580" s="11" t="s">
        <v>31</v>
      </c>
      <c r="K580" s="43" t="s">
        <v>80</v>
      </c>
      <c r="L580" s="22" t="s">
        <v>33</v>
      </c>
      <c r="M580" s="11" t="s">
        <v>80</v>
      </c>
      <c r="N580" s="11" t="s">
        <v>31</v>
      </c>
      <c r="O580" s="11"/>
      <c r="P580" s="11" t="n">
        <v>25</v>
      </c>
      <c r="Q580" s="22" t="s">
        <v>124</v>
      </c>
      <c r="R580" s="23" t="n">
        <v>84.75</v>
      </c>
      <c r="S580" s="12" t="s">
        <v>132</v>
      </c>
      <c r="T580" s="22" t="s">
        <v>1987</v>
      </c>
      <c r="U580" s="11" t="s">
        <v>194</v>
      </c>
      <c r="V580" s="11" t="s">
        <v>194</v>
      </c>
      <c r="W580" s="11" t="s">
        <v>283</v>
      </c>
      <c r="X580" s="11" t="s">
        <v>134</v>
      </c>
      <c r="Y580" s="11"/>
      <c r="Z580" s="11" t="n">
        <f aca="false">F580*G580*2</f>
        <v>800</v>
      </c>
      <c r="AA580" s="11" t="n">
        <f aca="false">Z580*5</f>
        <v>4000</v>
      </c>
      <c r="AC580" s="33"/>
    </row>
    <row r="581" customFormat="false" ht="11.85" hidden="false" customHeight="true" outlineLevel="0" collapsed="false">
      <c r="A581" s="22" t="s">
        <v>1988</v>
      </c>
      <c r="B581" s="23" t="n">
        <v>90.5</v>
      </c>
      <c r="C581" s="22" t="s">
        <v>124</v>
      </c>
      <c r="D581" s="22" t="s">
        <v>179</v>
      </c>
      <c r="E581" s="11" t="s">
        <v>58</v>
      </c>
      <c r="F581" s="11" t="n">
        <v>16</v>
      </c>
      <c r="G581" s="11" t="n">
        <v>25</v>
      </c>
      <c r="H581" s="11"/>
      <c r="I581" s="11"/>
      <c r="J581" s="11" t="s">
        <v>31</v>
      </c>
      <c r="K581" s="43" t="s">
        <v>80</v>
      </c>
      <c r="L581" s="22" t="s">
        <v>33</v>
      </c>
      <c r="M581" s="11" t="s">
        <v>80</v>
      </c>
      <c r="N581" s="11" t="s">
        <v>31</v>
      </c>
      <c r="O581" s="11"/>
      <c r="P581" s="11" t="n">
        <v>25</v>
      </c>
      <c r="Q581" s="22" t="s">
        <v>63</v>
      </c>
      <c r="R581" s="23" t="n">
        <v>84.5</v>
      </c>
      <c r="S581" s="12" t="s">
        <v>132</v>
      </c>
      <c r="T581" s="22" t="s">
        <v>1989</v>
      </c>
      <c r="U581" s="11" t="s">
        <v>194</v>
      </c>
      <c r="V581" s="11" t="s">
        <v>194</v>
      </c>
      <c r="W581" s="11" t="s">
        <v>283</v>
      </c>
      <c r="X581" s="11" t="s">
        <v>134</v>
      </c>
      <c r="Y581" s="11"/>
      <c r="Z581" s="11" t="n">
        <f aca="false">F581*G581*2</f>
        <v>800</v>
      </c>
      <c r="AA581" s="11" t="n">
        <f aca="false">Z581*5</f>
        <v>4000</v>
      </c>
      <c r="AC581" s="33"/>
    </row>
    <row r="582" customFormat="false" ht="11.85" hidden="false" customHeight="true" outlineLevel="0" collapsed="false">
      <c r="A582" s="22" t="s">
        <v>1988</v>
      </c>
      <c r="B582" s="23" t="n">
        <v>90.5</v>
      </c>
      <c r="C582" s="22" t="s">
        <v>124</v>
      </c>
      <c r="D582" s="22" t="s">
        <v>179</v>
      </c>
      <c r="E582" s="11" t="s">
        <v>58</v>
      </c>
      <c r="F582" s="11" t="n">
        <v>16</v>
      </c>
      <c r="G582" s="11" t="n">
        <v>25</v>
      </c>
      <c r="H582" s="11"/>
      <c r="I582" s="11"/>
      <c r="J582" s="11" t="s">
        <v>31</v>
      </c>
      <c r="K582" s="43" t="s">
        <v>80</v>
      </c>
      <c r="L582" s="22" t="s">
        <v>33</v>
      </c>
      <c r="M582" s="11" t="s">
        <v>80</v>
      </c>
      <c r="N582" s="11" t="s">
        <v>31</v>
      </c>
      <c r="O582" s="11"/>
      <c r="P582" s="11" t="n">
        <v>25</v>
      </c>
      <c r="Q582" s="22" t="s">
        <v>63</v>
      </c>
      <c r="R582" s="23" t="n">
        <v>84.5</v>
      </c>
      <c r="S582" s="12" t="s">
        <v>132</v>
      </c>
      <c r="T582" s="22" t="s">
        <v>1990</v>
      </c>
      <c r="U582" s="11" t="s">
        <v>194</v>
      </c>
      <c r="V582" s="11" t="s">
        <v>194</v>
      </c>
      <c r="W582" s="11" t="s">
        <v>283</v>
      </c>
      <c r="X582" s="11" t="s">
        <v>134</v>
      </c>
      <c r="Y582" s="11"/>
      <c r="Z582" s="11" t="n">
        <f aca="false">F582*G582*2</f>
        <v>800</v>
      </c>
      <c r="AA582" s="11" t="n">
        <f aca="false">Z582*5</f>
        <v>4000</v>
      </c>
      <c r="AC582" s="33"/>
    </row>
    <row r="583" customFormat="false" ht="11.85" hidden="false" customHeight="true" outlineLevel="0" collapsed="false">
      <c r="A583" s="22" t="s">
        <v>1991</v>
      </c>
      <c r="B583" s="23" t="n">
        <v>128</v>
      </c>
      <c r="C583" s="22" t="s">
        <v>63</v>
      </c>
      <c r="D583" s="22" t="s">
        <v>179</v>
      </c>
      <c r="E583" s="11" t="s">
        <v>58</v>
      </c>
      <c r="F583" s="11" t="n">
        <v>16</v>
      </c>
      <c r="G583" s="11" t="n">
        <v>25</v>
      </c>
      <c r="H583" s="11"/>
      <c r="I583" s="11"/>
      <c r="J583" s="11" t="s">
        <v>31</v>
      </c>
      <c r="K583" s="43" t="s">
        <v>80</v>
      </c>
      <c r="L583" s="22" t="s">
        <v>33</v>
      </c>
      <c r="M583" s="11" t="s">
        <v>80</v>
      </c>
      <c r="N583" s="11" t="s">
        <v>31</v>
      </c>
      <c r="O583" s="11"/>
      <c r="P583" s="11" t="n">
        <v>25</v>
      </c>
      <c r="Q583" s="22" t="s">
        <v>63</v>
      </c>
      <c r="R583" s="23" t="n">
        <v>81.5</v>
      </c>
      <c r="S583" s="12" t="s">
        <v>132</v>
      </c>
      <c r="T583" s="22" t="s">
        <v>1992</v>
      </c>
      <c r="U583" s="11" t="s">
        <v>194</v>
      </c>
      <c r="V583" s="11" t="s">
        <v>194</v>
      </c>
      <c r="W583" s="11" t="s">
        <v>283</v>
      </c>
      <c r="X583" s="11" t="s">
        <v>134</v>
      </c>
      <c r="Y583" s="11"/>
      <c r="Z583" s="11" t="n">
        <f aca="false">F583*G583*2</f>
        <v>800</v>
      </c>
      <c r="AA583" s="11" t="n">
        <f aca="false">Z583*5</f>
        <v>4000</v>
      </c>
      <c r="AC583" s="33"/>
    </row>
    <row r="584" customFormat="false" ht="11.85" hidden="false" customHeight="true" outlineLevel="0" collapsed="false">
      <c r="A584" s="22" t="s">
        <v>1991</v>
      </c>
      <c r="B584" s="23" t="n">
        <v>128</v>
      </c>
      <c r="C584" s="22" t="s">
        <v>63</v>
      </c>
      <c r="D584" s="22" t="s">
        <v>179</v>
      </c>
      <c r="E584" s="11" t="s">
        <v>58</v>
      </c>
      <c r="F584" s="11" t="n">
        <v>16</v>
      </c>
      <c r="G584" s="11" t="n">
        <v>25</v>
      </c>
      <c r="H584" s="11"/>
      <c r="I584" s="11"/>
      <c r="J584" s="11" t="s">
        <v>31</v>
      </c>
      <c r="K584" s="43" t="s">
        <v>80</v>
      </c>
      <c r="L584" s="22" t="s">
        <v>33</v>
      </c>
      <c r="M584" s="11" t="s">
        <v>80</v>
      </c>
      <c r="N584" s="11" t="s">
        <v>31</v>
      </c>
      <c r="O584" s="11"/>
      <c r="P584" s="11" t="n">
        <v>25</v>
      </c>
      <c r="Q584" s="22" t="s">
        <v>63</v>
      </c>
      <c r="R584" s="23" t="n">
        <v>81.5</v>
      </c>
      <c r="S584" s="12" t="s">
        <v>132</v>
      </c>
      <c r="T584" s="22" t="s">
        <v>1992</v>
      </c>
      <c r="U584" s="11" t="s">
        <v>194</v>
      </c>
      <c r="V584" s="11" t="s">
        <v>194</v>
      </c>
      <c r="W584" s="11" t="s">
        <v>283</v>
      </c>
      <c r="X584" s="11" t="s">
        <v>134</v>
      </c>
      <c r="Y584" s="11"/>
      <c r="Z584" s="11" t="n">
        <f aca="false">F584*G584*2</f>
        <v>800</v>
      </c>
      <c r="AA584" s="11" t="n">
        <f aca="false">Z584*5</f>
        <v>4000</v>
      </c>
      <c r="AC584" s="33"/>
    </row>
    <row r="585" customFormat="false" ht="11.85" hidden="false" customHeight="true" outlineLevel="0" collapsed="false">
      <c r="A585" s="22" t="s">
        <v>1991</v>
      </c>
      <c r="B585" s="23" t="n">
        <v>128</v>
      </c>
      <c r="C585" s="22" t="s">
        <v>63</v>
      </c>
      <c r="D585" s="22" t="s">
        <v>179</v>
      </c>
      <c r="E585" s="11" t="s">
        <v>58</v>
      </c>
      <c r="F585" s="11" t="n">
        <v>16</v>
      </c>
      <c r="G585" s="11" t="n">
        <v>25</v>
      </c>
      <c r="H585" s="11"/>
      <c r="I585" s="11"/>
      <c r="J585" s="11" t="s">
        <v>31</v>
      </c>
      <c r="K585" s="43" t="s">
        <v>80</v>
      </c>
      <c r="L585" s="22" t="s">
        <v>33</v>
      </c>
      <c r="M585" s="11" t="s">
        <v>80</v>
      </c>
      <c r="N585" s="11" t="s">
        <v>31</v>
      </c>
      <c r="O585" s="11"/>
      <c r="P585" s="11" t="n">
        <v>25</v>
      </c>
      <c r="Q585" s="22" t="s">
        <v>63</v>
      </c>
      <c r="R585" s="23" t="n">
        <v>81</v>
      </c>
      <c r="S585" s="12" t="s">
        <v>132</v>
      </c>
      <c r="T585" s="22" t="s">
        <v>1993</v>
      </c>
      <c r="U585" s="11" t="s">
        <v>194</v>
      </c>
      <c r="V585" s="11" t="s">
        <v>194</v>
      </c>
      <c r="W585" s="11" t="s">
        <v>283</v>
      </c>
      <c r="X585" s="11" t="s">
        <v>134</v>
      </c>
      <c r="Y585" s="11"/>
      <c r="Z585" s="11" t="n">
        <f aca="false">F585*G585*2</f>
        <v>800</v>
      </c>
      <c r="AA585" s="11" t="n">
        <f aca="false">Z585*5</f>
        <v>4000</v>
      </c>
      <c r="AC585" s="33"/>
    </row>
    <row r="586" customFormat="false" ht="11.85" hidden="false" customHeight="true" outlineLevel="0" collapsed="false">
      <c r="A586" s="22" t="s">
        <v>1994</v>
      </c>
      <c r="B586" s="23" t="n">
        <v>200</v>
      </c>
      <c r="C586" s="22" t="s">
        <v>328</v>
      </c>
      <c r="D586" s="22" t="s">
        <v>179</v>
      </c>
      <c r="E586" s="11" t="s">
        <v>58</v>
      </c>
      <c r="F586" s="11" t="n">
        <v>16</v>
      </c>
      <c r="G586" s="11" t="n">
        <v>25</v>
      </c>
      <c r="H586" s="11"/>
      <c r="I586" s="11"/>
      <c r="J586" s="11" t="s">
        <v>31</v>
      </c>
      <c r="K586" s="43" t="s">
        <v>80</v>
      </c>
      <c r="L586" s="22" t="s">
        <v>33</v>
      </c>
      <c r="M586" s="11" t="s">
        <v>80</v>
      </c>
      <c r="N586" s="11" t="s">
        <v>31</v>
      </c>
      <c r="O586" s="11"/>
      <c r="P586" s="11" t="n">
        <v>25</v>
      </c>
      <c r="Q586" s="22" t="s">
        <v>63</v>
      </c>
      <c r="R586" s="23" t="n">
        <v>79</v>
      </c>
      <c r="S586" s="12" t="s">
        <v>132</v>
      </c>
      <c r="T586" s="22" t="s">
        <v>1995</v>
      </c>
      <c r="U586" s="11" t="s">
        <v>194</v>
      </c>
      <c r="V586" s="11" t="s">
        <v>194</v>
      </c>
      <c r="W586" s="11" t="s">
        <v>283</v>
      </c>
      <c r="X586" s="11" t="s">
        <v>134</v>
      </c>
      <c r="Y586" s="11"/>
      <c r="Z586" s="11" t="n">
        <f aca="false">F586*G586*2</f>
        <v>800</v>
      </c>
      <c r="AA586" s="11" t="n">
        <f aca="false">Z586*5</f>
        <v>4000</v>
      </c>
      <c r="AC586" s="33"/>
    </row>
    <row r="587" customFormat="false" ht="11.85" hidden="false" customHeight="true" outlineLevel="0" collapsed="false">
      <c r="A587" s="22" t="s">
        <v>1994</v>
      </c>
      <c r="B587" s="23" t="n">
        <v>200</v>
      </c>
      <c r="C587" s="22" t="s">
        <v>328</v>
      </c>
      <c r="D587" s="22" t="s">
        <v>179</v>
      </c>
      <c r="E587" s="11" t="s">
        <v>58</v>
      </c>
      <c r="F587" s="11" t="n">
        <v>16</v>
      </c>
      <c r="G587" s="11" t="n">
        <v>25</v>
      </c>
      <c r="H587" s="11"/>
      <c r="I587" s="11"/>
      <c r="J587" s="11" t="s">
        <v>31</v>
      </c>
      <c r="K587" s="43" t="s">
        <v>80</v>
      </c>
      <c r="L587" s="22" t="s">
        <v>33</v>
      </c>
      <c r="M587" s="11" t="s">
        <v>80</v>
      </c>
      <c r="N587" s="11" t="s">
        <v>31</v>
      </c>
      <c r="O587" s="11"/>
      <c r="P587" s="11" t="n">
        <v>25</v>
      </c>
      <c r="Q587" s="22" t="s">
        <v>63</v>
      </c>
      <c r="R587" s="23" t="n">
        <v>38.25</v>
      </c>
      <c r="S587" s="12" t="s">
        <v>132</v>
      </c>
      <c r="T587" s="22" t="s">
        <v>1996</v>
      </c>
      <c r="U587" s="11" t="s">
        <v>194</v>
      </c>
      <c r="V587" s="11" t="s">
        <v>194</v>
      </c>
      <c r="W587" s="11" t="s">
        <v>283</v>
      </c>
      <c r="X587" s="11" t="s">
        <v>134</v>
      </c>
      <c r="Y587" s="11"/>
      <c r="Z587" s="11" t="n">
        <f aca="false">F587*G587*2</f>
        <v>800</v>
      </c>
      <c r="AA587" s="11" t="n">
        <f aca="false">Z587*5</f>
        <v>4000</v>
      </c>
      <c r="AC587" s="33"/>
    </row>
    <row r="588" customFormat="false" ht="11.85" hidden="false" customHeight="true" outlineLevel="0" collapsed="false">
      <c r="A588" s="22" t="s">
        <v>1994</v>
      </c>
      <c r="B588" s="23" t="n">
        <v>200</v>
      </c>
      <c r="C588" s="22" t="s">
        <v>328</v>
      </c>
      <c r="D588" s="22" t="s">
        <v>179</v>
      </c>
      <c r="E588" s="11" t="s">
        <v>58</v>
      </c>
      <c r="F588" s="11" t="n">
        <v>16</v>
      </c>
      <c r="G588" s="11" t="n">
        <v>25</v>
      </c>
      <c r="H588" s="11"/>
      <c r="I588" s="11"/>
      <c r="J588" s="11" t="s">
        <v>31</v>
      </c>
      <c r="K588" s="43" t="s">
        <v>80</v>
      </c>
      <c r="L588" s="22" t="s">
        <v>33</v>
      </c>
      <c r="M588" s="11" t="s">
        <v>80</v>
      </c>
      <c r="N588" s="11" t="s">
        <v>31</v>
      </c>
      <c r="O588" s="11"/>
      <c r="P588" s="11" t="n">
        <v>25</v>
      </c>
      <c r="Q588" s="22" t="s">
        <v>63</v>
      </c>
      <c r="R588" s="23" t="n">
        <v>28.85</v>
      </c>
      <c r="S588" s="12" t="s">
        <v>132</v>
      </c>
      <c r="T588" s="22" t="s">
        <v>1997</v>
      </c>
      <c r="U588" s="11" t="s">
        <v>194</v>
      </c>
      <c r="V588" s="11" t="s">
        <v>194</v>
      </c>
      <c r="W588" s="11" t="s">
        <v>283</v>
      </c>
      <c r="X588" s="11" t="s">
        <v>134</v>
      </c>
      <c r="Y588" s="11"/>
      <c r="Z588" s="11" t="n">
        <f aca="false">F588*G588*2</f>
        <v>800</v>
      </c>
      <c r="AA588" s="11" t="n">
        <f aca="false">Z588*5</f>
        <v>4000</v>
      </c>
      <c r="AC588" s="33"/>
    </row>
    <row r="589" customFormat="false" ht="11.85" hidden="false" customHeight="true" outlineLevel="0" collapsed="false">
      <c r="A589" s="22" t="s">
        <v>1998</v>
      </c>
      <c r="B589" s="23" t="n">
        <v>36</v>
      </c>
      <c r="C589" s="22" t="s">
        <v>63</v>
      </c>
      <c r="D589" s="22" t="s">
        <v>179</v>
      </c>
      <c r="E589" s="11" t="s">
        <v>58</v>
      </c>
      <c r="F589" s="11" t="n">
        <v>16</v>
      </c>
      <c r="G589" s="11" t="n">
        <v>25</v>
      </c>
      <c r="H589" s="11"/>
      <c r="I589" s="11"/>
      <c r="J589" s="11" t="s">
        <v>31</v>
      </c>
      <c r="K589" s="43" t="s">
        <v>386</v>
      </c>
      <c r="L589" s="22" t="s">
        <v>33</v>
      </c>
      <c r="M589" s="11" t="s">
        <v>386</v>
      </c>
      <c r="N589" s="11" t="s">
        <v>31</v>
      </c>
      <c r="O589" s="11"/>
      <c r="P589" s="11" t="n">
        <v>25</v>
      </c>
      <c r="Q589" s="22" t="s">
        <v>124</v>
      </c>
      <c r="R589" s="23" t="n">
        <v>137</v>
      </c>
      <c r="S589" s="12" t="s">
        <v>132</v>
      </c>
      <c r="T589" s="22" t="s">
        <v>1999</v>
      </c>
      <c r="U589" s="11" t="s">
        <v>194</v>
      </c>
      <c r="V589" s="11" t="s">
        <v>194</v>
      </c>
      <c r="W589" s="11" t="s">
        <v>283</v>
      </c>
      <c r="X589" s="11" t="s">
        <v>134</v>
      </c>
      <c r="Y589" s="11"/>
      <c r="Z589" s="11" t="n">
        <f aca="false">F589*G589*2</f>
        <v>800</v>
      </c>
      <c r="AA589" s="11" t="n">
        <f aca="false">Z589*5</f>
        <v>4000</v>
      </c>
      <c r="AC589" s="33"/>
    </row>
    <row r="590" customFormat="false" ht="11.85" hidden="false" customHeight="true" outlineLevel="0" collapsed="false">
      <c r="A590" s="22" t="s">
        <v>2000</v>
      </c>
      <c r="B590" s="23" t="n">
        <v>82</v>
      </c>
      <c r="C590" s="22" t="s">
        <v>63</v>
      </c>
      <c r="D590" s="22" t="s">
        <v>179</v>
      </c>
      <c r="E590" s="11" t="s">
        <v>58</v>
      </c>
      <c r="F590" s="11" t="n">
        <v>16</v>
      </c>
      <c r="G590" s="11" t="n">
        <v>25</v>
      </c>
      <c r="H590" s="11"/>
      <c r="I590" s="11"/>
      <c r="J590" s="11" t="s">
        <v>31</v>
      </c>
      <c r="K590" s="43" t="s">
        <v>386</v>
      </c>
      <c r="L590" s="22" t="s">
        <v>33</v>
      </c>
      <c r="M590" s="11" t="s">
        <v>386</v>
      </c>
      <c r="N590" s="11" t="s">
        <v>31</v>
      </c>
      <c r="O590" s="11"/>
      <c r="P590" s="11" t="n">
        <v>25</v>
      </c>
      <c r="Q590" s="22" t="s">
        <v>63</v>
      </c>
      <c r="R590" s="23" t="n">
        <v>42.8</v>
      </c>
      <c r="S590" s="12" t="s">
        <v>132</v>
      </c>
      <c r="T590" s="22" t="s">
        <v>2001</v>
      </c>
      <c r="U590" s="11" t="s">
        <v>194</v>
      </c>
      <c r="V590" s="11" t="s">
        <v>194</v>
      </c>
      <c r="W590" s="11" t="s">
        <v>283</v>
      </c>
      <c r="X590" s="11" t="s">
        <v>134</v>
      </c>
      <c r="Y590" s="11"/>
      <c r="Z590" s="11" t="n">
        <f aca="false">F590*G590*2</f>
        <v>800</v>
      </c>
      <c r="AA590" s="11" t="n">
        <f aca="false">Z590*5</f>
        <v>4000</v>
      </c>
      <c r="AC590" s="33"/>
    </row>
    <row r="591" customFormat="false" ht="11.85" hidden="false" customHeight="true" outlineLevel="0" collapsed="false">
      <c r="A591" s="22" t="s">
        <v>2002</v>
      </c>
      <c r="B591" s="23" t="n">
        <v>117</v>
      </c>
      <c r="C591" s="22" t="s">
        <v>124</v>
      </c>
      <c r="D591" s="22" t="s">
        <v>179</v>
      </c>
      <c r="E591" s="11" t="s">
        <v>58</v>
      </c>
      <c r="F591" s="11" t="n">
        <v>16</v>
      </c>
      <c r="G591" s="11" t="n">
        <v>25</v>
      </c>
      <c r="H591" s="11"/>
      <c r="I591" s="11"/>
      <c r="J591" s="11" t="s">
        <v>31</v>
      </c>
      <c r="K591" s="43" t="s">
        <v>386</v>
      </c>
      <c r="L591" s="22" t="s">
        <v>33</v>
      </c>
      <c r="M591" s="11" t="s">
        <v>386</v>
      </c>
      <c r="N591" s="11" t="s">
        <v>31</v>
      </c>
      <c r="O591" s="11"/>
      <c r="P591" s="11" t="n">
        <v>25</v>
      </c>
      <c r="Q591" s="22" t="s">
        <v>63</v>
      </c>
      <c r="R591" s="23" t="n">
        <v>19.7</v>
      </c>
      <c r="S591" s="12" t="s">
        <v>132</v>
      </c>
      <c r="T591" s="22" t="s">
        <v>2003</v>
      </c>
      <c r="U591" s="11" t="s">
        <v>194</v>
      </c>
      <c r="V591" s="11" t="s">
        <v>194</v>
      </c>
      <c r="W591" s="11" t="s">
        <v>283</v>
      </c>
      <c r="X591" s="11" t="s">
        <v>134</v>
      </c>
      <c r="Y591" s="11"/>
      <c r="Z591" s="11" t="n">
        <f aca="false">F591*G591*2</f>
        <v>800</v>
      </c>
      <c r="AA591" s="11" t="n">
        <f aca="false">Z591*5</f>
        <v>4000</v>
      </c>
      <c r="AC591" s="33"/>
    </row>
    <row r="592" customFormat="false" ht="11.85" hidden="false" customHeight="true" outlineLevel="0" collapsed="false">
      <c r="A592" s="22" t="s">
        <v>2004</v>
      </c>
      <c r="B592" s="23" t="n">
        <v>31.1</v>
      </c>
      <c r="C592" s="22" t="s">
        <v>170</v>
      </c>
      <c r="D592" s="22" t="s">
        <v>179</v>
      </c>
      <c r="E592" s="11" t="s">
        <v>58</v>
      </c>
      <c r="F592" s="11" t="n">
        <v>16</v>
      </c>
      <c r="G592" s="11" t="n">
        <v>25</v>
      </c>
      <c r="H592" s="11"/>
      <c r="I592" s="11"/>
      <c r="J592" s="11" t="s">
        <v>31</v>
      </c>
      <c r="K592" s="43" t="s">
        <v>249</v>
      </c>
      <c r="L592" s="22" t="s">
        <v>33</v>
      </c>
      <c r="M592" s="11" t="s">
        <v>249</v>
      </c>
      <c r="N592" s="11" t="s">
        <v>31</v>
      </c>
      <c r="O592" s="11"/>
      <c r="P592" s="11" t="n">
        <v>25</v>
      </c>
      <c r="Q592" s="22" t="s">
        <v>328</v>
      </c>
      <c r="R592" s="23" t="n">
        <v>195</v>
      </c>
      <c r="S592" s="12" t="s">
        <v>132</v>
      </c>
      <c r="T592" s="22" t="s">
        <v>2005</v>
      </c>
      <c r="U592" s="11" t="s">
        <v>194</v>
      </c>
      <c r="V592" s="11" t="s">
        <v>194</v>
      </c>
      <c r="W592" s="11" t="s">
        <v>283</v>
      </c>
      <c r="X592" s="11" t="s">
        <v>134</v>
      </c>
      <c r="Y592" s="11"/>
      <c r="Z592" s="11" t="n">
        <f aca="false">F592*G592*2</f>
        <v>800</v>
      </c>
      <c r="AA592" s="11" t="n">
        <f aca="false">Z592*5</f>
        <v>4000</v>
      </c>
      <c r="AC592" s="33"/>
    </row>
    <row r="593" customFormat="false" ht="11.85" hidden="false" customHeight="true" outlineLevel="0" collapsed="false">
      <c r="A593" s="22" t="s">
        <v>2006</v>
      </c>
      <c r="B593" s="23" t="n">
        <v>41.75</v>
      </c>
      <c r="C593" s="22" t="s">
        <v>63</v>
      </c>
      <c r="D593" s="22" t="s">
        <v>179</v>
      </c>
      <c r="E593" s="11" t="s">
        <v>58</v>
      </c>
      <c r="F593" s="11" t="n">
        <v>16</v>
      </c>
      <c r="G593" s="11" t="n">
        <v>25</v>
      </c>
      <c r="H593" s="11"/>
      <c r="I593" s="11"/>
      <c r="J593" s="11" t="s">
        <v>31</v>
      </c>
      <c r="K593" s="43" t="s">
        <v>249</v>
      </c>
      <c r="L593" s="22" t="s">
        <v>33</v>
      </c>
      <c r="M593" s="11" t="s">
        <v>249</v>
      </c>
      <c r="N593" s="11" t="s">
        <v>31</v>
      </c>
      <c r="O593" s="11"/>
      <c r="P593" s="11" t="n">
        <v>25</v>
      </c>
      <c r="Q593" s="22" t="s">
        <v>124</v>
      </c>
      <c r="R593" s="23" t="n">
        <v>155</v>
      </c>
      <c r="S593" s="12" t="s">
        <v>132</v>
      </c>
      <c r="T593" s="22" t="s">
        <v>2007</v>
      </c>
      <c r="U593" s="11" t="s">
        <v>194</v>
      </c>
      <c r="V593" s="11" t="s">
        <v>194</v>
      </c>
      <c r="W593" s="11" t="s">
        <v>283</v>
      </c>
      <c r="X593" s="11" t="s">
        <v>134</v>
      </c>
      <c r="Y593" s="11"/>
      <c r="Z593" s="11" t="n">
        <f aca="false">F593*G593*2</f>
        <v>800</v>
      </c>
      <c r="AA593" s="11" t="n">
        <f aca="false">Z593*5</f>
        <v>4000</v>
      </c>
      <c r="AC593" s="33"/>
    </row>
    <row r="594" customFormat="false" ht="11.85" hidden="false" customHeight="true" outlineLevel="0" collapsed="false">
      <c r="A594" s="22" t="s">
        <v>2008</v>
      </c>
      <c r="B594" s="23" t="n">
        <v>88.75</v>
      </c>
      <c r="C594" s="22" t="s">
        <v>124</v>
      </c>
      <c r="D594" s="22" t="s">
        <v>179</v>
      </c>
      <c r="E594" s="11" t="s">
        <v>58</v>
      </c>
      <c r="F594" s="11" t="n">
        <v>16</v>
      </c>
      <c r="G594" s="11" t="n">
        <v>25</v>
      </c>
      <c r="H594" s="11"/>
      <c r="I594" s="11"/>
      <c r="J594" s="11" t="s">
        <v>31</v>
      </c>
      <c r="K594" s="43" t="s">
        <v>249</v>
      </c>
      <c r="L594" s="22" t="s">
        <v>33</v>
      </c>
      <c r="M594" s="11" t="s">
        <v>249</v>
      </c>
      <c r="N594" s="11" t="s">
        <v>31</v>
      </c>
      <c r="O594" s="11"/>
      <c r="P594" s="11" t="n">
        <v>25</v>
      </c>
      <c r="Q594" s="22" t="s">
        <v>124</v>
      </c>
      <c r="R594" s="23" t="n">
        <v>109</v>
      </c>
      <c r="S594" s="12" t="s">
        <v>132</v>
      </c>
      <c r="T594" s="22" t="s">
        <v>2009</v>
      </c>
      <c r="U594" s="11" t="s">
        <v>194</v>
      </c>
      <c r="V594" s="11" t="s">
        <v>194</v>
      </c>
      <c r="W594" s="11" t="s">
        <v>283</v>
      </c>
      <c r="X594" s="11" t="s">
        <v>134</v>
      </c>
      <c r="Y594" s="11"/>
      <c r="Z594" s="11" t="n">
        <f aca="false">F594*G594*2</f>
        <v>800</v>
      </c>
      <c r="AA594" s="11" t="n">
        <f aca="false">Z594*5</f>
        <v>4000</v>
      </c>
      <c r="AC594" s="33"/>
    </row>
    <row r="595" customFormat="false" ht="11.85" hidden="false" customHeight="true" outlineLevel="0" collapsed="false">
      <c r="A595" s="22" t="s">
        <v>2010</v>
      </c>
      <c r="B595" s="23" t="n">
        <v>89</v>
      </c>
      <c r="C595" s="22" t="s">
        <v>124</v>
      </c>
      <c r="D595" s="22" t="s">
        <v>179</v>
      </c>
      <c r="E595" s="11" t="s">
        <v>58</v>
      </c>
      <c r="F595" s="11" t="n">
        <v>16</v>
      </c>
      <c r="G595" s="11" t="n">
        <v>25</v>
      </c>
      <c r="H595" s="11"/>
      <c r="I595" s="11"/>
      <c r="J595" s="11" t="s">
        <v>31</v>
      </c>
      <c r="K595" s="43" t="s">
        <v>249</v>
      </c>
      <c r="L595" s="22" t="s">
        <v>33</v>
      </c>
      <c r="M595" s="11" t="s">
        <v>249</v>
      </c>
      <c r="N595" s="11" t="s">
        <v>31</v>
      </c>
      <c r="O595" s="11"/>
      <c r="P595" s="11" t="n">
        <v>25</v>
      </c>
      <c r="Q595" s="22" t="s">
        <v>124</v>
      </c>
      <c r="R595" s="23" t="n">
        <v>101</v>
      </c>
      <c r="S595" s="12" t="s">
        <v>132</v>
      </c>
      <c r="T595" s="22" t="s">
        <v>2011</v>
      </c>
      <c r="U595" s="11" t="s">
        <v>194</v>
      </c>
      <c r="V595" s="11" t="s">
        <v>194</v>
      </c>
      <c r="W595" s="11" t="s">
        <v>283</v>
      </c>
      <c r="X595" s="11" t="s">
        <v>134</v>
      </c>
      <c r="Y595" s="11"/>
      <c r="Z595" s="11" t="n">
        <f aca="false">F595*G595*2</f>
        <v>800</v>
      </c>
      <c r="AA595" s="11" t="n">
        <f aca="false">Z595*5</f>
        <v>4000</v>
      </c>
      <c r="AC595" s="33"/>
    </row>
    <row r="596" customFormat="false" ht="11.85" hidden="false" customHeight="true" outlineLevel="0" collapsed="false">
      <c r="A596" s="22" t="s">
        <v>2012</v>
      </c>
      <c r="B596" s="23" t="n">
        <v>91</v>
      </c>
      <c r="C596" s="22" t="s">
        <v>124</v>
      </c>
      <c r="D596" s="22" t="s">
        <v>179</v>
      </c>
      <c r="E596" s="11" t="s">
        <v>58</v>
      </c>
      <c r="F596" s="11" t="n">
        <v>16</v>
      </c>
      <c r="G596" s="11" t="n">
        <v>25</v>
      </c>
      <c r="H596" s="11"/>
      <c r="I596" s="11"/>
      <c r="J596" s="11" t="s">
        <v>31</v>
      </c>
      <c r="K596" s="43" t="s">
        <v>249</v>
      </c>
      <c r="L596" s="22" t="s">
        <v>33</v>
      </c>
      <c r="M596" s="11" t="s">
        <v>249</v>
      </c>
      <c r="N596" s="11" t="s">
        <v>31</v>
      </c>
      <c r="O596" s="11"/>
      <c r="P596" s="11" t="n">
        <v>25</v>
      </c>
      <c r="Q596" s="22" t="s">
        <v>124</v>
      </c>
      <c r="R596" s="23" t="n">
        <v>92.5</v>
      </c>
      <c r="S596" s="12" t="s">
        <v>132</v>
      </c>
      <c r="T596" s="22" t="s">
        <v>2013</v>
      </c>
      <c r="U596" s="11" t="s">
        <v>194</v>
      </c>
      <c r="V596" s="11" t="s">
        <v>194</v>
      </c>
      <c r="W596" s="11" t="s">
        <v>283</v>
      </c>
      <c r="X596" s="11" t="s">
        <v>134</v>
      </c>
      <c r="Y596" s="11"/>
      <c r="Z596" s="11" t="n">
        <f aca="false">F596*G596*2</f>
        <v>800</v>
      </c>
      <c r="AA596" s="11" t="n">
        <f aca="false">Z596*5</f>
        <v>4000</v>
      </c>
      <c r="AC596" s="33"/>
    </row>
    <row r="597" customFormat="false" ht="11.85" hidden="false" customHeight="true" outlineLevel="0" collapsed="false">
      <c r="A597" s="22" t="s">
        <v>2014</v>
      </c>
      <c r="B597" s="23" t="n">
        <v>93</v>
      </c>
      <c r="C597" s="22" t="s">
        <v>124</v>
      </c>
      <c r="D597" s="22" t="s">
        <v>179</v>
      </c>
      <c r="E597" s="11" t="s">
        <v>58</v>
      </c>
      <c r="F597" s="11" t="n">
        <v>16</v>
      </c>
      <c r="G597" s="11" t="n">
        <v>25</v>
      </c>
      <c r="H597" s="11"/>
      <c r="I597" s="11"/>
      <c r="J597" s="11" t="s">
        <v>31</v>
      </c>
      <c r="K597" s="43" t="s">
        <v>249</v>
      </c>
      <c r="L597" s="22" t="s">
        <v>33</v>
      </c>
      <c r="M597" s="11" t="s">
        <v>249</v>
      </c>
      <c r="N597" s="11" t="s">
        <v>31</v>
      </c>
      <c r="O597" s="11"/>
      <c r="P597" s="11" t="n">
        <v>25</v>
      </c>
      <c r="Q597" s="22" t="s">
        <v>124</v>
      </c>
      <c r="R597" s="23" t="n">
        <v>90.5</v>
      </c>
      <c r="S597" s="12" t="s">
        <v>132</v>
      </c>
      <c r="T597" s="22" t="s">
        <v>2015</v>
      </c>
      <c r="U597" s="11" t="s">
        <v>194</v>
      </c>
      <c r="V597" s="11" t="s">
        <v>194</v>
      </c>
      <c r="W597" s="11" t="s">
        <v>283</v>
      </c>
      <c r="X597" s="11" t="s">
        <v>134</v>
      </c>
      <c r="Y597" s="11"/>
      <c r="Z597" s="11" t="n">
        <f aca="false">F597*G597*2</f>
        <v>800</v>
      </c>
      <c r="AA597" s="11" t="n">
        <f aca="false">Z597*5</f>
        <v>4000</v>
      </c>
      <c r="AC597" s="33"/>
    </row>
    <row r="598" customFormat="false" ht="11.85" hidden="false" customHeight="true" outlineLevel="0" collapsed="false">
      <c r="A598" s="22" t="s">
        <v>2016</v>
      </c>
      <c r="B598" s="23" t="n">
        <v>115.75</v>
      </c>
      <c r="C598" s="22" t="s">
        <v>124</v>
      </c>
      <c r="D598" s="22" t="s">
        <v>179</v>
      </c>
      <c r="E598" s="11" t="s">
        <v>58</v>
      </c>
      <c r="F598" s="11" t="n">
        <v>16</v>
      </c>
      <c r="G598" s="11" t="n">
        <v>25</v>
      </c>
      <c r="H598" s="11"/>
      <c r="I598" s="11"/>
      <c r="J598" s="11" t="s">
        <v>31</v>
      </c>
      <c r="K598" s="43" t="s">
        <v>249</v>
      </c>
      <c r="L598" s="22" t="s">
        <v>33</v>
      </c>
      <c r="M598" s="11" t="s">
        <v>249</v>
      </c>
      <c r="N598" s="11" t="s">
        <v>31</v>
      </c>
      <c r="O598" s="11"/>
      <c r="P598" s="11" t="n">
        <v>25</v>
      </c>
      <c r="Q598" s="22" t="s">
        <v>124</v>
      </c>
      <c r="R598" s="23" t="n">
        <v>90</v>
      </c>
      <c r="S598" s="12" t="s">
        <v>132</v>
      </c>
      <c r="T598" s="22" t="s">
        <v>2017</v>
      </c>
      <c r="U598" s="11" t="s">
        <v>194</v>
      </c>
      <c r="V598" s="11" t="s">
        <v>194</v>
      </c>
      <c r="W598" s="11" t="s">
        <v>283</v>
      </c>
      <c r="X598" s="11" t="s">
        <v>134</v>
      </c>
      <c r="Y598" s="11"/>
      <c r="Z598" s="11" t="n">
        <f aca="false">F598*G598*2</f>
        <v>800</v>
      </c>
      <c r="AA598" s="11" t="n">
        <f aca="false">Z598*5</f>
        <v>4000</v>
      </c>
      <c r="AC598" s="33"/>
    </row>
    <row r="599" customFormat="false" ht="11.85" hidden="false" customHeight="true" outlineLevel="0" collapsed="false">
      <c r="A599" s="22" t="s">
        <v>2018</v>
      </c>
      <c r="B599" s="23" t="n">
        <v>33.8</v>
      </c>
      <c r="C599" s="22" t="s">
        <v>63</v>
      </c>
      <c r="D599" s="22" t="s">
        <v>179</v>
      </c>
      <c r="E599" s="11" t="s">
        <v>58</v>
      </c>
      <c r="F599" s="11" t="n">
        <v>16</v>
      </c>
      <c r="G599" s="11" t="n">
        <v>25</v>
      </c>
      <c r="H599" s="11"/>
      <c r="I599" s="11"/>
      <c r="J599" s="11" t="s">
        <v>31</v>
      </c>
      <c r="K599" s="43" t="s">
        <v>248</v>
      </c>
      <c r="L599" s="22" t="s">
        <v>33</v>
      </c>
      <c r="M599" s="11" t="s">
        <v>248</v>
      </c>
      <c r="N599" s="11" t="s">
        <v>31</v>
      </c>
      <c r="O599" s="11"/>
      <c r="P599" s="11" t="n">
        <v>25</v>
      </c>
      <c r="Q599" s="22" t="s">
        <v>63</v>
      </c>
      <c r="R599" s="76" t="n">
        <v>85.5</v>
      </c>
      <c r="S599" s="12" t="s">
        <v>132</v>
      </c>
      <c r="T599" s="75" t="s">
        <v>2019</v>
      </c>
      <c r="U599" s="11" t="s">
        <v>194</v>
      </c>
      <c r="V599" s="11" t="s">
        <v>194</v>
      </c>
      <c r="W599" s="11" t="s">
        <v>283</v>
      </c>
      <c r="X599" s="11" t="s">
        <v>134</v>
      </c>
      <c r="Y599" s="11"/>
      <c r="Z599" s="11" t="n">
        <f aca="false">F599*G599*2</f>
        <v>800</v>
      </c>
      <c r="AA599" s="11" t="n">
        <f aca="false">Z599*5</f>
        <v>4000</v>
      </c>
      <c r="AC599" s="33"/>
    </row>
    <row r="600" customFormat="false" ht="11.85" hidden="false" customHeight="true" outlineLevel="0" collapsed="false">
      <c r="A600" s="22" t="s">
        <v>2018</v>
      </c>
      <c r="B600" s="23" t="n">
        <v>33.8</v>
      </c>
      <c r="C600" s="22" t="s">
        <v>63</v>
      </c>
      <c r="D600" s="22" t="s">
        <v>179</v>
      </c>
      <c r="E600" s="11" t="s">
        <v>58</v>
      </c>
      <c r="F600" s="11" t="n">
        <v>16</v>
      </c>
      <c r="G600" s="11" t="n">
        <v>25</v>
      </c>
      <c r="H600" s="11"/>
      <c r="I600" s="11"/>
      <c r="J600" s="11" t="s">
        <v>31</v>
      </c>
      <c r="K600" s="43" t="s">
        <v>248</v>
      </c>
      <c r="L600" s="22" t="s">
        <v>33</v>
      </c>
      <c r="M600" s="11" t="s">
        <v>248</v>
      </c>
      <c r="N600" s="11" t="s">
        <v>31</v>
      </c>
      <c r="O600" s="11"/>
      <c r="P600" s="11" t="n">
        <v>25</v>
      </c>
      <c r="Q600" s="22" t="s">
        <v>63</v>
      </c>
      <c r="R600" s="76" t="n">
        <v>84.25</v>
      </c>
      <c r="S600" s="12" t="s">
        <v>132</v>
      </c>
      <c r="T600" s="75" t="s">
        <v>2020</v>
      </c>
      <c r="U600" s="11" t="s">
        <v>194</v>
      </c>
      <c r="V600" s="11" t="s">
        <v>194</v>
      </c>
      <c r="W600" s="11" t="s">
        <v>283</v>
      </c>
      <c r="X600" s="11" t="s">
        <v>134</v>
      </c>
      <c r="Y600" s="11"/>
      <c r="Z600" s="11" t="n">
        <f aca="false">F600*G600*2</f>
        <v>800</v>
      </c>
      <c r="AA600" s="11" t="n">
        <f aca="false">Z600*5</f>
        <v>4000</v>
      </c>
      <c r="AC600" s="33"/>
    </row>
    <row r="601" customFormat="false" ht="11.85" hidden="false" customHeight="true" outlineLevel="0" collapsed="false">
      <c r="A601" s="22" t="s">
        <v>2021</v>
      </c>
      <c r="B601" s="23" t="n">
        <v>33.85</v>
      </c>
      <c r="C601" s="22" t="s">
        <v>63</v>
      </c>
      <c r="D601" s="22" t="s">
        <v>179</v>
      </c>
      <c r="E601" s="11" t="s">
        <v>58</v>
      </c>
      <c r="F601" s="11" t="n">
        <v>16</v>
      </c>
      <c r="G601" s="11" t="n">
        <v>25</v>
      </c>
      <c r="H601" s="11"/>
      <c r="I601" s="11"/>
      <c r="J601" s="11" t="s">
        <v>31</v>
      </c>
      <c r="K601" s="43" t="s">
        <v>248</v>
      </c>
      <c r="L601" s="22" t="s">
        <v>33</v>
      </c>
      <c r="M601" s="11" t="s">
        <v>248</v>
      </c>
      <c r="N601" s="11" t="s">
        <v>31</v>
      </c>
      <c r="O601" s="11"/>
      <c r="P601" s="11" t="n">
        <v>25</v>
      </c>
      <c r="Q601" s="22" t="s">
        <v>124</v>
      </c>
      <c r="R601" s="76" t="n">
        <v>83</v>
      </c>
      <c r="S601" s="12" t="s">
        <v>132</v>
      </c>
      <c r="T601" s="75" t="s">
        <v>2022</v>
      </c>
      <c r="U601" s="11" t="s">
        <v>194</v>
      </c>
      <c r="V601" s="11" t="s">
        <v>194</v>
      </c>
      <c r="W601" s="11" t="s">
        <v>283</v>
      </c>
      <c r="X601" s="11" t="s">
        <v>134</v>
      </c>
      <c r="Y601" s="11"/>
      <c r="Z601" s="11" t="n">
        <f aca="false">F601*G601*2</f>
        <v>800</v>
      </c>
      <c r="AA601" s="11" t="n">
        <f aca="false">Z601*5</f>
        <v>4000</v>
      </c>
      <c r="AC601" s="33"/>
    </row>
    <row r="602" customFormat="false" ht="11.85" hidden="false" customHeight="true" outlineLevel="0" collapsed="false">
      <c r="A602" s="22" t="s">
        <v>2023</v>
      </c>
      <c r="B602" s="23" t="n">
        <v>35</v>
      </c>
      <c r="C602" s="22" t="s">
        <v>63</v>
      </c>
      <c r="D602" s="22" t="s">
        <v>179</v>
      </c>
      <c r="E602" s="11" t="s">
        <v>58</v>
      </c>
      <c r="F602" s="11" t="n">
        <v>16</v>
      </c>
      <c r="G602" s="11" t="n">
        <v>25</v>
      </c>
      <c r="H602" s="11"/>
      <c r="I602" s="11"/>
      <c r="J602" s="11" t="s">
        <v>31</v>
      </c>
      <c r="K602" s="43" t="s">
        <v>248</v>
      </c>
      <c r="L602" s="22" t="s">
        <v>33</v>
      </c>
      <c r="M602" s="11" t="s">
        <v>248</v>
      </c>
      <c r="N602" s="11" t="s">
        <v>31</v>
      </c>
      <c r="O602" s="11"/>
      <c r="P602" s="11" t="n">
        <v>25</v>
      </c>
      <c r="Q602" s="22" t="s">
        <v>63</v>
      </c>
      <c r="R602" s="76" t="n">
        <v>71.5</v>
      </c>
      <c r="S602" s="12" t="s">
        <v>132</v>
      </c>
      <c r="T602" s="75" t="s">
        <v>2024</v>
      </c>
      <c r="U602" s="11" t="s">
        <v>194</v>
      </c>
      <c r="V602" s="11" t="s">
        <v>194</v>
      </c>
      <c r="W602" s="11" t="s">
        <v>283</v>
      </c>
      <c r="X602" s="11" t="s">
        <v>134</v>
      </c>
      <c r="Y602" s="11"/>
      <c r="Z602" s="11" t="n">
        <f aca="false">F602*G602*2</f>
        <v>800</v>
      </c>
      <c r="AA602" s="11" t="n">
        <f aca="false">Z602*5</f>
        <v>4000</v>
      </c>
      <c r="AC602" s="33"/>
    </row>
    <row r="603" customFormat="false" ht="11.85" hidden="false" customHeight="true" outlineLevel="0" collapsed="false">
      <c r="A603" s="22" t="s">
        <v>2025</v>
      </c>
      <c r="B603" s="23" t="n">
        <v>18.83</v>
      </c>
      <c r="C603" s="22" t="s">
        <v>63</v>
      </c>
      <c r="D603" s="22" t="s">
        <v>179</v>
      </c>
      <c r="E603" s="11" t="s">
        <v>58</v>
      </c>
      <c r="F603" s="11" t="n">
        <v>16</v>
      </c>
      <c r="G603" s="11" t="n">
        <v>25</v>
      </c>
      <c r="H603" s="11"/>
      <c r="I603" s="11"/>
      <c r="J603" s="11" t="s">
        <v>31</v>
      </c>
      <c r="K603" s="43" t="s">
        <v>91</v>
      </c>
      <c r="L603" s="22" t="s">
        <v>33</v>
      </c>
      <c r="M603" s="11" t="s">
        <v>91</v>
      </c>
      <c r="N603" s="11" t="s">
        <v>31</v>
      </c>
      <c r="O603" s="11"/>
      <c r="P603" s="11" t="n">
        <v>25</v>
      </c>
      <c r="Q603" s="22" t="s">
        <v>328</v>
      </c>
      <c r="R603" s="76" t="n">
        <v>285</v>
      </c>
      <c r="S603" s="12" t="s">
        <v>132</v>
      </c>
      <c r="T603" s="75" t="s">
        <v>2026</v>
      </c>
      <c r="U603" s="11" t="s">
        <v>194</v>
      </c>
      <c r="V603" s="11" t="s">
        <v>194</v>
      </c>
      <c r="W603" s="11" t="s">
        <v>283</v>
      </c>
      <c r="X603" s="11" t="s">
        <v>134</v>
      </c>
      <c r="Y603" s="11"/>
      <c r="Z603" s="11" t="n">
        <f aca="false">F603*G603*2</f>
        <v>800</v>
      </c>
      <c r="AA603" s="11" t="n">
        <f aca="false">Z603*5</f>
        <v>4000</v>
      </c>
      <c r="AC603" s="33"/>
    </row>
    <row r="604" customFormat="false" ht="11.85" hidden="false" customHeight="true" outlineLevel="0" collapsed="false">
      <c r="A604" s="22" t="s">
        <v>2025</v>
      </c>
      <c r="B604" s="23" t="n">
        <v>18.83</v>
      </c>
      <c r="C604" s="22" t="s">
        <v>63</v>
      </c>
      <c r="D604" s="22" t="s">
        <v>179</v>
      </c>
      <c r="E604" s="11" t="s">
        <v>58</v>
      </c>
      <c r="F604" s="11" t="n">
        <v>16</v>
      </c>
      <c r="G604" s="11" t="n">
        <v>25</v>
      </c>
      <c r="H604" s="11"/>
      <c r="I604" s="11"/>
      <c r="J604" s="11" t="s">
        <v>31</v>
      </c>
      <c r="K604" s="43" t="s">
        <v>91</v>
      </c>
      <c r="L604" s="22" t="s">
        <v>33</v>
      </c>
      <c r="M604" s="11" t="s">
        <v>91</v>
      </c>
      <c r="N604" s="11" t="s">
        <v>31</v>
      </c>
      <c r="O604" s="11"/>
      <c r="P604" s="11" t="n">
        <v>25</v>
      </c>
      <c r="Q604" s="22" t="s">
        <v>124</v>
      </c>
      <c r="R604" s="76" t="n">
        <v>118</v>
      </c>
      <c r="S604" s="12" t="s">
        <v>132</v>
      </c>
      <c r="T604" s="75" t="s">
        <v>2027</v>
      </c>
      <c r="U604" s="11" t="s">
        <v>194</v>
      </c>
      <c r="V604" s="11" t="s">
        <v>194</v>
      </c>
      <c r="W604" s="11" t="s">
        <v>283</v>
      </c>
      <c r="X604" s="11" t="s">
        <v>134</v>
      </c>
      <c r="Y604" s="11"/>
      <c r="Z604" s="11" t="n">
        <f aca="false">F604*G604*2</f>
        <v>800</v>
      </c>
      <c r="AA604" s="11" t="n">
        <f aca="false">Z604*5</f>
        <v>4000</v>
      </c>
      <c r="AC604" s="33"/>
    </row>
    <row r="605" customFormat="false" ht="11.85" hidden="false" customHeight="true" outlineLevel="0" collapsed="false">
      <c r="A605" s="22" t="s">
        <v>2025</v>
      </c>
      <c r="B605" s="23" t="n">
        <v>18.83</v>
      </c>
      <c r="C605" s="22" t="s">
        <v>63</v>
      </c>
      <c r="D605" s="22" t="s">
        <v>179</v>
      </c>
      <c r="E605" s="11" t="s">
        <v>58</v>
      </c>
      <c r="F605" s="11" t="n">
        <v>16</v>
      </c>
      <c r="G605" s="11" t="n">
        <v>25</v>
      </c>
      <c r="H605" s="11"/>
      <c r="I605" s="11"/>
      <c r="J605" s="11" t="s">
        <v>31</v>
      </c>
      <c r="K605" s="43" t="s">
        <v>91</v>
      </c>
      <c r="L605" s="22" t="s">
        <v>33</v>
      </c>
      <c r="M605" s="11" t="s">
        <v>91</v>
      </c>
      <c r="N605" s="11" t="s">
        <v>31</v>
      </c>
      <c r="O605" s="11"/>
      <c r="P605" s="11" t="n">
        <v>25</v>
      </c>
      <c r="Q605" s="22" t="s">
        <v>124</v>
      </c>
      <c r="R605" s="76" t="n">
        <v>103</v>
      </c>
      <c r="S605" s="12" t="s">
        <v>132</v>
      </c>
      <c r="T605" s="75" t="s">
        <v>2028</v>
      </c>
      <c r="U605" s="11" t="s">
        <v>194</v>
      </c>
      <c r="V605" s="11" t="s">
        <v>194</v>
      </c>
      <c r="W605" s="11" t="s">
        <v>283</v>
      </c>
      <c r="X605" s="11" t="s">
        <v>134</v>
      </c>
      <c r="Y605" s="11"/>
      <c r="Z605" s="11" t="n">
        <f aca="false">F605*G605*2</f>
        <v>800</v>
      </c>
      <c r="AA605" s="11" t="n">
        <f aca="false">Z605*5</f>
        <v>4000</v>
      </c>
      <c r="AC605" s="33"/>
    </row>
    <row r="606" customFormat="false" ht="11.85" hidden="false" customHeight="true" outlineLevel="0" collapsed="false">
      <c r="A606" s="22" t="s">
        <v>2025</v>
      </c>
      <c r="B606" s="23" t="n">
        <v>18.83</v>
      </c>
      <c r="C606" s="22" t="s">
        <v>63</v>
      </c>
      <c r="D606" s="22" t="s">
        <v>179</v>
      </c>
      <c r="E606" s="11" t="s">
        <v>58</v>
      </c>
      <c r="F606" s="11" t="n">
        <v>16</v>
      </c>
      <c r="G606" s="11" t="n">
        <v>25</v>
      </c>
      <c r="H606" s="11"/>
      <c r="I606" s="11"/>
      <c r="J606" s="11" t="s">
        <v>31</v>
      </c>
      <c r="K606" s="43" t="s">
        <v>91</v>
      </c>
      <c r="L606" s="22" t="s">
        <v>33</v>
      </c>
      <c r="M606" s="11" t="s">
        <v>91</v>
      </c>
      <c r="N606" s="11" t="s">
        <v>31</v>
      </c>
      <c r="O606" s="11"/>
      <c r="P606" s="11" t="n">
        <v>25</v>
      </c>
      <c r="Q606" s="22" t="s">
        <v>63</v>
      </c>
      <c r="R606" s="23" t="n">
        <v>80.5</v>
      </c>
      <c r="S606" s="12" t="s">
        <v>132</v>
      </c>
      <c r="T606" s="22" t="s">
        <v>2029</v>
      </c>
      <c r="U606" s="11" t="s">
        <v>194</v>
      </c>
      <c r="V606" s="11" t="s">
        <v>194</v>
      </c>
      <c r="W606" s="11" t="s">
        <v>283</v>
      </c>
      <c r="X606" s="11" t="s">
        <v>134</v>
      </c>
      <c r="Y606" s="11"/>
      <c r="Z606" s="11" t="n">
        <f aca="false">F606*G606*2</f>
        <v>800</v>
      </c>
      <c r="AA606" s="11" t="n">
        <f aca="false">Z606*5</f>
        <v>4000</v>
      </c>
      <c r="AC606" s="33"/>
    </row>
    <row r="607" customFormat="false" ht="11.85" hidden="false" customHeight="true" outlineLevel="0" collapsed="false">
      <c r="A607" s="22" t="s">
        <v>2030</v>
      </c>
      <c r="B607" s="23" t="n">
        <v>38</v>
      </c>
      <c r="C607" s="22" t="s">
        <v>63</v>
      </c>
      <c r="D607" s="22" t="s">
        <v>179</v>
      </c>
      <c r="E607" s="11" t="s">
        <v>58</v>
      </c>
      <c r="F607" s="11" t="n">
        <v>16</v>
      </c>
      <c r="G607" s="11" t="n">
        <v>25</v>
      </c>
      <c r="H607" s="11"/>
      <c r="I607" s="11"/>
      <c r="J607" s="11" t="s">
        <v>31</v>
      </c>
      <c r="K607" s="43" t="s">
        <v>91</v>
      </c>
      <c r="L607" s="22" t="s">
        <v>33</v>
      </c>
      <c r="M607" s="11" t="s">
        <v>91</v>
      </c>
      <c r="N607" s="11" t="s">
        <v>31</v>
      </c>
      <c r="O607" s="11"/>
      <c r="P607" s="11" t="n">
        <v>25</v>
      </c>
      <c r="Q607" s="22" t="s">
        <v>63</v>
      </c>
      <c r="R607" s="23" t="n">
        <v>75</v>
      </c>
      <c r="S607" s="12" t="s">
        <v>132</v>
      </c>
      <c r="T607" s="22" t="s">
        <v>2031</v>
      </c>
      <c r="U607" s="11" t="s">
        <v>194</v>
      </c>
      <c r="V607" s="11" t="s">
        <v>194</v>
      </c>
      <c r="W607" s="11" t="s">
        <v>283</v>
      </c>
      <c r="X607" s="11" t="s">
        <v>134</v>
      </c>
      <c r="Y607" s="11"/>
      <c r="Z607" s="11" t="n">
        <f aca="false">F607*G607*2</f>
        <v>800</v>
      </c>
      <c r="AA607" s="11" t="n">
        <f aca="false">Z607*5</f>
        <v>4000</v>
      </c>
      <c r="AC607" s="33"/>
    </row>
    <row r="608" customFormat="false" ht="11.85" hidden="false" customHeight="true" outlineLevel="0" collapsed="false">
      <c r="A608" s="22" t="s">
        <v>2030</v>
      </c>
      <c r="B608" s="23" t="n">
        <v>38</v>
      </c>
      <c r="C608" s="22" t="s">
        <v>63</v>
      </c>
      <c r="D608" s="22" t="s">
        <v>179</v>
      </c>
      <c r="E608" s="11" t="s">
        <v>58</v>
      </c>
      <c r="F608" s="11" t="n">
        <v>16</v>
      </c>
      <c r="G608" s="11" t="n">
        <v>25</v>
      </c>
      <c r="H608" s="11"/>
      <c r="I608" s="11"/>
      <c r="J608" s="11" t="s">
        <v>31</v>
      </c>
      <c r="K608" s="43" t="s">
        <v>91</v>
      </c>
      <c r="L608" s="22" t="s">
        <v>33</v>
      </c>
      <c r="M608" s="11" t="s">
        <v>91</v>
      </c>
      <c r="N608" s="11" t="s">
        <v>31</v>
      </c>
      <c r="O608" s="11"/>
      <c r="P608" s="11" t="n">
        <v>25</v>
      </c>
      <c r="Q608" s="22" t="s">
        <v>63</v>
      </c>
      <c r="R608" s="23" t="n">
        <v>39.25</v>
      </c>
      <c r="S608" s="12" t="s">
        <v>132</v>
      </c>
      <c r="T608" s="22" t="s">
        <v>2032</v>
      </c>
      <c r="U608" s="11" t="s">
        <v>194</v>
      </c>
      <c r="V608" s="11" t="s">
        <v>194</v>
      </c>
      <c r="W608" s="11" t="s">
        <v>283</v>
      </c>
      <c r="X608" s="11" t="s">
        <v>134</v>
      </c>
      <c r="Y608" s="11"/>
      <c r="Z608" s="11" t="n">
        <f aca="false">F608*G608*2</f>
        <v>800</v>
      </c>
      <c r="AA608" s="11" t="n">
        <f aca="false">Z608*5</f>
        <v>4000</v>
      </c>
      <c r="AC608" s="33"/>
    </row>
    <row r="609" customFormat="false" ht="11.85" hidden="false" customHeight="true" outlineLevel="0" collapsed="false">
      <c r="A609" s="22" t="s">
        <v>2030</v>
      </c>
      <c r="B609" s="23" t="n">
        <v>38</v>
      </c>
      <c r="C609" s="22" t="s">
        <v>63</v>
      </c>
      <c r="D609" s="22" t="s">
        <v>179</v>
      </c>
      <c r="E609" s="11" t="s">
        <v>58</v>
      </c>
      <c r="F609" s="11" t="n">
        <v>16</v>
      </c>
      <c r="G609" s="11" t="n">
        <v>25</v>
      </c>
      <c r="H609" s="11"/>
      <c r="I609" s="11"/>
      <c r="J609" s="11" t="s">
        <v>31</v>
      </c>
      <c r="K609" s="43" t="s">
        <v>91</v>
      </c>
      <c r="L609" s="22" t="s">
        <v>33</v>
      </c>
      <c r="M609" s="11" t="s">
        <v>91</v>
      </c>
      <c r="N609" s="11" t="s">
        <v>31</v>
      </c>
      <c r="O609" s="11"/>
      <c r="P609" s="11" t="n">
        <v>25</v>
      </c>
      <c r="Q609" s="22" t="s">
        <v>63</v>
      </c>
      <c r="R609" s="23" t="n">
        <v>39.25</v>
      </c>
      <c r="S609" s="12" t="s">
        <v>132</v>
      </c>
      <c r="T609" s="22" t="s">
        <v>2032</v>
      </c>
      <c r="U609" s="11" t="s">
        <v>194</v>
      </c>
      <c r="V609" s="11" t="s">
        <v>194</v>
      </c>
      <c r="W609" s="11" t="s">
        <v>283</v>
      </c>
      <c r="X609" s="11" t="s">
        <v>134</v>
      </c>
      <c r="Y609" s="11"/>
      <c r="Z609" s="11" t="n">
        <f aca="false">F609*G609*2</f>
        <v>800</v>
      </c>
      <c r="AA609" s="11" t="n">
        <f aca="false">Z609*5</f>
        <v>4000</v>
      </c>
      <c r="AC609" s="33"/>
    </row>
    <row r="610" customFormat="false" ht="11.85" hidden="false" customHeight="true" outlineLevel="0" collapsed="false">
      <c r="A610" s="22" t="s">
        <v>2030</v>
      </c>
      <c r="B610" s="23" t="n">
        <v>38</v>
      </c>
      <c r="C610" s="22" t="s">
        <v>63</v>
      </c>
      <c r="D610" s="22" t="s">
        <v>179</v>
      </c>
      <c r="E610" s="11" t="s">
        <v>58</v>
      </c>
      <c r="F610" s="11" t="n">
        <v>16</v>
      </c>
      <c r="G610" s="11" t="n">
        <v>25</v>
      </c>
      <c r="H610" s="11"/>
      <c r="I610" s="11"/>
      <c r="J610" s="11" t="s">
        <v>31</v>
      </c>
      <c r="K610" s="43" t="s">
        <v>91</v>
      </c>
      <c r="L610" s="22" t="s">
        <v>33</v>
      </c>
      <c r="M610" s="11" t="s">
        <v>91</v>
      </c>
      <c r="N610" s="11" t="s">
        <v>31</v>
      </c>
      <c r="O610" s="11"/>
      <c r="P610" s="11" t="n">
        <v>25</v>
      </c>
      <c r="Q610" s="22" t="s">
        <v>63</v>
      </c>
      <c r="R610" s="23" t="n">
        <v>24.65</v>
      </c>
      <c r="S610" s="12" t="s">
        <v>132</v>
      </c>
      <c r="T610" s="22" t="s">
        <v>494</v>
      </c>
      <c r="U610" s="11" t="s">
        <v>194</v>
      </c>
      <c r="V610" s="11" t="s">
        <v>194</v>
      </c>
      <c r="W610" s="11" t="s">
        <v>283</v>
      </c>
      <c r="X610" s="11" t="s">
        <v>134</v>
      </c>
      <c r="Y610" s="11"/>
      <c r="Z610" s="11" t="n">
        <f aca="false">F610*G610*2</f>
        <v>800</v>
      </c>
      <c r="AA610" s="11" t="n">
        <f aca="false">Z610*5</f>
        <v>4000</v>
      </c>
      <c r="AC610" s="33"/>
    </row>
    <row r="611" customFormat="false" ht="11.85" hidden="false" customHeight="true" outlineLevel="0" collapsed="false">
      <c r="A611" s="22" t="s">
        <v>1964</v>
      </c>
      <c r="B611" s="23" t="n">
        <v>34.25</v>
      </c>
      <c r="C611" s="22" t="s">
        <v>63</v>
      </c>
      <c r="D611" s="22" t="s">
        <v>179</v>
      </c>
      <c r="E611" s="11" t="s">
        <v>58</v>
      </c>
      <c r="F611" s="11" t="n">
        <v>16</v>
      </c>
      <c r="G611" s="11" t="n">
        <v>25</v>
      </c>
      <c r="H611" s="11"/>
      <c r="I611" s="11"/>
      <c r="J611" s="12" t="s">
        <v>31</v>
      </c>
      <c r="K611" s="43" t="s">
        <v>531</v>
      </c>
      <c r="L611" s="22" t="s">
        <v>33</v>
      </c>
      <c r="M611" s="11" t="s">
        <v>531</v>
      </c>
      <c r="N611" s="12" t="s">
        <v>31</v>
      </c>
      <c r="O611" s="11"/>
      <c r="P611" s="11" t="n">
        <v>25</v>
      </c>
      <c r="Q611" s="22" t="s">
        <v>328</v>
      </c>
      <c r="R611" s="76" t="n">
        <v>280</v>
      </c>
      <c r="S611" s="104" t="s">
        <v>132</v>
      </c>
      <c r="T611" s="75" t="s">
        <v>2033</v>
      </c>
      <c r="U611" s="11" t="s">
        <v>194</v>
      </c>
      <c r="V611" s="11" t="s">
        <v>194</v>
      </c>
      <c r="W611" s="11" t="s">
        <v>283</v>
      </c>
      <c r="X611" s="11" t="s">
        <v>134</v>
      </c>
      <c r="Y611" s="11"/>
      <c r="Z611" s="11" t="n">
        <f aca="false">F611*G611*2</f>
        <v>800</v>
      </c>
      <c r="AA611" s="11" t="n">
        <f aca="false">Z611*5</f>
        <v>4000</v>
      </c>
      <c r="AC611" s="33"/>
    </row>
    <row r="612" customFormat="false" ht="11.85" hidden="false" customHeight="true" outlineLevel="0" collapsed="false">
      <c r="A612" s="75" t="s">
        <v>2034</v>
      </c>
      <c r="B612" s="76" t="n">
        <v>275</v>
      </c>
      <c r="C612" s="22" t="s">
        <v>328</v>
      </c>
      <c r="D612" s="22" t="s">
        <v>179</v>
      </c>
      <c r="E612" s="11" t="s">
        <v>58</v>
      </c>
      <c r="F612" s="11" t="n">
        <v>16</v>
      </c>
      <c r="G612" s="11" t="n">
        <v>25</v>
      </c>
      <c r="H612" s="11"/>
      <c r="I612" s="43" t="s">
        <v>190</v>
      </c>
      <c r="J612" s="12" t="s">
        <v>31</v>
      </c>
      <c r="K612" s="43" t="s">
        <v>338</v>
      </c>
      <c r="L612" s="22" t="s">
        <v>33</v>
      </c>
      <c r="M612" s="11" t="s">
        <v>190</v>
      </c>
      <c r="N612" s="104" t="s">
        <v>31</v>
      </c>
      <c r="O612" s="38"/>
      <c r="P612" s="11" t="n">
        <v>25</v>
      </c>
      <c r="Q612" s="22" t="s">
        <v>63</v>
      </c>
      <c r="R612" s="76" t="n">
        <v>90</v>
      </c>
      <c r="S612" s="12" t="s">
        <v>132</v>
      </c>
      <c r="T612" s="22" t="s">
        <v>2035</v>
      </c>
      <c r="U612" s="11" t="s">
        <v>194</v>
      </c>
      <c r="V612" s="11" t="s">
        <v>194</v>
      </c>
      <c r="W612" s="11" t="s">
        <v>283</v>
      </c>
      <c r="X612" s="11" t="s">
        <v>134</v>
      </c>
      <c r="Y612" s="11"/>
      <c r="Z612" s="11" t="n">
        <f aca="false">F612*G612*2</f>
        <v>800</v>
      </c>
      <c r="AA612" s="11" t="n">
        <f aca="false">Z612*5</f>
        <v>4000</v>
      </c>
      <c r="AC612" s="33"/>
    </row>
    <row r="613" customFormat="false" ht="11.85" hidden="false" customHeight="true" outlineLevel="0" collapsed="false">
      <c r="A613" s="22" t="s">
        <v>2036</v>
      </c>
      <c r="B613" s="23" t="n">
        <v>275</v>
      </c>
      <c r="C613" s="22" t="s">
        <v>328</v>
      </c>
      <c r="D613" s="22" t="s">
        <v>179</v>
      </c>
      <c r="E613" s="11" t="s">
        <v>58</v>
      </c>
      <c r="F613" s="11" t="n">
        <v>16</v>
      </c>
      <c r="G613" s="11" t="n">
        <v>25</v>
      </c>
      <c r="H613" s="11"/>
      <c r="I613" s="11"/>
      <c r="J613" s="12" t="s">
        <v>31</v>
      </c>
      <c r="K613" s="43" t="s">
        <v>234</v>
      </c>
      <c r="L613" s="22" t="s">
        <v>33</v>
      </c>
      <c r="M613" s="11" t="s">
        <v>234</v>
      </c>
      <c r="N613" s="12" t="s">
        <v>31</v>
      </c>
      <c r="O613" s="11"/>
      <c r="P613" s="11" t="n">
        <v>25</v>
      </c>
      <c r="Q613" s="22" t="s">
        <v>63</v>
      </c>
      <c r="R613" s="23" t="n">
        <v>96</v>
      </c>
      <c r="S613" s="12" t="s">
        <v>132</v>
      </c>
      <c r="T613" s="22" t="s">
        <v>2037</v>
      </c>
      <c r="U613" s="11" t="s">
        <v>194</v>
      </c>
      <c r="V613" s="11" t="s">
        <v>194</v>
      </c>
      <c r="W613" s="11" t="s">
        <v>283</v>
      </c>
      <c r="X613" s="11" t="s">
        <v>134</v>
      </c>
      <c r="Y613" s="11"/>
      <c r="Z613" s="11" t="n">
        <f aca="false">F613*G613*2</f>
        <v>800</v>
      </c>
      <c r="AA613" s="11" t="n">
        <f aca="false">Z613*5</f>
        <v>4000</v>
      </c>
      <c r="AC613" s="33"/>
    </row>
    <row r="614" customFormat="false" ht="11.85" hidden="false" customHeight="true" outlineLevel="0" collapsed="false">
      <c r="A614" s="22" t="s">
        <v>2038</v>
      </c>
      <c r="B614" s="23" t="n">
        <v>85</v>
      </c>
      <c r="C614" s="22" t="s">
        <v>124</v>
      </c>
      <c r="D614" s="22" t="s">
        <v>179</v>
      </c>
      <c r="E614" s="11" t="s">
        <v>58</v>
      </c>
      <c r="F614" s="11" t="n">
        <v>16</v>
      </c>
      <c r="G614" s="11" t="n">
        <v>10</v>
      </c>
      <c r="H614" s="11" t="s">
        <v>125</v>
      </c>
      <c r="I614" s="11"/>
      <c r="J614" s="12" t="s">
        <v>31</v>
      </c>
      <c r="K614" s="43" t="s">
        <v>191</v>
      </c>
      <c r="L614" s="22" t="s">
        <v>33</v>
      </c>
      <c r="M614" s="11" t="s">
        <v>191</v>
      </c>
      <c r="N614" s="12" t="s">
        <v>31</v>
      </c>
      <c r="O614" s="11"/>
      <c r="P614" s="11" t="n">
        <v>10</v>
      </c>
      <c r="Q614" s="22" t="s">
        <v>328</v>
      </c>
      <c r="R614" s="23" t="n">
        <v>255</v>
      </c>
      <c r="S614" s="12" t="s">
        <v>132</v>
      </c>
      <c r="T614" s="22" t="s">
        <v>459</v>
      </c>
      <c r="U614" s="11" t="s">
        <v>194</v>
      </c>
      <c r="V614" s="11" t="s">
        <v>194</v>
      </c>
      <c r="W614" s="11" t="s">
        <v>283</v>
      </c>
      <c r="X614" s="11" t="s">
        <v>134</v>
      </c>
      <c r="Y614" s="11"/>
      <c r="Z614" s="11" t="n">
        <f aca="false">F614*G614*2</f>
        <v>320</v>
      </c>
      <c r="AA614" s="11" t="n">
        <f aca="false">Z614*5</f>
        <v>1600</v>
      </c>
      <c r="AC614" s="33"/>
    </row>
    <row r="615" customFormat="false" ht="11.85" hidden="false" customHeight="true" outlineLevel="0" collapsed="false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22" t="s">
        <v>33</v>
      </c>
      <c r="M615" s="11"/>
      <c r="N615" s="11"/>
      <c r="O615" s="11"/>
      <c r="P615" s="11"/>
      <c r="Q615" s="22"/>
      <c r="R615" s="23"/>
      <c r="S615" s="11"/>
      <c r="T615" s="22"/>
      <c r="U615" s="11"/>
      <c r="V615" s="11"/>
      <c r="W615" s="11"/>
      <c r="X615" s="11"/>
      <c r="Y615" s="11"/>
    </row>
    <row r="616" customFormat="false" ht="11.85" hidden="false" customHeight="true" outlineLevel="0" collapsed="false">
      <c r="G616" s="278" t="n">
        <f aca="false">SUBTOTAL(9,G1:G615)</f>
        <v>15860</v>
      </c>
      <c r="M616" s="278" t="n">
        <f aca="false">G616-P616</f>
        <v>0</v>
      </c>
      <c r="P616" s="278" t="n">
        <f aca="false">SUBTOTAL(9,P1:P615)</f>
        <v>15860</v>
      </c>
      <c r="Y616" s="11"/>
    </row>
    <row r="617" customFormat="false" ht="11.85" hidden="false" customHeight="true" outlineLevel="0" collapsed="false">
      <c r="Y617" s="11"/>
    </row>
    <row r="618" customFormat="false" ht="12.75" hidden="false" customHeight="false" outlineLevel="0" collapsed="false">
      <c r="AA618" s="0" t="n">
        <f aca="false">SUM(AA2:AA617)</f>
        <v>2537600</v>
      </c>
    </row>
    <row r="629" customFormat="false" ht="11.85" hidden="false" customHeight="true" outlineLevel="0" collapsed="false"/>
    <row r="630" customFormat="false" ht="11.85" hidden="false" customHeight="true" outlineLevel="0" collapsed="false">
      <c r="A630" s="22"/>
      <c r="B630" s="23"/>
      <c r="C630" s="22"/>
      <c r="D630" s="22"/>
      <c r="E630" s="11"/>
      <c r="F630" s="11"/>
      <c r="G630" s="11"/>
      <c r="H630" s="11"/>
      <c r="I630" s="11"/>
      <c r="J630" s="11"/>
      <c r="K630" s="43"/>
      <c r="L630" s="22"/>
      <c r="M630" s="11"/>
      <c r="N630" s="11"/>
      <c r="O630" s="11"/>
      <c r="P630" s="11"/>
      <c r="Q630" s="22"/>
      <c r="R630" s="23"/>
      <c r="S630" s="11"/>
      <c r="T630" s="22"/>
      <c r="U630" s="11"/>
      <c r="V630" s="11"/>
      <c r="W630" s="11"/>
      <c r="X630" s="11"/>
      <c r="Y630" s="11"/>
    </row>
    <row r="636" customFormat="false" ht="11.85" hidden="false" customHeight="true" outlineLevel="0" collapsed="false">
      <c r="A636" s="22"/>
      <c r="B636" s="23"/>
      <c r="C636" s="22"/>
      <c r="D636" s="22"/>
      <c r="E636" s="11"/>
      <c r="F636" s="11"/>
      <c r="G636" s="11"/>
      <c r="H636" s="11"/>
      <c r="I636" s="11"/>
      <c r="J636" s="11"/>
      <c r="K636" s="43"/>
      <c r="L636" s="22"/>
      <c r="M636" s="11"/>
      <c r="N636" s="11"/>
      <c r="O636" s="11"/>
      <c r="P636" s="11"/>
      <c r="Q636" s="22"/>
      <c r="R636" s="23"/>
      <c r="S636" s="11"/>
      <c r="T636" s="22"/>
      <c r="U636" s="11"/>
      <c r="V636" s="11"/>
      <c r="W636" s="11"/>
      <c r="X636" s="11"/>
      <c r="Y636" s="11"/>
    </row>
    <row r="637" customFormat="false" ht="11.85" hidden="false" customHeight="true" outlineLevel="0" collapsed="false"/>
    <row r="639" customFormat="false" ht="11.25" hidden="false" customHeight="false" outlineLevel="0" collapsed="false">
      <c r="A639" s="22"/>
      <c r="B639" s="23"/>
      <c r="C639" s="22"/>
      <c r="D639" s="22"/>
      <c r="E639" s="11"/>
      <c r="F639" s="11"/>
      <c r="G639" s="11"/>
      <c r="H639" s="11"/>
      <c r="I639" s="11"/>
      <c r="J639" s="11"/>
      <c r="K639" s="43"/>
      <c r="L639" s="22"/>
      <c r="M639" s="11"/>
      <c r="N639" s="11"/>
      <c r="O639" s="11"/>
      <c r="P639" s="11"/>
      <c r="Q639" s="22"/>
      <c r="R639" s="23"/>
      <c r="S639" s="11"/>
      <c r="T639" s="22"/>
      <c r="U639" s="11"/>
      <c r="V639" s="11"/>
      <c r="W639" s="11"/>
      <c r="X639" s="11"/>
      <c r="Y639" s="11"/>
    </row>
    <row r="641" customFormat="false" ht="11.25" hidden="false" customHeight="false" outlineLevel="0" collapsed="false">
      <c r="A641" s="22"/>
      <c r="B641" s="23"/>
      <c r="C641" s="22"/>
      <c r="D641" s="22"/>
      <c r="E641" s="11"/>
      <c r="F641" s="11"/>
      <c r="G641" s="11"/>
      <c r="H641" s="11"/>
      <c r="I641" s="11"/>
      <c r="J641" s="11"/>
      <c r="K641" s="43"/>
      <c r="L641" s="22"/>
      <c r="M641" s="11"/>
      <c r="N641" s="11"/>
      <c r="O641" s="11"/>
      <c r="P641" s="11"/>
      <c r="Q641" s="22"/>
      <c r="R641" s="23"/>
      <c r="S641" s="11"/>
      <c r="T641" s="22"/>
      <c r="U641" s="11"/>
      <c r="V641" s="11"/>
      <c r="W641" s="11"/>
      <c r="X641" s="11"/>
      <c r="Y641" s="11"/>
    </row>
    <row r="643" customFormat="false" ht="11.25" hidden="false" customHeight="false" outlineLevel="0" collapsed="false">
      <c r="A643" s="22"/>
      <c r="B643" s="23"/>
      <c r="C643" s="22"/>
      <c r="D643" s="22"/>
      <c r="E643" s="11"/>
      <c r="F643" s="11"/>
      <c r="G643" s="11"/>
      <c r="H643" s="11"/>
      <c r="I643" s="11"/>
      <c r="J643" s="11"/>
      <c r="K643" s="43"/>
      <c r="L643" s="22"/>
      <c r="M643" s="11"/>
      <c r="N643" s="11"/>
      <c r="O643" s="11"/>
      <c r="P643" s="11"/>
      <c r="Q643" s="22"/>
      <c r="R643" s="23"/>
      <c r="S643" s="11"/>
      <c r="T643" s="22"/>
      <c r="U643" s="11"/>
      <c r="V643" s="11"/>
      <c r="W643" s="11"/>
      <c r="X643" s="11"/>
      <c r="Y643" s="11"/>
    </row>
    <row r="645" customFormat="false" ht="11.25" hidden="false" customHeight="false" outlineLevel="0" collapsed="false">
      <c r="A645" s="22"/>
      <c r="B645" s="23"/>
      <c r="C645" s="22"/>
      <c r="D645" s="22"/>
      <c r="E645" s="11"/>
      <c r="F645" s="11"/>
      <c r="G645" s="11"/>
      <c r="H645" s="11"/>
      <c r="I645" s="11"/>
      <c r="J645" s="11"/>
      <c r="K645" s="43"/>
      <c r="L645" s="22"/>
      <c r="M645" s="11"/>
      <c r="N645" s="11"/>
      <c r="O645" s="11"/>
      <c r="P645" s="11"/>
      <c r="Q645" s="22"/>
      <c r="R645" s="23"/>
      <c r="S645" s="11"/>
      <c r="T645" s="22"/>
      <c r="U645" s="11"/>
      <c r="V645" s="11"/>
      <c r="W645" s="11"/>
      <c r="X645" s="11"/>
      <c r="Y645" s="11"/>
    </row>
    <row r="647" customFormat="false" ht="11.25" hidden="false" customHeight="false" outlineLevel="0" collapsed="false">
      <c r="A647" s="22"/>
      <c r="B647" s="23"/>
      <c r="C647" s="22"/>
      <c r="D647" s="22"/>
      <c r="E647" s="11"/>
      <c r="F647" s="11"/>
      <c r="G647" s="11"/>
      <c r="H647" s="11"/>
      <c r="I647" s="11"/>
      <c r="J647" s="11"/>
      <c r="K647" s="43"/>
      <c r="L647" s="22"/>
      <c r="M647" s="11"/>
      <c r="N647" s="11"/>
      <c r="O647" s="11"/>
      <c r="P647" s="11"/>
      <c r="Q647" s="22"/>
      <c r="R647" s="23"/>
      <c r="S647" s="11"/>
      <c r="T647" s="22"/>
      <c r="U647" s="11"/>
      <c r="V647" s="11"/>
      <c r="W647" s="11"/>
      <c r="X647" s="11"/>
      <c r="Y647" s="11"/>
    </row>
    <row r="649" customFormat="false" ht="11.25" hidden="false" customHeight="false" outlineLevel="0" collapsed="false">
      <c r="A649" s="22"/>
      <c r="B649" s="23"/>
      <c r="C649" s="22"/>
      <c r="D649" s="22"/>
      <c r="E649" s="11"/>
      <c r="F649" s="11"/>
      <c r="G649" s="11"/>
      <c r="H649" s="11"/>
      <c r="I649" s="11"/>
      <c r="J649" s="11"/>
      <c r="K649" s="43"/>
      <c r="L649" s="22"/>
      <c r="M649" s="11"/>
      <c r="N649" s="11"/>
      <c r="O649" s="11"/>
      <c r="P649" s="11"/>
      <c r="Q649" s="22"/>
      <c r="R649" s="23"/>
      <c r="S649" s="11"/>
      <c r="T649" s="22"/>
      <c r="U649" s="11"/>
      <c r="V649" s="11"/>
      <c r="W649" s="11"/>
      <c r="X649" s="11"/>
      <c r="Y649" s="11"/>
    </row>
    <row r="651" customFormat="false" ht="11.25" hidden="false" customHeight="false" outlineLevel="0" collapsed="false">
      <c r="A651" s="22"/>
      <c r="B651" s="23"/>
      <c r="C651" s="22"/>
      <c r="D651" s="22"/>
      <c r="E651" s="11"/>
      <c r="F651" s="11"/>
      <c r="G651" s="11"/>
      <c r="H651" s="11"/>
      <c r="I651" s="11"/>
      <c r="J651" s="11"/>
      <c r="K651" s="43"/>
      <c r="L651" s="22"/>
      <c r="M651" s="11"/>
      <c r="N651" s="11"/>
      <c r="O651" s="11"/>
      <c r="P651" s="11"/>
      <c r="Q651" s="22"/>
      <c r="R651" s="23"/>
      <c r="S651" s="11"/>
      <c r="T651" s="22"/>
      <c r="U651" s="11"/>
      <c r="V651" s="11"/>
      <c r="W651" s="11"/>
      <c r="X651" s="11"/>
      <c r="Y651" s="11"/>
    </row>
    <row r="653" customFormat="false" ht="11.25" hidden="false" customHeight="false" outlineLevel="0" collapsed="false">
      <c r="A653" s="22"/>
      <c r="B653" s="23"/>
      <c r="C653" s="22"/>
      <c r="D653" s="22"/>
      <c r="E653" s="11"/>
      <c r="F653" s="11"/>
      <c r="G653" s="11"/>
      <c r="H653" s="11"/>
      <c r="I653" s="11"/>
      <c r="J653" s="11"/>
      <c r="K653" s="43"/>
      <c r="L653" s="22"/>
      <c r="M653" s="11"/>
      <c r="N653" s="11"/>
      <c r="O653" s="11"/>
      <c r="P653" s="11"/>
      <c r="Q653" s="22"/>
      <c r="R653" s="23"/>
      <c r="S653" s="11"/>
      <c r="T653" s="22"/>
      <c r="U653" s="11"/>
      <c r="V653" s="11"/>
      <c r="W653" s="11"/>
      <c r="X653" s="11"/>
      <c r="Y653" s="11"/>
    </row>
    <row r="655" customFormat="false" ht="11.25" hidden="false" customHeight="false" outlineLevel="0" collapsed="false">
      <c r="A655" s="22"/>
      <c r="B655" s="23"/>
      <c r="C655" s="22"/>
      <c r="D655" s="22"/>
      <c r="E655" s="11"/>
      <c r="F655" s="11"/>
      <c r="G655" s="11"/>
      <c r="H655" s="11"/>
      <c r="I655" s="11"/>
      <c r="J655" s="11"/>
      <c r="K655" s="43"/>
      <c r="L655" s="22"/>
      <c r="M655" s="11"/>
      <c r="N655" s="11"/>
      <c r="O655" s="11"/>
      <c r="P655" s="11"/>
      <c r="Q655" s="22"/>
      <c r="R655" s="23"/>
      <c r="S655" s="11"/>
      <c r="T655" s="22"/>
      <c r="U655" s="11"/>
      <c r="V655" s="11"/>
      <c r="W655" s="11"/>
      <c r="X655" s="11"/>
      <c r="Y655" s="11"/>
    </row>
    <row r="657" customFormat="false" ht="11.25" hidden="false" customHeight="false" outlineLevel="0" collapsed="false">
      <c r="A657" s="22"/>
      <c r="B657" s="23"/>
      <c r="C657" s="22"/>
      <c r="D657" s="22"/>
      <c r="E657" s="11"/>
      <c r="F657" s="11"/>
      <c r="G657" s="11"/>
      <c r="H657" s="11"/>
      <c r="I657" s="11"/>
      <c r="J657" s="11"/>
      <c r="K657" s="43"/>
      <c r="L657" s="22"/>
      <c r="M657" s="11"/>
      <c r="N657" s="11"/>
      <c r="O657" s="11"/>
      <c r="P657" s="11"/>
      <c r="Q657" s="22"/>
      <c r="R657" s="23"/>
      <c r="S657" s="11"/>
      <c r="T657" s="22"/>
      <c r="U657" s="11"/>
      <c r="V657" s="11"/>
      <c r="W657" s="11"/>
      <c r="X657" s="11"/>
      <c r="Y657" s="11"/>
    </row>
    <row r="659" customFormat="false" ht="11.25" hidden="false" customHeight="false" outlineLevel="0" collapsed="false">
      <c r="A659" s="22"/>
      <c r="B659" s="23"/>
      <c r="C659" s="22"/>
      <c r="D659" s="22"/>
      <c r="E659" s="11"/>
      <c r="F659" s="11"/>
      <c r="G659" s="11"/>
      <c r="H659" s="11"/>
      <c r="I659" s="11"/>
      <c r="J659" s="11"/>
      <c r="K659" s="43"/>
      <c r="L659" s="22"/>
      <c r="M659" s="11"/>
      <c r="N659" s="11"/>
      <c r="O659" s="11"/>
      <c r="P659" s="11"/>
      <c r="Q659" s="22"/>
      <c r="R659" s="23"/>
      <c r="S659" s="11"/>
      <c r="T659" s="22"/>
      <c r="U659" s="11"/>
      <c r="V659" s="11"/>
      <c r="W659" s="11"/>
      <c r="X659" s="11"/>
      <c r="Y659" s="11"/>
    </row>
    <row r="667" customFormat="false" ht="11.25" hidden="false" customHeight="false" outlineLevel="0" collapsed="false">
      <c r="A667" s="22"/>
      <c r="B667" s="23"/>
      <c r="C667" s="22"/>
      <c r="D667" s="22"/>
      <c r="E667" s="11"/>
      <c r="F667" s="11"/>
      <c r="G667" s="11"/>
      <c r="H667" s="11"/>
      <c r="I667" s="11"/>
      <c r="J667" s="11"/>
      <c r="K667" s="43"/>
      <c r="L667" s="22"/>
      <c r="M667" s="11"/>
      <c r="N667" s="11"/>
      <c r="O667" s="11"/>
      <c r="P667" s="11"/>
      <c r="Q667" s="22"/>
      <c r="R667" s="23"/>
      <c r="S667" s="11"/>
      <c r="T667" s="22"/>
      <c r="U667" s="11"/>
      <c r="V667" s="11"/>
      <c r="W667" s="11"/>
      <c r="X667" s="11"/>
      <c r="Y667" s="11"/>
    </row>
    <row r="669" customFormat="false" ht="11.25" hidden="false" customHeight="false" outlineLevel="0" collapsed="false">
      <c r="A669" s="22"/>
      <c r="B669" s="23"/>
      <c r="C669" s="22"/>
      <c r="D669" s="22"/>
      <c r="E669" s="11"/>
      <c r="F669" s="11"/>
      <c r="G669" s="11"/>
      <c r="H669" s="11"/>
      <c r="I669" s="11"/>
      <c r="J669" s="11"/>
      <c r="K669" s="43"/>
      <c r="L669" s="22"/>
      <c r="M669" s="11"/>
      <c r="N669" s="11"/>
      <c r="O669" s="11"/>
      <c r="P669" s="11"/>
      <c r="Q669" s="22"/>
      <c r="R669" s="23"/>
      <c r="S669" s="11"/>
      <c r="T669" s="22"/>
      <c r="U669" s="11"/>
      <c r="V669" s="11"/>
      <c r="W669" s="11"/>
      <c r="X669" s="11"/>
      <c r="Y669" s="11"/>
    </row>
    <row r="671" customFormat="false" ht="11.25" hidden="false" customHeight="false" outlineLevel="0" collapsed="false">
      <c r="A671" s="22"/>
      <c r="B671" s="23"/>
      <c r="C671" s="22"/>
      <c r="D671" s="22"/>
      <c r="E671" s="11"/>
      <c r="F671" s="11"/>
      <c r="G671" s="11"/>
      <c r="H671" s="11"/>
      <c r="I671" s="11"/>
      <c r="J671" s="11"/>
      <c r="K671" s="43"/>
      <c r="L671" s="22"/>
      <c r="M671" s="11"/>
      <c r="N671" s="11"/>
      <c r="O671" s="11"/>
      <c r="P671" s="11"/>
      <c r="Q671" s="22"/>
      <c r="R671" s="23"/>
      <c r="S671" s="11"/>
      <c r="T671" s="22"/>
      <c r="U671" s="11"/>
      <c r="V671" s="11"/>
      <c r="W671" s="11"/>
      <c r="X671" s="11"/>
      <c r="Y671" s="11"/>
    </row>
    <row r="672" customFormat="false" ht="11.25" hidden="false" customHeight="false" outlineLevel="0" collapsed="false">
      <c r="A672" s="22"/>
      <c r="B672" s="23"/>
      <c r="C672" s="22"/>
      <c r="D672" s="22"/>
      <c r="E672" s="11"/>
      <c r="F672" s="11"/>
      <c r="G672" s="11"/>
      <c r="H672" s="11"/>
      <c r="I672" s="11"/>
      <c r="J672" s="11"/>
      <c r="K672" s="43"/>
      <c r="L672" s="22"/>
      <c r="M672" s="11"/>
      <c r="N672" s="11"/>
      <c r="O672" s="11"/>
      <c r="P672" s="11"/>
      <c r="Q672" s="22"/>
      <c r="R672" s="23"/>
      <c r="S672" s="11"/>
      <c r="T672" s="22"/>
      <c r="U672" s="11"/>
      <c r="V672" s="11"/>
      <c r="W672" s="11"/>
      <c r="X672" s="11"/>
      <c r="Y672" s="11"/>
    </row>
    <row r="673" customFormat="false" ht="11.45" hidden="false" customHeight="true" outlineLevel="0" collapsed="false">
      <c r="Y673" s="11"/>
    </row>
    <row r="678" customFormat="false" ht="11.25" hidden="false" customHeight="false" outlineLevel="0" collapsed="false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22"/>
      <c r="M678" s="11"/>
      <c r="N678" s="11"/>
      <c r="O678" s="11"/>
      <c r="P678" s="11"/>
      <c r="Q678" s="22"/>
      <c r="R678" s="23"/>
      <c r="S678" s="11"/>
      <c r="T678" s="22"/>
      <c r="U678" s="11"/>
      <c r="V678" s="11"/>
      <c r="W678" s="11"/>
      <c r="X678" s="11"/>
      <c r="Y678" s="11"/>
      <c r="AC678" s="33"/>
    </row>
    <row r="679" customFormat="false" ht="11.25" hidden="false" customHeight="false" outlineLevel="0" collapsed="false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22"/>
      <c r="M679" s="11"/>
      <c r="N679" s="11"/>
      <c r="O679" s="11"/>
      <c r="P679" s="11"/>
      <c r="Q679" s="22"/>
      <c r="R679" s="23"/>
      <c r="S679" s="11"/>
      <c r="T679" s="22"/>
      <c r="U679" s="11"/>
      <c r="V679" s="11"/>
      <c r="W679" s="11"/>
      <c r="X679" s="11"/>
      <c r="Y679" s="11"/>
      <c r="AC679" s="33"/>
    </row>
    <row r="681" customFormat="false" ht="12.75" hidden="false" customHeight="false" outlineLevel="0" collapsed="false">
      <c r="Y681" s="11"/>
    </row>
    <row r="682" customFormat="false" ht="11.25" hidden="false" customHeight="false" outlineLevel="0" collapsed="false">
      <c r="A682" s="22"/>
      <c r="B682" s="23"/>
      <c r="C682" s="22"/>
      <c r="D682" s="22"/>
      <c r="E682" s="11"/>
      <c r="F682" s="11"/>
      <c r="G682" s="11"/>
      <c r="H682" s="11"/>
      <c r="I682" s="43"/>
      <c r="J682" s="11"/>
      <c r="K682" s="43"/>
      <c r="L682" s="22"/>
      <c r="M682" s="11"/>
      <c r="N682" s="11"/>
      <c r="O682" s="11"/>
      <c r="P682" s="11"/>
      <c r="Q682" s="22"/>
      <c r="R682" s="23"/>
      <c r="S682" s="11"/>
      <c r="T682" s="22"/>
      <c r="U682" s="11"/>
      <c r="V682" s="11"/>
      <c r="W682" s="11"/>
      <c r="X682" s="11"/>
      <c r="Y682" s="11"/>
    </row>
    <row r="683" customFormat="false" ht="12.75" hidden="false" customHeight="false" outlineLevel="0" collapsed="false">
      <c r="Y683" s="11"/>
    </row>
    <row r="684" customFormat="false" ht="11.25" hidden="false" customHeight="false" outlineLevel="0" collapsed="false">
      <c r="A684" s="22"/>
      <c r="B684" s="23"/>
      <c r="C684" s="22"/>
      <c r="D684" s="22"/>
      <c r="E684" s="11"/>
      <c r="F684" s="11"/>
      <c r="G684" s="11"/>
      <c r="H684" s="11"/>
      <c r="I684" s="43"/>
      <c r="J684" s="11"/>
      <c r="K684" s="43"/>
      <c r="L684" s="22"/>
      <c r="M684" s="11"/>
      <c r="N684" s="11"/>
      <c r="O684" s="11"/>
      <c r="P684" s="11"/>
      <c r="Q684" s="22"/>
      <c r="R684" s="23"/>
      <c r="S684" s="11"/>
      <c r="T684" s="22"/>
      <c r="U684" s="11"/>
      <c r="V684" s="11"/>
      <c r="W684" s="11"/>
      <c r="X684" s="11"/>
      <c r="Y684" s="11"/>
    </row>
    <row r="685" customFormat="false" ht="11.25" hidden="false" customHeight="false" outlineLevel="0" collapsed="false">
      <c r="A685" s="22"/>
      <c r="B685" s="23"/>
      <c r="C685" s="22"/>
      <c r="D685" s="22"/>
      <c r="E685" s="11"/>
      <c r="F685" s="11"/>
      <c r="G685" s="11"/>
      <c r="H685" s="11"/>
      <c r="I685" s="43"/>
      <c r="J685" s="11"/>
      <c r="K685" s="43"/>
      <c r="L685" s="22"/>
      <c r="M685" s="11"/>
      <c r="N685" s="11"/>
      <c r="O685" s="11"/>
      <c r="P685" s="11"/>
      <c r="Q685" s="22"/>
      <c r="R685" s="23"/>
      <c r="S685" s="11"/>
      <c r="T685" s="22"/>
      <c r="U685" s="11"/>
      <c r="V685" s="11"/>
      <c r="W685" s="11"/>
      <c r="X685" s="11"/>
      <c r="Y685" s="11"/>
    </row>
    <row r="686" customFormat="false" ht="11.25" hidden="false" customHeight="false" outlineLevel="0" collapsed="false">
      <c r="A686" s="22"/>
      <c r="B686" s="23"/>
      <c r="C686" s="22"/>
      <c r="D686" s="22"/>
      <c r="E686" s="11"/>
      <c r="F686" s="11"/>
      <c r="G686" s="11"/>
      <c r="H686" s="11"/>
      <c r="I686" s="43"/>
      <c r="J686" s="11"/>
      <c r="K686" s="43"/>
      <c r="L686" s="22"/>
      <c r="M686" s="11"/>
      <c r="N686" s="11"/>
      <c r="O686" s="11"/>
      <c r="P686" s="11"/>
      <c r="Q686" s="22"/>
      <c r="R686" s="23"/>
      <c r="S686" s="11"/>
      <c r="T686" s="22"/>
      <c r="U686" s="11"/>
      <c r="V686" s="11"/>
      <c r="W686" s="11"/>
      <c r="X686" s="11"/>
      <c r="Y686" s="11"/>
    </row>
    <row r="687" customFormat="false" ht="11.25" hidden="false" customHeight="false" outlineLevel="0" collapsed="false">
      <c r="A687" s="22"/>
      <c r="B687" s="23"/>
      <c r="C687" s="22"/>
      <c r="D687" s="22"/>
      <c r="E687" s="11"/>
      <c r="F687" s="11"/>
      <c r="G687" s="11"/>
      <c r="H687" s="11"/>
      <c r="I687" s="43"/>
      <c r="J687" s="11"/>
      <c r="K687" s="43"/>
      <c r="L687" s="22"/>
      <c r="M687" s="11"/>
      <c r="N687" s="11"/>
      <c r="O687" s="11"/>
      <c r="P687" s="11"/>
      <c r="Q687" s="22"/>
      <c r="R687" s="23"/>
      <c r="S687" s="11"/>
      <c r="T687" s="22"/>
      <c r="U687" s="11"/>
      <c r="V687" s="11"/>
      <c r="W687" s="11"/>
      <c r="X687" s="11"/>
      <c r="Y687" s="11"/>
    </row>
    <row r="688" customFormat="false" ht="11.25" hidden="false" customHeight="false" outlineLevel="0" collapsed="false">
      <c r="A688" s="22"/>
      <c r="B688" s="23"/>
      <c r="C688" s="22"/>
      <c r="D688" s="22"/>
      <c r="E688" s="11"/>
      <c r="F688" s="11"/>
      <c r="G688" s="11"/>
      <c r="H688" s="11"/>
      <c r="I688" s="43"/>
      <c r="J688" s="11"/>
      <c r="K688" s="43"/>
      <c r="L688" s="22"/>
      <c r="M688" s="11"/>
      <c r="N688" s="11"/>
      <c r="O688" s="11"/>
      <c r="P688" s="11"/>
      <c r="Q688" s="22"/>
      <c r="R688" s="23"/>
      <c r="S688" s="11"/>
      <c r="T688" s="22"/>
      <c r="U688" s="11"/>
      <c r="V688" s="11"/>
      <c r="W688" s="11"/>
      <c r="X688" s="11"/>
      <c r="Y688" s="11"/>
    </row>
    <row r="689" customFormat="false" ht="12.75" hidden="false" customHeight="false" outlineLevel="0" collapsed="false">
      <c r="Y689" s="11"/>
    </row>
    <row r="690" customFormat="false" ht="11.25" hidden="false" customHeight="false" outlineLevel="0" collapsed="false">
      <c r="A690" s="22"/>
      <c r="B690" s="23"/>
      <c r="C690" s="22"/>
      <c r="D690" s="22"/>
      <c r="E690" s="11"/>
      <c r="F690" s="11"/>
      <c r="G690" s="11"/>
      <c r="H690" s="11"/>
      <c r="I690" s="43"/>
      <c r="J690" s="11"/>
      <c r="K690" s="43"/>
      <c r="L690" s="22"/>
      <c r="M690" s="11"/>
      <c r="N690" s="11"/>
      <c r="O690" s="11"/>
      <c r="P690" s="11"/>
      <c r="Q690" s="22"/>
      <c r="R690" s="23"/>
      <c r="S690" s="11"/>
      <c r="T690" s="22"/>
      <c r="U690" s="11"/>
      <c r="V690" s="11"/>
      <c r="W690" s="11"/>
      <c r="X690" s="11"/>
      <c r="Y690" s="11"/>
    </row>
    <row r="691" customFormat="false" ht="12.75" hidden="false" customHeight="false" outlineLevel="0" collapsed="false">
      <c r="Y691" s="11"/>
    </row>
    <row r="692" customFormat="false" ht="12.75" hidden="false" customHeight="false" outlineLevel="0" collapsed="false">
      <c r="Y692" s="11"/>
    </row>
    <row r="693" customFormat="false" ht="12.75" hidden="false" customHeight="false" outlineLevel="0" collapsed="false">
      <c r="Y693" s="11"/>
    </row>
    <row r="694" customFormat="false" ht="12.75" hidden="false" customHeight="false" outlineLevel="0" collapsed="false">
      <c r="Y694" s="11"/>
    </row>
    <row r="703" customFormat="false" ht="11.25" hidden="false" customHeight="false" outlineLevel="0" collapsed="false">
      <c r="A703" s="22"/>
      <c r="B703" s="23"/>
      <c r="C703" s="22"/>
      <c r="D703" s="22"/>
      <c r="E703" s="11"/>
      <c r="F703" s="11"/>
      <c r="G703" s="11"/>
      <c r="H703" s="11"/>
      <c r="I703" s="43"/>
      <c r="J703" s="11"/>
      <c r="K703" s="43"/>
      <c r="L703" s="22"/>
      <c r="M703" s="11"/>
      <c r="N703" s="11"/>
      <c r="O703" s="11"/>
      <c r="P703" s="11"/>
      <c r="Q703" s="22"/>
      <c r="R703" s="23"/>
      <c r="S703" s="11"/>
      <c r="T703" s="22"/>
      <c r="U703" s="11"/>
      <c r="V703" s="11"/>
      <c r="W703" s="11"/>
      <c r="X703" s="11"/>
      <c r="Y703" s="11"/>
    </row>
    <row r="705" customFormat="false" ht="11.25" hidden="false" customHeight="false" outlineLevel="0" collapsed="false">
      <c r="A705" s="22"/>
      <c r="B705" s="23"/>
      <c r="C705" s="22"/>
      <c r="D705" s="22"/>
      <c r="E705" s="11"/>
      <c r="F705" s="11"/>
      <c r="G705" s="11"/>
      <c r="H705" s="11"/>
      <c r="I705" s="43"/>
      <c r="J705" s="11"/>
      <c r="K705" s="43"/>
      <c r="L705" s="22"/>
      <c r="M705" s="11"/>
      <c r="N705" s="11"/>
      <c r="O705" s="11"/>
      <c r="P705" s="11"/>
      <c r="Q705" s="22"/>
      <c r="R705" s="23"/>
      <c r="S705" s="11"/>
      <c r="T705" s="22"/>
      <c r="U705" s="11"/>
      <c r="V705" s="11"/>
      <c r="W705" s="11"/>
      <c r="X705" s="11"/>
      <c r="Y705" s="11"/>
    </row>
    <row r="708" customFormat="false" ht="11.25" hidden="false" customHeight="false" outlineLevel="0" collapsed="false">
      <c r="A708" s="279"/>
      <c r="B708" s="23"/>
      <c r="C708" s="22"/>
      <c r="D708" s="22"/>
      <c r="E708" s="11"/>
      <c r="F708" s="11"/>
      <c r="G708" s="11"/>
      <c r="H708" s="11"/>
      <c r="I708" s="40"/>
      <c r="J708" s="11"/>
      <c r="K708" s="43"/>
      <c r="L708" s="22"/>
      <c r="M708" s="11"/>
      <c r="N708" s="11"/>
      <c r="O708" s="38"/>
      <c r="P708" s="11"/>
      <c r="Q708" s="22"/>
      <c r="R708" s="23"/>
      <c r="S708" s="11"/>
      <c r="T708" s="22"/>
      <c r="U708" s="11"/>
      <c r="V708" s="11"/>
      <c r="W708" s="11"/>
      <c r="X708" s="11"/>
      <c r="Y708" s="11"/>
    </row>
    <row r="709" customFormat="false" ht="11.25" hidden="false" customHeight="false" outlineLevel="0" collapsed="false">
      <c r="A709" s="22"/>
      <c r="B709" s="23"/>
      <c r="C709" s="22"/>
      <c r="D709" s="22"/>
      <c r="E709" s="11"/>
      <c r="F709" s="11"/>
      <c r="G709" s="11"/>
      <c r="H709" s="11"/>
      <c r="I709" s="40"/>
      <c r="J709" s="11"/>
      <c r="K709" s="43"/>
      <c r="L709" s="22"/>
      <c r="M709" s="11"/>
      <c r="N709" s="11"/>
      <c r="O709" s="38"/>
      <c r="P709" s="11"/>
      <c r="Q709" s="22"/>
      <c r="R709" s="23"/>
      <c r="S709" s="11"/>
      <c r="T709" s="22"/>
      <c r="U709" s="11"/>
      <c r="V709" s="11"/>
      <c r="W709" s="11"/>
      <c r="X709" s="11"/>
      <c r="Y709" s="11"/>
    </row>
    <row r="719" customFormat="false" ht="11.25" hidden="false" customHeight="false" outlineLevel="0" collapsed="false">
      <c r="A719" s="22"/>
      <c r="B719" s="23"/>
      <c r="C719" s="22"/>
      <c r="D719" s="22"/>
      <c r="E719" s="11"/>
      <c r="F719" s="11"/>
      <c r="G719" s="11"/>
      <c r="H719" s="11"/>
      <c r="I719" s="40"/>
      <c r="J719" s="11"/>
      <c r="K719" s="43"/>
      <c r="L719" s="22"/>
      <c r="M719" s="11"/>
      <c r="N719" s="11"/>
      <c r="O719" s="38"/>
      <c r="P719" s="11"/>
      <c r="Q719" s="22"/>
      <c r="R719" s="23"/>
      <c r="S719" s="11"/>
      <c r="T719" s="22"/>
      <c r="U719" s="11"/>
      <c r="V719" s="11"/>
      <c r="W719" s="11"/>
      <c r="X719" s="11"/>
      <c r="Y719" s="11"/>
    </row>
    <row r="720" customFormat="false" ht="11.25" hidden="false" customHeight="false" outlineLevel="0" collapsed="false">
      <c r="A720" s="22"/>
      <c r="B720" s="23"/>
      <c r="C720" s="22"/>
      <c r="D720" s="22"/>
      <c r="E720" s="11"/>
      <c r="F720" s="11"/>
      <c r="G720" s="11"/>
      <c r="H720" s="11"/>
      <c r="I720" s="40"/>
      <c r="J720" s="11"/>
      <c r="K720" s="43"/>
      <c r="L720" s="22"/>
      <c r="M720" s="11"/>
      <c r="N720" s="11"/>
      <c r="O720" s="38"/>
      <c r="P720" s="11"/>
      <c r="Q720" s="22"/>
      <c r="R720" s="23"/>
      <c r="S720" s="11"/>
      <c r="T720" s="22"/>
      <c r="U720" s="11"/>
      <c r="V720" s="11"/>
      <c r="W720" s="11"/>
      <c r="X720" s="11"/>
      <c r="Y720" s="11"/>
    </row>
    <row r="721" customFormat="false" ht="11.25" hidden="false" customHeight="false" outlineLevel="0" collapsed="false">
      <c r="A721" s="22"/>
      <c r="B721" s="23"/>
      <c r="C721" s="22"/>
      <c r="D721" s="22"/>
      <c r="E721" s="11"/>
      <c r="F721" s="11"/>
      <c r="G721" s="11"/>
      <c r="H721" s="11"/>
      <c r="I721" s="40"/>
      <c r="J721" s="11"/>
      <c r="K721" s="43"/>
      <c r="L721" s="22"/>
      <c r="M721" s="11"/>
      <c r="N721" s="11"/>
      <c r="O721" s="38"/>
      <c r="P721" s="11"/>
      <c r="Q721" s="22"/>
      <c r="R721" s="23"/>
      <c r="S721" s="11"/>
      <c r="T721" s="22"/>
      <c r="U721" s="11"/>
      <c r="V721" s="11"/>
      <c r="W721" s="11"/>
      <c r="X721" s="11"/>
      <c r="Y721" s="11"/>
    </row>
    <row r="730" customFormat="false" ht="11.25" hidden="false" customHeight="false" outlineLevel="0" collapsed="false">
      <c r="A730" s="22"/>
      <c r="B730" s="23"/>
      <c r="C730" s="22"/>
      <c r="D730" s="22"/>
      <c r="E730" s="11"/>
      <c r="F730" s="11"/>
      <c r="G730" s="11"/>
      <c r="H730" s="11"/>
      <c r="I730" s="40"/>
      <c r="J730" s="11"/>
      <c r="K730" s="43"/>
      <c r="L730" s="22"/>
      <c r="M730" s="11"/>
      <c r="N730" s="11"/>
      <c r="O730" s="38"/>
      <c r="P730" s="11"/>
      <c r="Q730" s="22"/>
      <c r="R730" s="23"/>
      <c r="S730" s="11"/>
      <c r="T730" s="22"/>
      <c r="U730" s="11"/>
      <c r="V730" s="11"/>
      <c r="W730" s="11"/>
      <c r="X730" s="11"/>
      <c r="Y730" s="11"/>
    </row>
    <row r="789" customFormat="false" ht="11.25" hidden="false" customHeight="false" outlineLevel="0" collapsed="false">
      <c r="A789" s="22"/>
      <c r="B789" s="23"/>
      <c r="C789" s="22"/>
      <c r="D789" s="22"/>
      <c r="E789" s="11"/>
      <c r="F789" s="11"/>
      <c r="G789" s="11"/>
      <c r="H789" s="11"/>
      <c r="I789" s="40"/>
      <c r="J789" s="11"/>
      <c r="K789" s="43"/>
      <c r="L789" s="22"/>
      <c r="M789" s="11"/>
      <c r="N789" s="11"/>
      <c r="O789" s="38"/>
      <c r="P789" s="11"/>
      <c r="Q789" s="22"/>
      <c r="R789" s="23"/>
      <c r="S789" s="11"/>
      <c r="T789" s="22"/>
      <c r="U789" s="11"/>
      <c r="V789" s="11"/>
      <c r="W789" s="11"/>
      <c r="X789" s="11"/>
      <c r="Y789" s="11"/>
    </row>
    <row r="790" customFormat="false" ht="11.25" hidden="false" customHeight="false" outlineLevel="0" collapsed="false">
      <c r="A790" s="22"/>
      <c r="B790" s="23"/>
      <c r="C790" s="22"/>
      <c r="D790" s="22"/>
      <c r="E790" s="11"/>
      <c r="F790" s="11"/>
      <c r="G790" s="11"/>
      <c r="H790" s="11"/>
      <c r="I790" s="40"/>
      <c r="J790" s="11"/>
      <c r="K790" s="43"/>
      <c r="L790" s="22"/>
      <c r="M790" s="11"/>
      <c r="N790" s="11"/>
      <c r="O790" s="38"/>
      <c r="P790" s="11"/>
      <c r="Q790" s="22"/>
      <c r="R790" s="23"/>
      <c r="S790" s="11"/>
      <c r="T790" s="22"/>
      <c r="U790" s="11"/>
      <c r="V790" s="11"/>
      <c r="W790" s="11"/>
      <c r="X790" s="11"/>
      <c r="Y790" s="11"/>
    </row>
  </sheetData>
  <autoFilter ref="A1:AA615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2000-07-28T21:56:19Z</dcterms:created>
  <dc:creator>DSR</dc:creator>
  <dc:description/>
  <dc:language>en-US</dc:language>
  <cp:lastModifiedBy>csemper</cp:lastModifiedBy>
  <cp:lastPrinted>2000-12-28T18:10:48Z</cp:lastPrinted>
  <dcterms:modified xsi:type="dcterms:W3CDTF">2001-08-17T22:26:30Z</dcterms:modified>
  <cp:revision>0</cp:revision>
  <dc:subject/>
  <dc:title/>
</cp:coreProperties>
</file>