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S PMA's" sheetId="1" state="visible" r:id="rId3"/>
  </sheets>
  <definedNames>
    <definedName function="false" hidden="true" localSheetId="0" name="_xlnm._FilterDatabase" vbProcedure="false">'CES PMA''s'!$A$4:$I$81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<sst xmlns="http://schemas.openxmlformats.org/spreadsheetml/2006/main" count="206" uniqueCount="59">
  <si>
    <t xml:space="preserve">CES PMA's for the 9912-Prior</t>
  </si>
  <si>
    <t xml:space="preserve">Volume Adjustments</t>
  </si>
  <si>
    <t xml:space="preserve">Rate Adjustments</t>
  </si>
  <si>
    <t xml:space="preserve">Pipeline</t>
  </si>
  <si>
    <t xml:space="preserve">Contract</t>
  </si>
  <si>
    <t xml:space="preserve">Reason</t>
  </si>
  <si>
    <t xml:space="preserve">Invoice Date</t>
  </si>
  <si>
    <t xml:space="preserve">Old Volume</t>
  </si>
  <si>
    <t xml:space="preserve">New Volume </t>
  </si>
  <si>
    <t xml:space="preserve">Old Rate</t>
  </si>
  <si>
    <t xml:space="preserve">New Rate</t>
  </si>
  <si>
    <t xml:space="preserve">Amount</t>
  </si>
  <si>
    <t xml:space="preserve">Columbia Gulf Transmission</t>
  </si>
  <si>
    <t xml:space="preserve">Overpament in January Acctg.</t>
  </si>
  <si>
    <t xml:space="preserve">PMA</t>
  </si>
  <si>
    <t xml:space="preserve">Panhandle Eastern Pipeline</t>
  </si>
  <si>
    <t xml:space="preserve">016838</t>
  </si>
  <si>
    <t xml:space="preserve">Interest on late pay</t>
  </si>
  <si>
    <t xml:space="preserve">Trunkline Gas Company</t>
  </si>
  <si>
    <t xml:space="preserve">016568</t>
  </si>
  <si>
    <t xml:space="preserve">016326R</t>
  </si>
  <si>
    <t xml:space="preserve">016317R</t>
  </si>
  <si>
    <t xml:space="preserve">015811</t>
  </si>
  <si>
    <t xml:space="preserve">9911 PMA  Gathering Usage</t>
  </si>
  <si>
    <t xml:space="preserve">9911 PMA  ACA Usage</t>
  </si>
  <si>
    <t xml:space="preserve">016142</t>
  </si>
  <si>
    <t xml:space="preserve">9912 PMA Transport Reserv.</t>
  </si>
  <si>
    <t xml:space="preserve">Natural Gas Pipeline  Co.</t>
  </si>
  <si>
    <t xml:space="preserve">9912 PMA Rates adjustment</t>
  </si>
  <si>
    <t xml:space="preserve">Cashout</t>
  </si>
  <si>
    <t xml:space="preserve">Stingray Pipeline Company</t>
  </si>
  <si>
    <t xml:space="preserve">Commodity Revision</t>
  </si>
  <si>
    <t xml:space="preserve">Transcontinental Pipeline</t>
  </si>
  <si>
    <t xml:space="preserve">High Island Offshore System</t>
  </si>
  <si>
    <t xml:space="preserve">U-T Offshore Systems</t>
  </si>
  <si>
    <t xml:space="preserve">Northern Natural Gas</t>
  </si>
  <si>
    <t xml:space="preserve">CNG Transmission Corp.</t>
  </si>
  <si>
    <t xml:space="preserve">8GOA61</t>
  </si>
  <si>
    <t xml:space="preserve">Gathering </t>
  </si>
  <si>
    <t xml:space="preserve">8GOA62</t>
  </si>
  <si>
    <t xml:space="preserve">8G1064</t>
  </si>
  <si>
    <t xml:space="preserve">8TOA61</t>
  </si>
  <si>
    <t xml:space="preserve">8G2302</t>
  </si>
  <si>
    <t xml:space="preserve">El Paso Energy</t>
  </si>
  <si>
    <t xml:space="preserve">Fuel Cashout</t>
  </si>
  <si>
    <t xml:space="preserve">Commodity/Imbalance Revision</t>
  </si>
  <si>
    <t xml:space="preserve">Late Charges</t>
  </si>
  <si>
    <t xml:space="preserve">Venice Gathering System</t>
  </si>
  <si>
    <t xml:space="preserve">VGS01019-IT</t>
  </si>
  <si>
    <t xml:space="preserve">VT2000010005</t>
  </si>
  <si>
    <t xml:space="preserve">ANR Pipeline Company</t>
  </si>
  <si>
    <t xml:space="preserve">Imb. Settlement-Cashout</t>
  </si>
  <si>
    <t xml:space="preserve">8GOA63</t>
  </si>
  <si>
    <t xml:space="preserve">Transmission Wet Charge</t>
  </si>
  <si>
    <t xml:space="preserve">8G2301</t>
  </si>
  <si>
    <t xml:space="preserve">Imbalance Charges</t>
  </si>
  <si>
    <t xml:space="preserve">Imbalance Cashout</t>
  </si>
  <si>
    <t xml:space="preserve">Capacity Release</t>
  </si>
  <si>
    <t xml:space="preserve">TOTAL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</si>
</sst>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\$#,##0.00_);[RED]&quot;($&quot;#,##0.00\)"/>
    <numFmt numFmtId="167" formatCode="[$-409]m/d/yyyy"/>
    <numFmt numFmtId="168" formatCode="_(* #,##0.00_);_(* \(#,##0.00\);_(* \-??_);_(@_)"/>
    <numFmt numFmtId="169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u val="single"/>
      <sz val="10"/>
      <name val="Arial"/>
      <family val="2"/>
    </font>
    <font>
      <b val="true"/>
      <i val="true"/>
      <u val="singl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14"/>
    <col collapsed="false" customWidth="true" hidden="false" outlineLevel="0" max="2" min="2" style="1" width="22.42"/>
    <col collapsed="false" customWidth="true" hidden="false" outlineLevel="0" max="3" min="3" style="0" width="28.56"/>
    <col collapsed="false" customWidth="true" hidden="false" outlineLevel="0" max="4" min="4" style="1" width="21.13"/>
    <col collapsed="false" customWidth="true" hidden="true" outlineLevel="0" max="5" min="5" style="0" width="13.85"/>
    <col collapsed="false" customWidth="true" hidden="true" outlineLevel="0" max="6" min="6" style="0" width="14.28"/>
    <col collapsed="false" customWidth="true" hidden="true" outlineLevel="0" max="7" min="7" style="0" width="14.41"/>
    <col collapsed="false" customWidth="true" hidden="true" outlineLevel="0" max="8" min="8" style="0" width="18.85"/>
    <col collapsed="false" customWidth="true" hidden="false" outlineLevel="0" max="9" min="9" style="2" width="17.7"/>
    <col collapsed="false" customWidth="true" hidden="false" outlineLevel="0" max="10" min="10" style="0" width="11.13"/>
    <col collapsed="false" customWidth="true" hidden="false" outlineLevel="0" max="11" min="11" style="0" width="15.41"/>
  </cols>
  <sheetData>
    <row r="2" customFormat="false" ht="20.25" hidden="false" customHeight="false" outlineLevel="0" collapsed="false">
      <c r="B2" s="3" t="s">
        <v>0</v>
      </c>
      <c r="C2" s="3"/>
    </row>
    <row r="3" customFormat="false" ht="12.75" hidden="false" customHeight="false" outlineLevel="0" collapsed="false">
      <c r="A3" s="4"/>
      <c r="B3" s="5"/>
      <c r="C3" s="4"/>
      <c r="D3" s="5"/>
      <c r="E3" s="6" t="s">
        <v>1</v>
      </c>
      <c r="F3" s="6"/>
      <c r="G3" s="6" t="s">
        <v>2</v>
      </c>
      <c r="H3" s="6"/>
    </row>
    <row r="4" customFormat="false" ht="15.75" hidden="false" customHeight="false" outlineLevel="0" collapsed="false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8" t="s">
        <v>11</v>
      </c>
      <c r="J4" s="9"/>
      <c r="K4" s="9"/>
    </row>
    <row r="5" customFormat="false" ht="12.75" hidden="false" customHeight="false" outlineLevel="0" collapsed="false">
      <c r="A5" s="10" t="s">
        <v>12</v>
      </c>
      <c r="B5" s="1" t="n">
        <v>731647</v>
      </c>
      <c r="C5" s="11" t="s">
        <v>13</v>
      </c>
      <c r="D5" s="12" t="n">
        <v>36566</v>
      </c>
      <c r="E5" s="12"/>
      <c r="F5" s="12"/>
      <c r="G5" s="12"/>
      <c r="H5" s="12"/>
      <c r="I5" s="2" t="n">
        <v>-2009.72</v>
      </c>
    </row>
    <row r="6" customFormat="false" ht="12.75" hidden="false" customHeight="false" outlineLevel="0" collapsed="false">
      <c r="A6" s="10" t="s">
        <v>12</v>
      </c>
      <c r="B6" s="1" t="n">
        <v>731647</v>
      </c>
      <c r="C6" s="11" t="s">
        <v>14</v>
      </c>
      <c r="D6" s="12" t="n">
        <v>36566</v>
      </c>
      <c r="E6" s="12"/>
      <c r="F6" s="12"/>
      <c r="G6" s="12"/>
      <c r="H6" s="12"/>
      <c r="I6" s="2" t="n">
        <v>-121.14</v>
      </c>
    </row>
    <row r="7" customFormat="false" ht="12.75" hidden="false" customHeight="false" outlineLevel="0" collapsed="false">
      <c r="A7" s="10" t="s">
        <v>15</v>
      </c>
      <c r="B7" s="1" t="s">
        <v>16</v>
      </c>
      <c r="C7" s="11" t="s">
        <v>17</v>
      </c>
      <c r="D7" s="12" t="n">
        <v>36567</v>
      </c>
      <c r="I7" s="2" t="n">
        <v>121.45</v>
      </c>
    </row>
    <row r="8" customFormat="false" ht="12.75" hidden="false" customHeight="false" outlineLevel="0" collapsed="false">
      <c r="A8" s="10" t="s">
        <v>18</v>
      </c>
      <c r="B8" s="1" t="s">
        <v>19</v>
      </c>
      <c r="C8" s="11" t="s">
        <v>17</v>
      </c>
      <c r="D8" s="12" t="n">
        <v>36567</v>
      </c>
      <c r="I8" s="2" t="n">
        <v>21</v>
      </c>
    </row>
    <row r="9" customFormat="false" ht="12.75" hidden="false" customHeight="false" outlineLevel="0" collapsed="false">
      <c r="A9" s="10" t="s">
        <v>18</v>
      </c>
      <c r="B9" s="1" t="n">
        <v>16327</v>
      </c>
      <c r="C9" s="11" t="s">
        <v>17</v>
      </c>
      <c r="D9" s="12" t="n">
        <v>36567</v>
      </c>
      <c r="I9" s="2" t="n">
        <v>0.06</v>
      </c>
    </row>
    <row r="10" customFormat="false" ht="12.75" hidden="false" customHeight="false" outlineLevel="0" collapsed="false">
      <c r="A10" s="10" t="s">
        <v>18</v>
      </c>
      <c r="B10" s="1" t="s">
        <v>20</v>
      </c>
      <c r="C10" s="11" t="s">
        <v>17</v>
      </c>
      <c r="D10" s="12" t="n">
        <v>36567</v>
      </c>
      <c r="I10" s="2" t="n">
        <v>0.03</v>
      </c>
    </row>
    <row r="11" customFormat="false" ht="12.75" hidden="false" customHeight="false" outlineLevel="0" collapsed="false">
      <c r="A11" s="10" t="s">
        <v>18</v>
      </c>
      <c r="B11" s="1" t="s">
        <v>21</v>
      </c>
      <c r="C11" s="11" t="s">
        <v>17</v>
      </c>
      <c r="D11" s="12" t="n">
        <v>36567</v>
      </c>
      <c r="I11" s="2" t="n">
        <v>82.26</v>
      </c>
    </row>
    <row r="12" customFormat="false" ht="12.75" hidden="false" customHeight="false" outlineLevel="0" collapsed="false">
      <c r="A12" s="10" t="s">
        <v>18</v>
      </c>
      <c r="B12" s="1" t="s">
        <v>22</v>
      </c>
      <c r="C12" s="11" t="s">
        <v>23</v>
      </c>
      <c r="D12" s="12" t="n">
        <v>36566</v>
      </c>
      <c r="E12" s="13" t="n">
        <v>-3540</v>
      </c>
      <c r="F12" s="13" t="n">
        <v>4342</v>
      </c>
      <c r="G12" s="0" t="n">
        <v>-0.0136</v>
      </c>
      <c r="H12" s="0" t="n">
        <v>0.0136</v>
      </c>
      <c r="I12" s="2" t="n">
        <v>10.91</v>
      </c>
    </row>
    <row r="13" customFormat="false" ht="12.75" hidden="false" customHeight="false" outlineLevel="0" collapsed="false">
      <c r="A13" s="10" t="s">
        <v>18</v>
      </c>
      <c r="B13" s="1" t="s">
        <v>22</v>
      </c>
      <c r="C13" s="11" t="s">
        <v>24</v>
      </c>
      <c r="D13" s="12" t="n">
        <v>36566</v>
      </c>
      <c r="E13" s="13" t="n">
        <v>-3540</v>
      </c>
      <c r="F13" s="13" t="n">
        <v>4342</v>
      </c>
      <c r="G13" s="0" t="n">
        <v>-0.0022</v>
      </c>
      <c r="H13" s="0" t="n">
        <v>0.0022</v>
      </c>
      <c r="I13" s="2" t="n">
        <v>1.76</v>
      </c>
    </row>
    <row r="14" customFormat="false" ht="12.75" hidden="false" customHeight="false" outlineLevel="0" collapsed="false">
      <c r="A14" s="10" t="s">
        <v>18</v>
      </c>
      <c r="B14" s="1" t="s">
        <v>25</v>
      </c>
      <c r="C14" s="11" t="s">
        <v>26</v>
      </c>
      <c r="D14" s="12" t="n">
        <v>36566</v>
      </c>
      <c r="E14" s="13" t="n">
        <v>5092</v>
      </c>
      <c r="F14" s="13" t="n">
        <v>-5092</v>
      </c>
      <c r="G14" s="0" t="n">
        <v>5.0871</v>
      </c>
      <c r="H14" s="0" t="n">
        <v>4.7306</v>
      </c>
      <c r="I14" s="2" t="n">
        <v>-1815.29</v>
      </c>
    </row>
    <row r="15" customFormat="false" ht="12.75" hidden="false" customHeight="false" outlineLevel="0" collapsed="false">
      <c r="A15" s="10" t="s">
        <v>27</v>
      </c>
      <c r="B15" s="1" t="n">
        <v>112130</v>
      </c>
      <c r="C15" s="11" t="s">
        <v>28</v>
      </c>
      <c r="D15" s="12" t="n">
        <v>36563</v>
      </c>
      <c r="E15" s="13" t="n">
        <v>-7800</v>
      </c>
      <c r="F15" s="13" t="n">
        <v>7800</v>
      </c>
      <c r="G15" s="0" t="n">
        <v>-0.0004</v>
      </c>
      <c r="H15" s="0" t="n">
        <v>0.0018</v>
      </c>
      <c r="I15" s="2" t="n">
        <v>-10.92</v>
      </c>
    </row>
    <row r="16" customFormat="false" ht="12.75" hidden="false" customHeight="false" outlineLevel="0" collapsed="false">
      <c r="A16" s="10" t="s">
        <v>27</v>
      </c>
      <c r="B16" s="1" t="n">
        <v>112130</v>
      </c>
      <c r="C16" s="11" t="s">
        <v>28</v>
      </c>
      <c r="D16" s="12" t="n">
        <v>36563</v>
      </c>
      <c r="E16" s="13" t="n">
        <v>-86</v>
      </c>
      <c r="F16" s="13" t="n">
        <v>86</v>
      </c>
      <c r="G16" s="0" t="n">
        <v>-0.0002</v>
      </c>
      <c r="H16" s="0" t="n">
        <v>0.0009</v>
      </c>
      <c r="I16" s="2" t="n">
        <v>-0.06</v>
      </c>
    </row>
    <row r="17" customFormat="false" ht="12.75" hidden="false" customHeight="false" outlineLevel="0" collapsed="false">
      <c r="A17" s="10" t="s">
        <v>27</v>
      </c>
      <c r="B17" s="1" t="s">
        <v>29</v>
      </c>
      <c r="C17" s="11" t="s">
        <v>29</v>
      </c>
      <c r="D17" s="12" t="n">
        <v>36563</v>
      </c>
      <c r="E17" s="13"/>
      <c r="F17" s="13"/>
      <c r="I17" s="2" t="n">
        <v>-59129.53</v>
      </c>
    </row>
    <row r="18" customFormat="false" ht="12.75" hidden="false" customHeight="false" outlineLevel="0" collapsed="false">
      <c r="A18" s="10" t="s">
        <v>30</v>
      </c>
      <c r="B18" s="1" t="n">
        <v>709826</v>
      </c>
      <c r="C18" s="11" t="s">
        <v>31</v>
      </c>
      <c r="D18" s="12" t="n">
        <v>36566</v>
      </c>
      <c r="I18" s="2" t="n">
        <v>-306.45</v>
      </c>
    </row>
    <row r="19" customFormat="false" ht="12.75" hidden="false" customHeight="false" outlineLevel="0" collapsed="false">
      <c r="A19" s="10" t="s">
        <v>30</v>
      </c>
      <c r="B19" s="1" t="n">
        <v>709826</v>
      </c>
      <c r="C19" s="11" t="s">
        <v>31</v>
      </c>
      <c r="D19" s="12" t="n">
        <v>36566</v>
      </c>
      <c r="I19" s="2" t="n">
        <v>-4483.49</v>
      </c>
    </row>
    <row r="20" customFormat="false" ht="12.75" hidden="false" customHeight="false" outlineLevel="0" collapsed="false">
      <c r="A20" s="10" t="s">
        <v>30</v>
      </c>
      <c r="B20" s="1" t="n">
        <v>709826</v>
      </c>
      <c r="C20" s="11" t="s">
        <v>31</v>
      </c>
      <c r="D20" s="12" t="n">
        <v>36566</v>
      </c>
      <c r="I20" s="2" t="n">
        <v>-3030.24</v>
      </c>
    </row>
    <row r="21" customFormat="false" ht="12.75" hidden="false" customHeight="false" outlineLevel="0" collapsed="false">
      <c r="A21" s="10" t="s">
        <v>30</v>
      </c>
      <c r="B21" s="1" t="n">
        <v>714638</v>
      </c>
      <c r="C21" s="11" t="s">
        <v>31</v>
      </c>
      <c r="D21" s="12" t="n">
        <v>36566</v>
      </c>
      <c r="I21" s="2" t="n">
        <v>-44.84</v>
      </c>
    </row>
    <row r="22" customFormat="false" ht="12.75" hidden="false" customHeight="false" outlineLevel="0" collapsed="false">
      <c r="A22" s="10" t="s">
        <v>30</v>
      </c>
      <c r="B22" s="1" t="n">
        <v>714638</v>
      </c>
      <c r="C22" s="11" t="s">
        <v>31</v>
      </c>
      <c r="D22" s="12" t="n">
        <v>36566</v>
      </c>
      <c r="I22" s="2" t="n">
        <v>14.44</v>
      </c>
    </row>
    <row r="23" customFormat="false" ht="12.75" hidden="false" customHeight="false" outlineLevel="0" collapsed="false">
      <c r="A23" s="10" t="s">
        <v>30</v>
      </c>
      <c r="B23" s="1" t="s">
        <v>29</v>
      </c>
      <c r="C23" s="11" t="s">
        <v>29</v>
      </c>
      <c r="D23" s="12" t="n">
        <v>36566</v>
      </c>
      <c r="I23" s="2" t="n">
        <v>-37249.48</v>
      </c>
    </row>
    <row r="24" customFormat="false" ht="12.75" hidden="false" customHeight="false" outlineLevel="0" collapsed="false">
      <c r="A24" s="10" t="s">
        <v>30</v>
      </c>
      <c r="B24" s="1" t="s">
        <v>29</v>
      </c>
      <c r="C24" s="11" t="s">
        <v>29</v>
      </c>
      <c r="D24" s="12" t="n">
        <v>36566</v>
      </c>
      <c r="I24" s="2" t="n">
        <v>58820.48</v>
      </c>
    </row>
    <row r="25" customFormat="false" ht="12.75" hidden="false" customHeight="false" outlineLevel="0" collapsed="false">
      <c r="A25" s="10" t="s">
        <v>30</v>
      </c>
      <c r="B25" s="1" t="s">
        <v>29</v>
      </c>
      <c r="C25" s="11" t="s">
        <v>29</v>
      </c>
      <c r="D25" s="12" t="n">
        <v>36566</v>
      </c>
      <c r="I25" s="2" t="n">
        <v>59829.32</v>
      </c>
    </row>
    <row r="26" customFormat="false" ht="12.75" hidden="false" customHeight="false" outlineLevel="0" collapsed="false">
      <c r="A26" s="10" t="s">
        <v>30</v>
      </c>
      <c r="B26" s="1" t="n">
        <v>712131</v>
      </c>
      <c r="C26" s="11" t="s">
        <v>31</v>
      </c>
      <c r="D26" s="12" t="n">
        <v>36566</v>
      </c>
      <c r="I26" s="2" t="n">
        <v>-5.48</v>
      </c>
    </row>
    <row r="27" customFormat="false" ht="12.75" hidden="false" customHeight="false" outlineLevel="0" collapsed="false">
      <c r="A27" s="10" t="s">
        <v>30</v>
      </c>
      <c r="B27" s="1" t="s">
        <v>29</v>
      </c>
      <c r="C27" s="11" t="s">
        <v>29</v>
      </c>
      <c r="D27" s="12" t="n">
        <v>36566</v>
      </c>
      <c r="I27" s="2" t="n">
        <v>-4805.74</v>
      </c>
    </row>
    <row r="28" customFormat="false" ht="12.75" hidden="false" customHeight="false" outlineLevel="0" collapsed="false">
      <c r="A28" s="10" t="s">
        <v>30</v>
      </c>
      <c r="B28" s="1" t="s">
        <v>29</v>
      </c>
      <c r="C28" s="11" t="s">
        <v>29</v>
      </c>
      <c r="D28" s="12" t="n">
        <v>36566</v>
      </c>
      <c r="I28" s="2" t="n">
        <v>4237.66</v>
      </c>
    </row>
    <row r="29" customFormat="false" ht="12.75" hidden="false" customHeight="false" outlineLevel="0" collapsed="false">
      <c r="A29" s="10" t="s">
        <v>30</v>
      </c>
      <c r="B29" s="1" t="n">
        <v>713406</v>
      </c>
      <c r="C29" s="11" t="s">
        <v>31</v>
      </c>
      <c r="D29" s="12" t="n">
        <v>36566</v>
      </c>
      <c r="I29" s="2" t="n">
        <v>-977.47</v>
      </c>
    </row>
    <row r="30" customFormat="false" ht="12.75" hidden="false" customHeight="false" outlineLevel="0" collapsed="false">
      <c r="A30" s="10" t="s">
        <v>30</v>
      </c>
      <c r="B30" s="1" t="n">
        <v>713406</v>
      </c>
      <c r="C30" s="11" t="s">
        <v>31</v>
      </c>
      <c r="D30" s="12" t="n">
        <v>36566</v>
      </c>
      <c r="I30" s="2" t="n">
        <v>7.34</v>
      </c>
    </row>
    <row r="31" customFormat="false" ht="12.75" hidden="false" customHeight="false" outlineLevel="0" collapsed="false">
      <c r="A31" s="10" t="s">
        <v>30</v>
      </c>
      <c r="B31" s="1" t="s">
        <v>29</v>
      </c>
      <c r="C31" s="11" t="s">
        <v>29</v>
      </c>
      <c r="D31" s="12" t="n">
        <v>36566</v>
      </c>
      <c r="I31" s="2" t="n">
        <v>12365.46</v>
      </c>
    </row>
    <row r="32" customFormat="false" ht="12.75" hidden="false" customHeight="false" outlineLevel="0" collapsed="false">
      <c r="A32" s="10" t="s">
        <v>30</v>
      </c>
      <c r="B32" s="1" t="s">
        <v>29</v>
      </c>
      <c r="C32" s="11" t="s">
        <v>29</v>
      </c>
      <c r="D32" s="12" t="n">
        <v>36566</v>
      </c>
      <c r="I32" s="2" t="n">
        <v>-273.76</v>
      </c>
    </row>
    <row r="33" customFormat="false" ht="12.75" hidden="false" customHeight="false" outlineLevel="0" collapsed="false">
      <c r="A33" s="10" t="s">
        <v>32</v>
      </c>
      <c r="B33" s="1" t="n">
        <v>1.1832</v>
      </c>
      <c r="C33" s="11" t="s">
        <v>29</v>
      </c>
      <c r="D33" s="12" t="n">
        <v>36566</v>
      </c>
      <c r="I33" s="2" t="n">
        <v>-25070.76</v>
      </c>
    </row>
    <row r="34" customFormat="false" ht="12.75" hidden="false" customHeight="false" outlineLevel="0" collapsed="false">
      <c r="A34" s="10" t="s">
        <v>32</v>
      </c>
      <c r="B34" s="1" t="n">
        <v>1.1832</v>
      </c>
      <c r="C34" s="11" t="s">
        <v>29</v>
      </c>
      <c r="D34" s="12" t="n">
        <v>36566</v>
      </c>
      <c r="I34" s="2" t="n">
        <v>-9.16</v>
      </c>
    </row>
    <row r="35" customFormat="false" ht="12.75" hidden="false" customHeight="false" outlineLevel="0" collapsed="false">
      <c r="A35" s="10" t="s">
        <v>32</v>
      </c>
      <c r="B35" s="1" t="n">
        <v>3.2493</v>
      </c>
      <c r="C35" s="11"/>
      <c r="D35" s="12" t="n">
        <v>36566</v>
      </c>
      <c r="I35" s="2" t="n">
        <v>-6432.31</v>
      </c>
    </row>
    <row r="36" customFormat="false" ht="12.75" hidden="false" customHeight="false" outlineLevel="0" collapsed="false">
      <c r="A36" s="10" t="s">
        <v>33</v>
      </c>
      <c r="B36" s="1" t="s">
        <v>29</v>
      </c>
      <c r="C36" s="11" t="s">
        <v>29</v>
      </c>
      <c r="D36" s="12" t="n">
        <v>36564</v>
      </c>
      <c r="I36" s="2" t="n">
        <v>-9140.59</v>
      </c>
    </row>
    <row r="37" customFormat="false" ht="12.75" hidden="false" customHeight="false" outlineLevel="0" collapsed="false">
      <c r="A37" s="10" t="s">
        <v>34</v>
      </c>
      <c r="B37" s="1" t="n">
        <v>7042</v>
      </c>
      <c r="C37" s="11" t="s">
        <v>31</v>
      </c>
      <c r="D37" s="12" t="n">
        <v>36565</v>
      </c>
      <c r="I37" s="2" t="n">
        <v>-66.69</v>
      </c>
    </row>
    <row r="38" customFormat="false" ht="12.75" hidden="false" customHeight="false" outlineLevel="0" collapsed="false">
      <c r="A38" s="10" t="s">
        <v>35</v>
      </c>
      <c r="B38" s="1" t="n">
        <v>78581</v>
      </c>
      <c r="C38" s="11" t="s">
        <v>31</v>
      </c>
      <c r="D38" s="12" t="n">
        <v>36566</v>
      </c>
      <c r="I38" s="2" t="n">
        <v>-522.73</v>
      </c>
    </row>
    <row r="39" customFormat="false" ht="12.75" hidden="false" customHeight="false" outlineLevel="0" collapsed="false">
      <c r="A39" s="10" t="s">
        <v>36</v>
      </c>
      <c r="B39" s="1" t="s">
        <v>37</v>
      </c>
      <c r="C39" s="11" t="s">
        <v>38</v>
      </c>
      <c r="D39" s="12" t="n">
        <v>36587</v>
      </c>
      <c r="I39" s="2" t="n">
        <v>118.24</v>
      </c>
    </row>
    <row r="40" customFormat="false" ht="12.75" hidden="false" customHeight="false" outlineLevel="0" collapsed="false">
      <c r="A40" s="10" t="s">
        <v>36</v>
      </c>
      <c r="B40" s="1" t="s">
        <v>39</v>
      </c>
      <c r="C40" s="11" t="s">
        <v>38</v>
      </c>
      <c r="D40" s="12" t="n">
        <v>36587</v>
      </c>
      <c r="I40" s="2" t="n">
        <f aca="false">-41.33-55.1</f>
        <v>-96.43</v>
      </c>
    </row>
    <row r="41" customFormat="false" ht="12.75" hidden="false" customHeight="false" outlineLevel="0" collapsed="false">
      <c r="A41" s="10" t="s">
        <v>36</v>
      </c>
      <c r="B41" s="1" t="s">
        <v>40</v>
      </c>
      <c r="C41" s="11" t="s">
        <v>38</v>
      </c>
      <c r="D41" s="12" t="n">
        <v>36587</v>
      </c>
      <c r="I41" s="2" t="n">
        <v>514.51</v>
      </c>
    </row>
    <row r="42" customFormat="false" ht="12.75" hidden="false" customHeight="false" outlineLevel="0" collapsed="false">
      <c r="A42" s="10" t="s">
        <v>36</v>
      </c>
      <c r="B42" s="1" t="s">
        <v>41</v>
      </c>
      <c r="C42" s="11" t="s">
        <v>38</v>
      </c>
      <c r="D42" s="12" t="n">
        <v>36587</v>
      </c>
      <c r="I42" s="2" t="n">
        <v>4.6</v>
      </c>
    </row>
    <row r="43" customFormat="false" ht="12.75" hidden="false" customHeight="false" outlineLevel="0" collapsed="false">
      <c r="A43" s="10" t="s">
        <v>36</v>
      </c>
      <c r="B43" s="1" t="s">
        <v>39</v>
      </c>
      <c r="C43" s="11" t="s">
        <v>38</v>
      </c>
      <c r="D43" s="12" t="n">
        <v>36587</v>
      </c>
      <c r="I43" s="2" t="n">
        <v>0.66</v>
      </c>
    </row>
    <row r="44" customFormat="false" ht="12.75" hidden="false" customHeight="false" outlineLevel="0" collapsed="false">
      <c r="A44" s="10" t="s">
        <v>36</v>
      </c>
      <c r="B44" s="1" t="s">
        <v>42</v>
      </c>
      <c r="C44" s="11" t="s">
        <v>38</v>
      </c>
      <c r="D44" s="12" t="n">
        <v>36587</v>
      </c>
      <c r="I44" s="2" t="n">
        <v>1.64</v>
      </c>
    </row>
    <row r="45" customFormat="false" ht="12.75" hidden="false" customHeight="false" outlineLevel="0" collapsed="false">
      <c r="A45" s="10" t="s">
        <v>43</v>
      </c>
      <c r="B45" s="1" t="n">
        <v>80028</v>
      </c>
      <c r="C45" s="11" t="s">
        <v>31</v>
      </c>
      <c r="D45" s="12" t="n">
        <v>36560</v>
      </c>
      <c r="I45" s="2" t="n">
        <v>-710.37</v>
      </c>
    </row>
    <row r="46" customFormat="false" ht="12.75" hidden="false" customHeight="false" outlineLevel="0" collapsed="false">
      <c r="A46" s="10" t="s">
        <v>43</v>
      </c>
      <c r="B46" s="1" t="n">
        <v>26151</v>
      </c>
      <c r="C46" s="11" t="s">
        <v>31</v>
      </c>
      <c r="D46" s="12" t="n">
        <v>36560</v>
      </c>
      <c r="I46" s="2" t="n">
        <v>3.91</v>
      </c>
    </row>
    <row r="47" customFormat="false" ht="12.75" hidden="false" customHeight="false" outlineLevel="0" collapsed="false">
      <c r="A47" s="10" t="s">
        <v>43</v>
      </c>
      <c r="B47" s="1" t="n">
        <v>1943</v>
      </c>
      <c r="C47" s="11" t="s">
        <v>44</v>
      </c>
      <c r="D47" s="12" t="n">
        <v>36560</v>
      </c>
      <c r="I47" s="2" t="n">
        <v>-2.24</v>
      </c>
    </row>
    <row r="48" customFormat="false" ht="12.75" hidden="false" customHeight="false" outlineLevel="0" collapsed="false">
      <c r="A48" s="10" t="s">
        <v>43</v>
      </c>
      <c r="B48" s="1" t="n">
        <v>22726</v>
      </c>
      <c r="C48" s="11" t="s">
        <v>45</v>
      </c>
      <c r="D48" s="12" t="n">
        <v>36560</v>
      </c>
      <c r="I48" s="2" t="n">
        <v>-171.13</v>
      </c>
    </row>
    <row r="49" customFormat="false" ht="12.75" hidden="false" customHeight="false" outlineLevel="0" collapsed="false">
      <c r="A49" s="10" t="s">
        <v>43</v>
      </c>
      <c r="B49" s="1" t="n">
        <v>31782</v>
      </c>
      <c r="C49" s="11" t="s">
        <v>31</v>
      </c>
      <c r="D49" s="12" t="n">
        <v>36560</v>
      </c>
      <c r="I49" s="2" t="n">
        <v>46.33</v>
      </c>
    </row>
    <row r="50" customFormat="false" ht="12.75" hidden="false" customHeight="false" outlineLevel="0" collapsed="false">
      <c r="A50" s="10" t="s">
        <v>43</v>
      </c>
      <c r="B50" s="1" t="n">
        <v>31558</v>
      </c>
      <c r="C50" s="11" t="s">
        <v>45</v>
      </c>
      <c r="D50" s="12" t="n">
        <v>36560</v>
      </c>
      <c r="I50" s="2" t="n">
        <f aca="false">-19.13+17.42</f>
        <v>-1.71</v>
      </c>
    </row>
    <row r="51" customFormat="false" ht="12.75" hidden="false" customHeight="false" outlineLevel="0" collapsed="false">
      <c r="A51" s="10" t="s">
        <v>43</v>
      </c>
      <c r="C51" s="11" t="s">
        <v>46</v>
      </c>
      <c r="D51" s="12" t="n">
        <v>36560</v>
      </c>
      <c r="I51" s="2" t="n">
        <v>248.94</v>
      </c>
    </row>
    <row r="52" customFormat="false" ht="12.75" hidden="false" customHeight="false" outlineLevel="0" collapsed="false">
      <c r="A52" s="10" t="s">
        <v>47</v>
      </c>
      <c r="B52" s="1" t="s">
        <v>48</v>
      </c>
      <c r="C52" s="11" t="s">
        <v>29</v>
      </c>
      <c r="D52" s="12" t="n">
        <v>36567</v>
      </c>
      <c r="I52" s="2" t="n">
        <v>-3235.34</v>
      </c>
    </row>
    <row r="53" customFormat="false" ht="12.75" hidden="false" customHeight="false" outlineLevel="0" collapsed="false">
      <c r="A53" s="10" t="s">
        <v>47</v>
      </c>
      <c r="B53" s="1" t="s">
        <v>49</v>
      </c>
      <c r="C53" s="11" t="s">
        <v>29</v>
      </c>
      <c r="D53" s="12" t="n">
        <v>36567</v>
      </c>
      <c r="I53" s="2" t="n">
        <v>2046.57</v>
      </c>
    </row>
    <row r="54" customFormat="false" ht="12.75" hidden="false" customHeight="false" outlineLevel="0" collapsed="false">
      <c r="A54" s="10" t="s">
        <v>50</v>
      </c>
      <c r="B54" s="1" t="s">
        <v>51</v>
      </c>
      <c r="C54" s="11" t="s">
        <v>29</v>
      </c>
      <c r="D54" s="12" t="n">
        <v>36567</v>
      </c>
      <c r="I54" s="2" t="n">
        <v>38.6</v>
      </c>
    </row>
    <row r="55" customFormat="false" ht="12.75" hidden="false" customHeight="false" outlineLevel="0" collapsed="false">
      <c r="A55" s="10" t="s">
        <v>36</v>
      </c>
      <c r="B55" s="1" t="s">
        <v>37</v>
      </c>
      <c r="C55" s="11" t="s">
        <v>38</v>
      </c>
      <c r="D55" s="12" t="n">
        <v>36559</v>
      </c>
      <c r="I55" s="2" t="n">
        <f aca="false">17595.4+179.72</f>
        <v>17775.12</v>
      </c>
    </row>
    <row r="56" customFormat="false" ht="12.75" hidden="false" customHeight="false" outlineLevel="0" collapsed="false">
      <c r="A56" s="10" t="s">
        <v>36</v>
      </c>
      <c r="B56" s="1" t="s">
        <v>39</v>
      </c>
      <c r="C56" s="11" t="s">
        <v>38</v>
      </c>
      <c r="D56" s="12" t="n">
        <v>36559</v>
      </c>
      <c r="I56" s="2" t="n">
        <f aca="false">2888.64+945.46+37.44</f>
        <v>3871.54</v>
      </c>
    </row>
    <row r="57" customFormat="false" ht="12.75" hidden="false" customHeight="false" outlineLevel="0" collapsed="false">
      <c r="A57" s="10" t="s">
        <v>36</v>
      </c>
      <c r="B57" s="1" t="s">
        <v>52</v>
      </c>
      <c r="C57" s="11" t="s">
        <v>38</v>
      </c>
      <c r="D57" s="12" t="n">
        <v>36559</v>
      </c>
      <c r="I57" s="2" t="n">
        <v>35.57</v>
      </c>
    </row>
    <row r="58" customFormat="false" ht="12.75" hidden="false" customHeight="false" outlineLevel="0" collapsed="false">
      <c r="A58" s="10" t="s">
        <v>36</v>
      </c>
      <c r="B58" s="1" t="s">
        <v>40</v>
      </c>
      <c r="C58" s="11" t="s">
        <v>38</v>
      </c>
      <c r="D58" s="12" t="n">
        <v>36559</v>
      </c>
      <c r="I58" s="2" t="n">
        <v>393.98</v>
      </c>
    </row>
    <row r="59" customFormat="false" ht="12.75" hidden="false" customHeight="false" outlineLevel="0" collapsed="false">
      <c r="A59" s="10" t="s">
        <v>36</v>
      </c>
      <c r="B59" s="1" t="s">
        <v>41</v>
      </c>
      <c r="C59" s="11" t="s">
        <v>53</v>
      </c>
      <c r="D59" s="12" t="n">
        <v>36559</v>
      </c>
      <c r="I59" s="2" t="n">
        <v>299.34</v>
      </c>
    </row>
    <row r="60" customFormat="false" ht="12.75" hidden="false" customHeight="false" outlineLevel="0" collapsed="false">
      <c r="A60" s="10" t="s">
        <v>36</v>
      </c>
      <c r="B60" s="1" t="s">
        <v>37</v>
      </c>
      <c r="C60" s="11" t="s">
        <v>38</v>
      </c>
      <c r="D60" s="12" t="n">
        <v>36559</v>
      </c>
      <c r="I60" s="2" t="n">
        <f aca="false">375.07+0.3</f>
        <v>375.37</v>
      </c>
    </row>
    <row r="61" customFormat="false" ht="12.75" hidden="false" customHeight="false" outlineLevel="0" collapsed="false">
      <c r="A61" s="10" t="s">
        <v>36</v>
      </c>
      <c r="B61" s="1" t="s">
        <v>39</v>
      </c>
      <c r="C61" s="11" t="s">
        <v>38</v>
      </c>
      <c r="D61" s="12" t="n">
        <v>36559</v>
      </c>
      <c r="I61" s="2" t="n">
        <v>6.56</v>
      </c>
    </row>
    <row r="62" customFormat="false" ht="12.75" hidden="false" customHeight="false" outlineLevel="0" collapsed="false">
      <c r="A62" s="10" t="s">
        <v>36</v>
      </c>
      <c r="B62" s="1" t="s">
        <v>41</v>
      </c>
      <c r="C62" s="11" t="s">
        <v>53</v>
      </c>
      <c r="D62" s="12" t="n">
        <v>36559</v>
      </c>
      <c r="I62" s="2" t="n">
        <v>2.2</v>
      </c>
    </row>
    <row r="63" customFormat="false" ht="12.75" hidden="false" customHeight="false" outlineLevel="0" collapsed="false">
      <c r="A63" s="10" t="s">
        <v>36</v>
      </c>
      <c r="B63" s="1" t="s">
        <v>37</v>
      </c>
      <c r="C63" s="11" t="s">
        <v>38</v>
      </c>
      <c r="D63" s="12" t="n">
        <v>36559</v>
      </c>
      <c r="I63" s="2" t="n">
        <v>1.97</v>
      </c>
    </row>
    <row r="64" customFormat="false" ht="12.75" hidden="false" customHeight="false" outlineLevel="0" collapsed="false">
      <c r="A64" s="10" t="s">
        <v>36</v>
      </c>
      <c r="B64" s="1" t="s">
        <v>41</v>
      </c>
      <c r="C64" s="11" t="s">
        <v>53</v>
      </c>
      <c r="D64" s="12" t="n">
        <v>36559</v>
      </c>
      <c r="I64" s="2" t="n">
        <v>-4.2</v>
      </c>
    </row>
    <row r="65" customFormat="false" ht="12.75" hidden="false" customHeight="false" outlineLevel="0" collapsed="false">
      <c r="A65" s="10" t="s">
        <v>36</v>
      </c>
      <c r="B65" s="1" t="s">
        <v>37</v>
      </c>
      <c r="C65" s="11" t="s">
        <v>38</v>
      </c>
      <c r="D65" s="12" t="n">
        <v>36559</v>
      </c>
      <c r="I65" s="2" t="n">
        <v>0.66</v>
      </c>
    </row>
    <row r="66" customFormat="false" ht="12.75" hidden="false" customHeight="false" outlineLevel="0" collapsed="false">
      <c r="A66" s="10" t="s">
        <v>36</v>
      </c>
      <c r="B66" s="1" t="s">
        <v>37</v>
      </c>
      <c r="C66" s="11" t="s">
        <v>38</v>
      </c>
      <c r="D66" s="12" t="n">
        <v>36559</v>
      </c>
      <c r="I66" s="2" t="n">
        <v>-0.49</v>
      </c>
    </row>
    <row r="67" customFormat="false" ht="12.75" hidden="false" customHeight="false" outlineLevel="0" collapsed="false">
      <c r="A67" s="10" t="s">
        <v>36</v>
      </c>
      <c r="B67" s="1" t="s">
        <v>37</v>
      </c>
      <c r="C67" s="11" t="s">
        <v>38</v>
      </c>
      <c r="D67" s="12" t="n">
        <v>36559</v>
      </c>
      <c r="I67" s="2" t="n">
        <v>0.66</v>
      </c>
    </row>
    <row r="68" customFormat="false" ht="12.75" hidden="false" customHeight="false" outlineLevel="0" collapsed="false">
      <c r="A68" s="10" t="s">
        <v>36</v>
      </c>
      <c r="B68" s="1" t="s">
        <v>54</v>
      </c>
      <c r="C68" s="11" t="s">
        <v>38</v>
      </c>
      <c r="D68" s="12" t="n">
        <v>36559</v>
      </c>
      <c r="I68" s="2" t="n">
        <v>86.1</v>
      </c>
    </row>
    <row r="69" customFormat="false" ht="12.75" hidden="false" customHeight="false" outlineLevel="0" collapsed="false">
      <c r="A69" s="10" t="s">
        <v>36</v>
      </c>
      <c r="B69" s="1" t="s">
        <v>42</v>
      </c>
      <c r="C69" s="11" t="s">
        <v>38</v>
      </c>
      <c r="D69" s="12" t="n">
        <v>36559</v>
      </c>
      <c r="I69" s="2" t="n">
        <v>21.48</v>
      </c>
    </row>
    <row r="70" customFormat="false" ht="12.75" hidden="false" customHeight="false" outlineLevel="0" collapsed="false">
      <c r="A70" s="10" t="s">
        <v>36</v>
      </c>
      <c r="B70" s="1" t="s">
        <v>54</v>
      </c>
      <c r="C70" s="11" t="s">
        <v>38</v>
      </c>
      <c r="D70" s="12" t="n">
        <v>36559</v>
      </c>
      <c r="I70" s="2" t="n">
        <v>2.79</v>
      </c>
    </row>
    <row r="71" customFormat="false" ht="12.75" hidden="false" customHeight="false" outlineLevel="0" collapsed="false">
      <c r="A71" s="10" t="s">
        <v>36</v>
      </c>
      <c r="B71" s="1" t="s">
        <v>42</v>
      </c>
      <c r="C71" s="11" t="s">
        <v>38</v>
      </c>
      <c r="D71" s="12" t="n">
        <v>36559</v>
      </c>
      <c r="I71" s="2" t="n">
        <v>0.82</v>
      </c>
    </row>
    <row r="72" customFormat="false" ht="12.75" hidden="false" customHeight="false" outlineLevel="0" collapsed="false">
      <c r="A72" s="10" t="s">
        <v>43</v>
      </c>
      <c r="B72" s="1" t="n">
        <v>9923</v>
      </c>
      <c r="C72" s="11" t="s">
        <v>55</v>
      </c>
      <c r="D72" s="12" t="n">
        <v>36567</v>
      </c>
      <c r="I72" s="2" t="n">
        <v>-11810.45</v>
      </c>
    </row>
    <row r="73" customFormat="false" ht="12.75" hidden="false" customHeight="false" outlineLevel="0" collapsed="false">
      <c r="A73" s="10" t="s">
        <v>43</v>
      </c>
      <c r="B73" s="1" t="n">
        <v>18322</v>
      </c>
      <c r="C73" s="11" t="s">
        <v>56</v>
      </c>
      <c r="D73" s="12" t="n">
        <v>36567</v>
      </c>
      <c r="I73" s="2" t="n">
        <v>16789.4</v>
      </c>
    </row>
    <row r="74" customFormat="false" ht="12.75" hidden="false" customHeight="false" outlineLevel="0" collapsed="false">
      <c r="A74" s="10" t="s">
        <v>43</v>
      </c>
      <c r="B74" s="1" t="n">
        <v>18325</v>
      </c>
      <c r="C74" s="11" t="s">
        <v>56</v>
      </c>
      <c r="D74" s="12" t="n">
        <v>36567</v>
      </c>
      <c r="I74" s="2" t="n">
        <v>748.65</v>
      </c>
    </row>
    <row r="75" customFormat="false" ht="12.75" hidden="false" customHeight="false" outlineLevel="0" collapsed="false">
      <c r="A75" s="10" t="s">
        <v>43</v>
      </c>
      <c r="B75" s="1" t="n">
        <v>18349</v>
      </c>
      <c r="C75" s="11" t="s">
        <v>55</v>
      </c>
      <c r="D75" s="12" t="n">
        <v>36567</v>
      </c>
      <c r="I75" s="2" t="n">
        <v>7120.46</v>
      </c>
    </row>
    <row r="76" customFormat="false" ht="12.75" hidden="false" customHeight="false" outlineLevel="0" collapsed="false">
      <c r="A76" s="10" t="s">
        <v>43</v>
      </c>
      <c r="B76" s="1" t="n">
        <v>27893</v>
      </c>
      <c r="C76" s="11" t="s">
        <v>55</v>
      </c>
      <c r="D76" s="12" t="n">
        <v>36567</v>
      </c>
      <c r="I76" s="2" t="n">
        <v>1919.93</v>
      </c>
    </row>
    <row r="77" customFormat="false" ht="12.75" hidden="false" customHeight="false" outlineLevel="0" collapsed="false">
      <c r="A77" s="10" t="s">
        <v>43</v>
      </c>
      <c r="B77" s="1" t="n">
        <v>504</v>
      </c>
      <c r="C77" s="11" t="s">
        <v>31</v>
      </c>
      <c r="D77" s="12" t="n">
        <v>36567</v>
      </c>
      <c r="I77" s="2" t="n">
        <v>-8.96</v>
      </c>
    </row>
    <row r="78" customFormat="false" ht="12.75" hidden="false" customHeight="false" outlineLevel="0" collapsed="false">
      <c r="A78" s="10" t="s">
        <v>43</v>
      </c>
      <c r="B78" s="1" t="n">
        <v>507</v>
      </c>
      <c r="C78" s="11" t="s">
        <v>57</v>
      </c>
      <c r="D78" s="12" t="n">
        <v>36567</v>
      </c>
      <c r="I78" s="2" t="n">
        <v>-302.45</v>
      </c>
    </row>
    <row r="79" customFormat="false" ht="12.75" hidden="false" customHeight="false" outlineLevel="0" collapsed="false">
      <c r="A79" s="10" t="s">
        <v>43</v>
      </c>
      <c r="B79" s="1" t="n">
        <v>6972</v>
      </c>
      <c r="C79" s="11" t="s">
        <v>31</v>
      </c>
      <c r="D79" s="12" t="n">
        <v>36567</v>
      </c>
      <c r="I79" s="2" t="n">
        <v>-6.58</v>
      </c>
    </row>
    <row r="80" customFormat="false" ht="12.75" hidden="false" customHeight="false" outlineLevel="0" collapsed="false">
      <c r="A80" s="10" t="s">
        <v>43</v>
      </c>
      <c r="B80" s="1" t="n">
        <v>250</v>
      </c>
      <c r="C80" s="11" t="s">
        <v>57</v>
      </c>
      <c r="D80" s="12" t="n">
        <v>36567</v>
      </c>
      <c r="I80" s="2" t="n">
        <v>-92.69</v>
      </c>
    </row>
    <row r="81" customFormat="false" ht="13.5" hidden="false" customHeight="false" outlineLevel="0" collapsed="false">
      <c r="A81" s="14" t="s">
        <v>58</v>
      </c>
      <c r="B81" s="15"/>
      <c r="C81" s="16"/>
      <c r="D81" s="15"/>
      <c r="E81" s="16"/>
      <c r="F81" s="16"/>
      <c r="G81" s="16"/>
      <c r="H81" s="16"/>
      <c r="I81" s="17" t="n">
        <f aca="false">SUM(I5:I80)</f>
        <v>16039.88</v>
      </c>
    </row>
    <row r="82" customFormat="false" ht="13.5" hidden="false" customHeight="false" outlineLevel="0" collapsed="false"/>
  </sheetData>
  <autoFilter ref="A4:I81"/>
  <mergeCells count="3">
    <mergeCell ref="B2:C2"/>
    <mergeCell ref="E3:F3"/>
    <mergeCell ref="G3:H3"/>
  </mergeCells>
  <printOptions headings="false" gridLines="false" gridLinesSet="true" horizontalCentered="false" verticalCentered="false"/>
  <pageMargins left="0.2" right="0.229861111111111" top="0.579861111111111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2000-02-16T17:23:20Z</dcterms:created>
  <dc:creator>jvaldes</dc:creator>
  <dc:description/>
  <dc:language>en-US</dc:language>
  <cp:lastModifiedBy>jvaldes</cp:lastModifiedBy>
  <cp:lastPrinted>2000-03-24T16:48:45Z</cp:lastPrinted>
  <cp:revision>0</cp:revision>
  <dc:subject/>
  <dc:title/>
</cp:coreProperties>
</file>