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tral" sheetId="1" state="visible" r:id="rId3"/>
    <sheet name="Module1" sheetId="2" state="hidden" r:id="rId4"/>
  </sheets>
  <externalReferences>
    <externalReference r:id="rId5"/>
    <externalReference r:id="rId6"/>
  </externalReferences>
  <definedNames>
    <definedName function="false" hidden="false" localSheetId="0" name="_xlnm.Print_Area" vbProcedure="false">Central!$A$1:$K$62</definedName>
    <definedName function="false" hidden="false" name="FTPFile" vbProcedure="false">[1]!FTPFile</definedName>
    <definedName function="false" hidden="false" name="[FTP Macro]_OpenFile" vbProcedure="false">[1]![FTP Macro]_OpenFile</definedName>
    <definedName function="false" hidden="false" name="[GD Load]_FTPFile" vbProcedure="false">[2]![GD Load]_FTPFile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<sst xmlns="http://schemas.openxmlformats.org/spreadsheetml/2006/main" count="103" uniqueCount="67">
  <si>
    <t xml:space="preserve">Today's Date</t>
  </si>
  <si>
    <t xml:space="preserve">Central Desk's Positions</t>
  </si>
  <si>
    <t xml:space="preserve">Region Code</t>
  </si>
  <si>
    <t xml:space="preserve">Gas Daily Index Location</t>
  </si>
  <si>
    <t xml:space="preserve">WACOG</t>
  </si>
  <si>
    <t xml:space="preserve">Total Volume Traded (MMbtu /day)</t>
  </si>
  <si>
    <t xml:space="preserve">Low Trade</t>
  </si>
  <si>
    <t xml:space="preserve">High Trade</t>
  </si>
  <si>
    <t xml:space="preserve">Low Mkt</t>
  </si>
  <si>
    <t xml:space="preserve">High Mkt</t>
  </si>
  <si>
    <t xml:space="preserve">Financial Gas Daily</t>
  </si>
  <si>
    <t xml:space="preserve">Physical</t>
  </si>
  <si>
    <t xml:space="preserve">Net (Financial + Physical)</t>
  </si>
  <si>
    <t xml:space="preserve">Trade Check</t>
  </si>
  <si>
    <t xml:space="preserve">Mkt. Check</t>
  </si>
  <si>
    <t xml:space="preserve">TEXAS:  WEST WAHA</t>
  </si>
  <si>
    <t xml:space="preserve">C</t>
  </si>
  <si>
    <t xml:space="preserve">Northern, mids 1-6</t>
  </si>
  <si>
    <t xml:space="preserve">EAST TEXAS-NORTH LA. AREA</t>
  </si>
  <si>
    <t xml:space="preserve">MRT mainline</t>
  </si>
  <si>
    <t xml:space="preserve">MRT west leg</t>
  </si>
  <si>
    <t xml:space="preserve">NGPL (TexOk West)</t>
  </si>
  <si>
    <t xml:space="preserve">NGPL (TexOk East)</t>
  </si>
  <si>
    <t xml:space="preserve">EAST TEXAS/HOUSTON/KATY</t>
  </si>
  <si>
    <t xml:space="preserve">Trunkline North</t>
  </si>
  <si>
    <t xml:space="preserve">TEXAS -- NORTH PANHANDLE</t>
  </si>
  <si>
    <t xml:space="preserve">NGPL (Permian)</t>
  </si>
  <si>
    <t xml:space="preserve">Northern (Mid 10)</t>
  </si>
  <si>
    <t xml:space="preserve">SOUTH TEXAS -- CORPUS CHRISTI</t>
  </si>
  <si>
    <t xml:space="preserve">NGPL (STX)</t>
  </si>
  <si>
    <t xml:space="preserve"> </t>
  </si>
  <si>
    <t xml:space="preserve">Trunkline South</t>
  </si>
  <si>
    <t xml:space="preserve">LA -- ONSHORE SOUTH</t>
  </si>
  <si>
    <t xml:space="preserve">ANR</t>
  </si>
  <si>
    <t xml:space="preserve">NGPL (La. pool)</t>
  </si>
  <si>
    <t xml:space="preserve">Trunkline E. La</t>
  </si>
  <si>
    <t xml:space="preserve">Trunkline W.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</si>
  <si>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</si>
  <si>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</si>
  <si>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</si>
  <si>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</si>
  <si>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</si>
  <si>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</si>
  <si>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</si>
  <si>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</si>
  <si>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</si>
  <si>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CANADIAN GAS</t>
  </si>
  <si>
    <t xml:space="preserve">Iroquois</t>
  </si>
  <si>
    <t xml:space="preserve">Niagra (NGF, Tenn)</t>
  </si>
  <si>
    <t xml:space="preserve">Dawn, Ont.</t>
  </si>
  <si>
    <t xml:space="preserve">OTHERS\CITYGATES</t>
  </si>
  <si>
    <t xml:space="preserve">NGPL</t>
  </si>
  <si>
    <t xml:space="preserve">  Iowa/Illinois</t>
  </si>
  <si>
    <t xml:space="preserve">  MWA/Amarillo receipt</t>
  </si>
  <si>
    <t xml:space="preserve">  Gulf Coast receipt</t>
  </si>
  <si>
    <t xml:space="preserve">Northern, Mid 13</t>
  </si>
  <si>
    <t xml:space="preserve">Northern (Ventura)</t>
  </si>
  <si>
    <t xml:space="preserve">Northern (Demarc)</t>
  </si>
  <si>
    <t xml:space="preserve">Chicago City Gate</t>
  </si>
  <si>
    <t xml:space="preserve">  LDCs, large e-users</t>
  </si>
  <si>
    <t xml:space="preserve">  small end-users</t>
  </si>
  <si>
    <t xml:space="preserve">Michigan Citygates</t>
  </si>
  <si>
    <t xml:space="preserve">  Cons. Power (large)</t>
  </si>
  <si>
    <t xml:space="preserve">  Cons. Power (small)</t>
  </si>
  <si>
    <t xml:space="preserve">  MichCon (large)</t>
  </si>
  <si>
    <t xml:space="preserve">  MichCon (small)</t>
  </si>
  <si>
    <t xml:space="preserve">ML7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</si>
</sst>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"/>
    <numFmt numFmtId="166" formatCode="0"/>
    <numFmt numFmtId="167" formatCode="0.00"/>
    <numFmt numFmtId="168" formatCode="[$-409]m/d/yyyy"/>
  </numFmts>
  <fonts count="8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color rgb="FFFF0000"/>
      <name val="Book Antiqua"/>
      <family val="1"/>
    </font>
    <font>
      <b val="true"/>
      <sz val="10"/>
      <name val="Book Antiqua"/>
      <family val="1"/>
    </font>
    <font>
      <b val="true"/>
      <sz val="10"/>
      <color rgb="FF0000FF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291960</xdr:colOff>
          <xdr:row>0</xdr:row>
          <xdr:rowOff>66240</xdr:rowOff>
        </xdr:from>
        <xdr:to>
          <xdr:col>12</xdr:col>
          <xdr:colOff>433080</xdr:colOff>
          <xdr:row>1</xdr:row>
          <xdr:rowOff>264960</xdr:rowOff>
        </xdr:to>
        <xdr:sp>
          <xdr:nvSpPr>
            <xdr:cNvPr id="1001" name="Button 1" descr="Clear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Prices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ftp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GASDAILY/DEC/GD111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FTPFile"/>
      <definedName name="[FTP Macro]_OpenFile"/>
    </defined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[GD Load]_FTPFile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2" width="32.99"/>
    <col collapsed="false" customWidth="true" hidden="false" outlineLevel="0" max="3" min="3" style="3" width="9.85"/>
    <col collapsed="false" customWidth="true" hidden="false" outlineLevel="0" max="4" min="4" style="4" width="12.7"/>
    <col collapsed="false" customWidth="true" hidden="false" outlineLevel="0" max="8" min="5" style="5" width="6.7"/>
    <col collapsed="false" customWidth="false" hidden="false" outlineLevel="0" max="9" min="9" style="2" width="9.14"/>
    <col collapsed="false" customWidth="false" hidden="false" outlineLevel="0" max="10" min="10" style="1" width="9.14"/>
    <col collapsed="false" customWidth="true" hidden="false" outlineLevel="0" max="11" min="11" style="1" width="10.41"/>
    <col collapsed="false" customWidth="true" hidden="false" outlineLevel="0" max="12" min="12" style="6" width="9.28"/>
    <col collapsed="false" customWidth="false" hidden="false" outlineLevel="0" max="257" min="13" style="2" width="9.14"/>
  </cols>
  <sheetData>
    <row r="1" customFormat="false" ht="15.75" hidden="false" customHeight="false" outlineLevel="0" collapsed="false">
      <c r="A1" s="2"/>
      <c r="B1" s="7" t="s">
        <v>0</v>
      </c>
      <c r="C1" s="8" t="n">
        <v>37013</v>
      </c>
      <c r="I1" s="9" t="s">
        <v>1</v>
      </c>
      <c r="J1" s="9"/>
      <c r="K1" s="9"/>
      <c r="L1" s="10"/>
      <c r="M1" s="11"/>
    </row>
    <row r="2" customFormat="false" ht="60.75" hidden="false" customHeight="false" outlineLevel="0" collapsed="false">
      <c r="A2" s="12" t="s">
        <v>2</v>
      </c>
      <c r="B2" s="13" t="s">
        <v>3</v>
      </c>
      <c r="C2" s="14" t="s">
        <v>4</v>
      </c>
      <c r="D2" s="15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7" t="s">
        <v>10</v>
      </c>
      <c r="J2" s="17" t="s">
        <v>11</v>
      </c>
      <c r="K2" s="12" t="s">
        <v>12</v>
      </c>
      <c r="L2" s="18" t="s">
        <v>13</v>
      </c>
      <c r="M2" s="18" t="s">
        <v>14</v>
      </c>
    </row>
    <row r="3" customFormat="false" ht="15" hidden="false" customHeight="false" outlineLevel="0" collapsed="false">
      <c r="A3" s="19"/>
      <c r="B3" s="20"/>
      <c r="D3" s="21"/>
      <c r="E3" s="22"/>
      <c r="F3" s="22"/>
      <c r="G3" s="22"/>
      <c r="H3" s="22"/>
      <c r="I3" s="19"/>
      <c r="J3" s="19"/>
      <c r="K3" s="19"/>
    </row>
    <row r="4" customFormat="false" ht="15" hidden="false" customHeight="false" outlineLevel="0" collapsed="false">
      <c r="A4" s="19"/>
      <c r="B4" s="23" t="s">
        <v>15</v>
      </c>
      <c r="E4" s="24"/>
      <c r="F4" s="24"/>
      <c r="G4" s="24"/>
      <c r="H4" s="22"/>
      <c r="I4" s="19"/>
      <c r="J4" s="19"/>
      <c r="K4" s="19"/>
    </row>
    <row r="5" customFormat="false" ht="15" hidden="false" customHeight="false" outlineLevel="0" collapsed="false">
      <c r="A5" s="1" t="s">
        <v>16</v>
      </c>
      <c r="B5" s="2" t="s">
        <v>17</v>
      </c>
      <c r="E5" s="3"/>
      <c r="F5" s="3"/>
      <c r="G5" s="3"/>
      <c r="H5" s="3"/>
      <c r="I5" s="2" t="str">
        <f aca="false">IF(OR(E5="",F5=""),"",IF(AND(C5&gt;=E5,C5&lt;=F5),"","error"))</f>
        <v/>
      </c>
      <c r="L5" s="6" t="str">
        <f aca="false">IF(C5="","",(IF(OR(E5="",F5=""),"",IF(OR(C5&lt;E5,C5&gt;F5),"Check",""))))</f>
        <v/>
      </c>
      <c r="M5" s="6" t="str">
        <f aca="false">IF(C5="","",(IF(OR(#REF!="",H5=""),"",IF(OR(C5&lt;#REF!,C5&gt;H5),"Check",""))))</f>
        <v/>
      </c>
    </row>
    <row r="6" customFormat="false" ht="15" hidden="false" customHeight="false" outlineLevel="0" collapsed="false">
      <c r="E6" s="3"/>
      <c r="F6" s="3"/>
      <c r="H6" s="0"/>
      <c r="I6" s="2" t="str">
        <f aca="false">IF(OR(E6="",F6=""),"",IF(AND(C6&gt;=E6,C6&lt;=F6),"","error"))</f>
        <v/>
      </c>
      <c r="M6" s="6"/>
    </row>
    <row r="7" customFormat="false" ht="15" hidden="false" customHeight="false" outlineLevel="0" collapsed="false">
      <c r="B7" s="23" t="s">
        <v>18</v>
      </c>
      <c r="E7" s="3"/>
      <c r="F7" s="3"/>
      <c r="G7" s="3"/>
      <c r="I7" s="2" t="str">
        <f aca="false">IF(OR(E7="",F7=""),"",IF(AND(C7&gt;=E7,C7&lt;=F7),"","error"))</f>
        <v/>
      </c>
      <c r="M7" s="6"/>
    </row>
    <row r="8" customFormat="false" ht="15" hidden="false" customHeight="false" outlineLevel="0" collapsed="false">
      <c r="A8" s="1" t="s">
        <v>16</v>
      </c>
      <c r="B8" s="2" t="s">
        <v>19</v>
      </c>
      <c r="E8" s="3"/>
      <c r="F8" s="3"/>
      <c r="G8" s="3"/>
      <c r="I8" s="2" t="str">
        <f aca="false">IF(OR(E8="",F8=""),"",IF(AND(C8&gt;=E8,C8&lt;=F8),"","error"))</f>
        <v/>
      </c>
      <c r="L8" s="6" t="str">
        <f aca="false">IF(C8="","",(IF(OR(E8="",F8=""),"",IF(OR(C8&lt;E8,C8&gt;F8),"Check",""))))</f>
        <v/>
      </c>
      <c r="M8" s="6" t="str">
        <f aca="false">IF(C8="","",(IF(OR(G8="",H8=""),"",IF(OR(C8&lt;G8,C8&gt;H8),"Check",""))))</f>
        <v/>
      </c>
    </row>
    <row r="9" customFormat="false" ht="15" hidden="false" customHeight="false" outlineLevel="0" collapsed="false">
      <c r="A9" s="1" t="s">
        <v>16</v>
      </c>
      <c r="B9" s="2" t="s">
        <v>20</v>
      </c>
      <c r="E9" s="3"/>
      <c r="F9" s="3"/>
      <c r="G9" s="3"/>
      <c r="I9" s="2" t="str">
        <f aca="false">IF(OR(E9="",F9=""),"",IF(AND(C9&gt;=E9,C9&lt;=F9),"","error"))</f>
        <v/>
      </c>
      <c r="L9" s="6" t="str">
        <f aca="false">IF(C9="","",(IF(OR(E9="",F9=""),"",IF(OR(C9&lt;E9,C9&gt;F9),"Check",""))))</f>
        <v/>
      </c>
      <c r="M9" s="6" t="str">
        <f aca="false">IF(C9="","",(IF(OR(G9="",H9=""),"",IF(OR(C9&lt;G9,C9&gt;H9),"Check",""))))</f>
        <v/>
      </c>
    </row>
    <row r="10" customFormat="false" ht="15" hidden="false" customHeight="false" outlineLevel="0" collapsed="false">
      <c r="A10" s="1" t="s">
        <v>16</v>
      </c>
      <c r="B10" s="2" t="s">
        <v>21</v>
      </c>
      <c r="E10" s="3"/>
      <c r="F10" s="3"/>
      <c r="G10" s="3"/>
      <c r="H10" s="3"/>
      <c r="I10" s="2" t="str">
        <f aca="false">IF(OR(E10="",F10=""),"",IF(AND(C10&gt;=E10,C10&lt;=F10),"","error"))</f>
        <v/>
      </c>
      <c r="L10" s="6" t="str">
        <f aca="false">IF(C9="","",(IF(OR(E9="",F9=""),"",IF(OR(C9&lt;E9,C9&gt;F9),"Check",""))))</f>
        <v/>
      </c>
      <c r="M10" s="6" t="str">
        <f aca="false">IF(C9="","",(IF(OR(G9="",H9=""),"",IF(OR(C9&lt;G9,C9&gt;H9),"Check",""))))</f>
        <v/>
      </c>
    </row>
    <row r="11" customFormat="false" ht="15" hidden="false" customHeight="false" outlineLevel="0" collapsed="false">
      <c r="A11" s="1" t="s">
        <v>16</v>
      </c>
      <c r="B11" s="2" t="s">
        <v>22</v>
      </c>
      <c r="C11" s="25" t="n">
        <v>4.484</v>
      </c>
      <c r="D11" s="0" t="n">
        <v>60000</v>
      </c>
      <c r="E11" s="25" t="n">
        <v>4.445</v>
      </c>
      <c r="F11" s="25" t="n">
        <v>4.53</v>
      </c>
      <c r="G11" s="25" t="n">
        <v>4.445</v>
      </c>
      <c r="H11" s="25" t="n">
        <v>4.53</v>
      </c>
      <c r="I11" s="2" t="str">
        <f aca="false">IF(OR(E11="",F11=""),"",IF(AND(C11&gt;=E11,C11&lt;=F11),"","error"))</f>
        <v/>
      </c>
      <c r="L11" s="6" t="str">
        <f aca="false">IF(C10="","",(IF(OR(E10="",F10=""),"",IF(OR(C10&lt;E10,C10&gt;F10),"Check",""))))</f>
        <v/>
      </c>
      <c r="M11" s="6" t="str">
        <f aca="false">IF(C10="","",(IF(OR(G10="",H10=""),"",IF(OR(C10&lt;G10,C10&gt;H10),"Check",""))))</f>
        <v/>
      </c>
    </row>
    <row r="12" customFormat="false" ht="15" hidden="false" customHeight="false" outlineLevel="0" collapsed="false">
      <c r="I12" s="2" t="str">
        <f aca="false">IF(OR(E10="",F10=""),"",IF(AND(C10&gt;=E10,C10&lt;=F10),"","error"))</f>
        <v/>
      </c>
      <c r="M12" s="6"/>
    </row>
    <row r="13" customFormat="false" ht="15" hidden="false" customHeight="false" outlineLevel="0" collapsed="false">
      <c r="B13" s="23" t="s">
        <v>23</v>
      </c>
      <c r="E13" s="3"/>
      <c r="F13" s="3"/>
      <c r="G13" s="3"/>
      <c r="H13" s="3"/>
      <c r="I13" s="2" t="str">
        <f aca="false">IF(OR(E13="",F13=""),"",IF(AND(C13&gt;=E13,C13&lt;=F13),"","error"))</f>
        <v/>
      </c>
      <c r="M13" s="6"/>
    </row>
    <row r="14" customFormat="false" ht="15" hidden="false" customHeight="false" outlineLevel="0" collapsed="false">
      <c r="A14" s="1" t="s">
        <v>16</v>
      </c>
      <c r="B14" s="2" t="s">
        <v>24</v>
      </c>
      <c r="C14" s="3" t="n">
        <v>4.41</v>
      </c>
      <c r="D14" s="4" t="n">
        <v>20000</v>
      </c>
      <c r="E14" s="3" t="n">
        <v>4.35</v>
      </c>
      <c r="F14" s="3" t="n">
        <v>4.45</v>
      </c>
      <c r="G14" s="3" t="n">
        <v>4.35</v>
      </c>
      <c r="H14" s="3" t="n">
        <v>4.45</v>
      </c>
      <c r="I14" s="2" t="str">
        <f aca="false">IF(OR(E14="",F14=""),"",IF(AND(C14&gt;=E14,C14&lt;=F14),"","error"))</f>
        <v/>
      </c>
      <c r="L14" s="6" t="str">
        <f aca="false">IF(C14="","",(IF(OR(E14="",F14=""),"",IF(OR(C14&lt;E14,C14&gt;F14),"Check",""))))</f>
        <v/>
      </c>
      <c r="M14" s="6" t="str">
        <f aca="false">IF(C14="","",(IF(OR(G14="",H14=""),"",IF(OR(C14&lt;G14,C14&gt;H14),"Check",""))))</f>
        <v/>
      </c>
    </row>
    <row r="15" customFormat="false" ht="15" hidden="false" customHeight="false" outlineLevel="0" collapsed="false">
      <c r="E15" s="3"/>
      <c r="F15" s="3"/>
      <c r="G15" s="3"/>
      <c r="H15" s="3"/>
      <c r="I15" s="2" t="str">
        <f aca="false">IF(OR(E15="",F15=""),"",IF(AND(C15&gt;=E15,C15&lt;=F15),"","error"))</f>
        <v/>
      </c>
      <c r="M15" s="6"/>
    </row>
    <row r="16" customFormat="false" ht="15" hidden="false" customHeight="false" outlineLevel="0" collapsed="false">
      <c r="B16" s="23" t="s">
        <v>25</v>
      </c>
      <c r="E16" s="3"/>
      <c r="F16" s="3"/>
      <c r="G16" s="3"/>
      <c r="H16" s="3"/>
      <c r="I16" s="2" t="str">
        <f aca="false">IF(OR(E16="",F16=""),"",IF(AND(C16&gt;=E16,C16&lt;=F16),"","error"))</f>
        <v/>
      </c>
      <c r="M16" s="6"/>
    </row>
    <row r="17" customFormat="false" ht="15" hidden="false" customHeight="false" outlineLevel="0" collapsed="false">
      <c r="A17" s="1" t="s">
        <v>16</v>
      </c>
      <c r="B17" s="2" t="s">
        <v>26</v>
      </c>
      <c r="E17" s="3"/>
      <c r="F17" s="3"/>
      <c r="G17" s="3"/>
      <c r="H17" s="3"/>
      <c r="I17" s="2" t="str">
        <f aca="false">IF(OR(E17="",F17=""),"",IF(AND(C17&gt;=E17,C17&lt;=F17),"","error"))</f>
        <v/>
      </c>
      <c r="L17" s="6" t="str">
        <f aca="false">IF(C17="","",(IF(OR(E17="",F17=""),"",IF(OR(C17&lt;E17,C17&gt;F17),"Check",""))))</f>
        <v/>
      </c>
      <c r="M17" s="6" t="str">
        <f aca="false">IF(C17="","",(IF(OR(G17="",H17=""),"",IF(OR(C17&lt;G17,C17&gt;H17),"Check",""))))</f>
        <v/>
      </c>
    </row>
    <row r="18" customFormat="false" ht="15" hidden="false" customHeight="false" outlineLevel="0" collapsed="false">
      <c r="A18" s="1" t="s">
        <v>16</v>
      </c>
      <c r="B18" s="2" t="s">
        <v>27</v>
      </c>
      <c r="E18" s="3"/>
      <c r="F18" s="3"/>
      <c r="G18" s="3"/>
      <c r="H18" s="3"/>
      <c r="I18" s="2" t="str">
        <f aca="false">IF(OR(E18="",F18=""),"",IF(AND(C18&gt;=E18,C18&lt;=F18),"","error"))</f>
        <v/>
      </c>
      <c r="L18" s="6" t="str">
        <f aca="false">IF(C18="","",(IF(OR(E18="",F18=""),"",IF(OR(C18&lt;E18,C18&gt;F18),"Check",""))))</f>
        <v/>
      </c>
      <c r="M18" s="6" t="str">
        <f aca="false">IF(C18="","",(IF(OR(G18="",H18=""),"",IF(OR(C18&lt;G18,C18&gt;H18),"Check",""))))</f>
        <v/>
      </c>
    </row>
    <row r="19" customFormat="false" ht="15" hidden="false" customHeight="false" outlineLevel="0" collapsed="false">
      <c r="E19" s="3"/>
      <c r="F19" s="3"/>
      <c r="G19" s="3"/>
      <c r="H19" s="3"/>
      <c r="I19" s="2" t="str">
        <f aca="false">IF(OR(E19="",F19=""),"",IF(AND(C19&gt;=E19,C19&lt;=F19),"","error"))</f>
        <v/>
      </c>
      <c r="M19" s="6"/>
    </row>
    <row r="20" customFormat="false" ht="15" hidden="false" customHeight="false" outlineLevel="0" collapsed="false">
      <c r="B20" s="23" t="s">
        <v>28</v>
      </c>
      <c r="E20" s="3"/>
      <c r="F20" s="3"/>
      <c r="G20" s="3"/>
      <c r="H20" s="3"/>
      <c r="I20" s="2" t="str">
        <f aca="false">IF(OR(E20="",F20=""),"",IF(AND(C20&gt;=E20,C20&lt;=F20),"","error"))</f>
        <v/>
      </c>
      <c r="M20" s="6"/>
    </row>
    <row r="21" customFormat="false" ht="15" hidden="false" customHeight="false" outlineLevel="0" collapsed="false">
      <c r="A21" s="1" t="s">
        <v>16</v>
      </c>
      <c r="B21" s="2" t="s">
        <v>29</v>
      </c>
      <c r="C21" s="25" t="n">
        <v>4.403</v>
      </c>
      <c r="D21" s="0" t="n">
        <v>45000</v>
      </c>
      <c r="E21" s="25" t="n">
        <v>4.395</v>
      </c>
      <c r="F21" s="25" t="n">
        <v>4.415</v>
      </c>
      <c r="G21" s="25" t="n">
        <v>4.395</v>
      </c>
      <c r="H21" s="25" t="n">
        <v>4.415</v>
      </c>
      <c r="I21" s="2" t="s">
        <v>30</v>
      </c>
      <c r="L21" s="6" t="str">
        <f aca="false">IF(C21="","",(IF(OR(E21="",F21=""),"",IF(OR(C21&lt;E21,C21&gt;F21),"Check",""))))</f>
        <v/>
      </c>
      <c r="M21" s="6" t="str">
        <f aca="false">IF(C21="","",(IF(OR(G21="",H21=""),"",IF(OR(C21&lt;G21,C21&gt;H21),"Check",""))))</f>
        <v/>
      </c>
    </row>
    <row r="22" customFormat="false" ht="15" hidden="false" customHeight="false" outlineLevel="0" collapsed="false">
      <c r="A22" s="1" t="s">
        <v>16</v>
      </c>
      <c r="B22" s="2" t="s">
        <v>31</v>
      </c>
      <c r="C22" s="3" t="n">
        <v>4.36</v>
      </c>
      <c r="D22" s="0" t="n">
        <v>25000</v>
      </c>
      <c r="E22" s="25" t="n">
        <v>4.33</v>
      </c>
      <c r="F22" s="25" t="n">
        <v>4.4</v>
      </c>
      <c r="G22" s="25" t="n">
        <v>4.33</v>
      </c>
      <c r="H22" s="25" t="n">
        <v>4.4</v>
      </c>
      <c r="L22" s="6" t="str">
        <f aca="false">IF(C22="","",(IF(OR(E22="",F22=""),"",IF(OR(C22&lt;E22,C22&gt;F22),"Check",""))))</f>
        <v/>
      </c>
      <c r="M22" s="6" t="str">
        <f aca="false">IF(C22="","",(IF(OR(G22="",H22=""),"",IF(OR(C22&lt;G22,C22&gt;H22),"Check",""))))</f>
        <v/>
      </c>
    </row>
    <row r="23" customFormat="false" ht="15" hidden="false" customHeight="false" outlineLevel="0" collapsed="false">
      <c r="E23" s="3"/>
      <c r="F23" s="3"/>
      <c r="G23" s="3"/>
      <c r="H23" s="3"/>
      <c r="I23" s="2" t="str">
        <f aca="false">IF(OR(E23="",F23=""),"",IF(AND(C23&gt;=E23,C23&lt;=F23),"","error"))</f>
        <v/>
      </c>
      <c r="M23" s="6"/>
    </row>
    <row r="24" customFormat="false" ht="15" hidden="false" customHeight="false" outlineLevel="0" collapsed="false">
      <c r="B24" s="23" t="s">
        <v>32</v>
      </c>
      <c r="E24" s="3"/>
      <c r="F24" s="3"/>
      <c r="G24" s="3"/>
      <c r="H24" s="3"/>
      <c r="I24" s="2" t="str">
        <f aca="false">IF(OR(E24="",F24=""),"",IF(AND(C24&gt;=E24,C24&lt;=F24),"","error"))</f>
        <v/>
      </c>
      <c r="M24" s="6"/>
    </row>
    <row r="25" customFormat="false" ht="15" hidden="false" customHeight="false" outlineLevel="0" collapsed="false">
      <c r="A25" s="1" t="s">
        <v>16</v>
      </c>
      <c r="B25" s="2" t="s">
        <v>33</v>
      </c>
      <c r="C25" s="25" t="n">
        <v>4.464</v>
      </c>
      <c r="D25" s="0" t="n">
        <v>570000</v>
      </c>
      <c r="E25" s="25" t="n">
        <v>4.42</v>
      </c>
      <c r="F25" s="25" t="n">
        <v>4.57</v>
      </c>
      <c r="G25" s="25" t="n">
        <v>4.42</v>
      </c>
      <c r="H25" s="25" t="n">
        <v>4.57</v>
      </c>
      <c r="L25" s="6" t="e">
        <f aca="false">IF(#REF!="","",(IF(OR(#REF!="",#REF!=""),"",IF(OR(#REF!&lt;#REF!,#REF!&gt;#REF!),"Check",""))))</f>
        <v>#REF!</v>
      </c>
      <c r="M25" s="6" t="e">
        <f aca="false">IF(#REF!="","",(IF(OR(#REF!="",#REF!=""),"",IF(OR(#REF!&lt;#REF!,#REF!&gt;#REF!),"Check",""))))</f>
        <v>#REF!</v>
      </c>
    </row>
    <row r="26" customFormat="false" ht="15" hidden="false" customHeight="false" outlineLevel="0" collapsed="false">
      <c r="A26" s="1" t="s">
        <v>16</v>
      </c>
      <c r="B26" s="2" t="s">
        <v>34</v>
      </c>
      <c r="C26" s="3" t="n">
        <v>4.498</v>
      </c>
      <c r="D26" s="0" t="n">
        <v>257000</v>
      </c>
      <c r="E26" s="25" t="n">
        <v>4.46</v>
      </c>
      <c r="F26" s="25" t="n">
        <v>4.54</v>
      </c>
      <c r="G26" s="25" t="n">
        <v>4.46</v>
      </c>
      <c r="H26" s="25" t="n">
        <v>4.54</v>
      </c>
      <c r="L26" s="6" t="str">
        <f aca="false">IF(C26="","",(IF(OR(E26="",F26=""),"",IF(OR(C26&lt;E26,C26&gt;F26),"Check",""))))</f>
        <v/>
      </c>
      <c r="M26" s="6" t="str">
        <f aca="false">IF(C26="","",(IF(OR(G26="",H26=""),"",IF(OR(C26&lt;G26,C26&gt;H26),"Check",""))))</f>
        <v/>
      </c>
    </row>
    <row r="27" customFormat="false" ht="15" hidden="false" customHeight="false" outlineLevel="0" collapsed="false">
      <c r="A27" s="1" t="s">
        <v>16</v>
      </c>
      <c r="B27" s="2" t="s">
        <v>35</v>
      </c>
      <c r="C27" s="3" t="n">
        <v>4.354</v>
      </c>
      <c r="D27" s="0" t="n">
        <v>147000</v>
      </c>
      <c r="E27" s="25" t="n">
        <v>4.33</v>
      </c>
      <c r="F27" s="25" t="n">
        <v>4.41</v>
      </c>
      <c r="G27" s="25" t="n">
        <v>4.33</v>
      </c>
      <c r="H27" s="25" t="n">
        <v>4.41</v>
      </c>
      <c r="L27" s="6" t="str">
        <f aca="false">IF(C27="","",(IF(OR(E27="",F27=""),"",IF(OR(C27&lt;E27,C27&gt;F27),"Check",""))))</f>
        <v/>
      </c>
      <c r="M27" s="6" t="str">
        <f aca="false">IF(C27="","",(IF(OR(G27="",H27=""),"",IF(OR(C27&lt;G27,C27&gt;H27),"Check",""))))</f>
        <v/>
      </c>
    </row>
    <row r="28" customFormat="false" ht="15" hidden="false" customHeight="false" outlineLevel="0" collapsed="false">
      <c r="A28" s="1" t="s">
        <v>16</v>
      </c>
      <c r="B28" s="2" t="s">
        <v>36</v>
      </c>
      <c r="C28" s="3" t="n">
        <v>4.335</v>
      </c>
      <c r="D28" s="26" t="n">
        <v>25000</v>
      </c>
      <c r="E28" s="3" t="n">
        <v>4.31</v>
      </c>
      <c r="F28" s="3" t="n">
        <v>4.37</v>
      </c>
      <c r="G28" s="3" t="n">
        <v>4.31</v>
      </c>
      <c r="H28" s="3" t="n">
        <v>4.37</v>
      </c>
      <c r="L28" s="6" t="str">
        <f aca="false">IF(C28="","",(IF(OR(E28="",F28=""),"",IF(OR(C28&lt;E28,C28&gt;F28),"Check",""))))</f>
        <v/>
      </c>
      <c r="M28" s="6" t="str">
        <f aca="false">IF(C28="","",(IF(OR(G28="",H28=""),"",IF(OR(C28&lt;G28,C28&gt;H28),"Check",""))))</f>
        <v/>
      </c>
    </row>
    <row r="29" customFormat="false" ht="15" hidden="false" customHeight="false" outlineLevel="0" collapsed="false">
      <c r="E29" s="3"/>
      <c r="F29" s="3"/>
      <c r="G29" s="3"/>
      <c r="H29" s="3"/>
      <c r="I29" s="2" t="str">
        <f aca="false">IF(OR(E29="",F29=""),"",IF(AND(C29&gt;=E29,C29&lt;=F29),"","error"))</f>
        <v/>
      </c>
      <c r="M29" s="6"/>
    </row>
    <row r="30" customFormat="false" ht="15" hidden="false" customHeight="false" outlineLevel="0" collapsed="false">
      <c r="B30" s="23" t="s">
        <v>37</v>
      </c>
      <c r="D30" s="11"/>
      <c r="E30" s="3"/>
      <c r="F30" s="3"/>
      <c r="G30" s="3"/>
      <c r="H30" s="3"/>
      <c r="I30" s="2" t="str">
        <f aca="false">IF(OR(E30="",F30=""),"",IF(AND(C30&gt;=E30,C30&lt;=F30),"","error"))</f>
        <v/>
      </c>
      <c r="M30" s="6"/>
    </row>
    <row r="31" customFormat="false" ht="15" hidden="false" customHeight="false" outlineLevel="0" collapsed="false">
      <c r="A31" s="1" t="s">
        <v>16</v>
      </c>
      <c r="B31" s="0" t="s">
        <v>38</v>
      </c>
      <c r="C31" s="3" t="n">
        <v>4.422</v>
      </c>
      <c r="D31" s="4" t="n">
        <v>159063</v>
      </c>
      <c r="E31" s="5" t="n">
        <v>4.38</v>
      </c>
      <c r="F31" s="5" t="n">
        <v>4.5</v>
      </c>
      <c r="G31" s="5" t="n">
        <v>4.38</v>
      </c>
      <c r="H31" s="5" t="n">
        <v>4.5</v>
      </c>
      <c r="L31" s="6" t="str">
        <f aca="false">IF(C25="","",(IF(OR(E25="",F25=""),"",IF(OR(C25&lt;E25,C25&gt;F25),"Check",""))))</f>
        <v/>
      </c>
      <c r="M31" s="6" t="str">
        <f aca="false">IF(C25="","",(IF(OR(G25="",H25=""),"",IF(OR(C25&lt;G25,C25&gt;H25),"Check",""))))</f>
        <v/>
      </c>
    </row>
    <row r="32" customFormat="false" ht="15" hidden="false" customHeight="false" outlineLevel="0" collapsed="false">
      <c r="A32" s="1" t="s">
        <v>16</v>
      </c>
      <c r="B32" s="2" t="s">
        <v>39</v>
      </c>
      <c r="C32" s="25" t="n">
        <v>4.438</v>
      </c>
      <c r="D32" s="4" t="n">
        <v>294918</v>
      </c>
      <c r="E32" s="25" t="n">
        <v>4.38</v>
      </c>
      <c r="F32" s="25" t="n">
        <v>4.495</v>
      </c>
      <c r="G32" s="25" t="n">
        <v>4.38</v>
      </c>
      <c r="H32" s="25" t="n">
        <v>4.495</v>
      </c>
      <c r="L32" s="6" t="str">
        <f aca="false">IF(C32="","",(IF(OR(E32="",F32=""),"",IF(OR(C32&lt;E32,C32&gt;F32),"Check",""))))</f>
        <v/>
      </c>
      <c r="M32" s="6" t="str">
        <f aca="false">IF(C32="","",(IF(OR(G32="",H32=""),"",IF(OR(C32&lt;G32,C32&gt;H32),"Check",""))))</f>
        <v/>
      </c>
    </row>
    <row r="33" customFormat="false" ht="15" hidden="false" customHeight="false" outlineLevel="0" collapsed="false">
      <c r="A33" s="1" t="s">
        <v>16</v>
      </c>
      <c r="B33" s="2" t="s">
        <v>40</v>
      </c>
      <c r="C33" s="3" t="n">
        <v>4.48</v>
      </c>
      <c r="D33" s="4" t="n">
        <v>150000</v>
      </c>
      <c r="E33" s="3" t="n">
        <v>4.4</v>
      </c>
      <c r="F33" s="3" t="n">
        <v>4.52</v>
      </c>
      <c r="G33" s="3" t="n">
        <v>4.4</v>
      </c>
      <c r="H33" s="3" t="n">
        <v>4.52</v>
      </c>
      <c r="I33" s="2" t="str">
        <f aca="false">IF(OR(E33="",F33=""),"",IF(AND(C33&gt;=E33,C33&lt;=F33),"","error"))</f>
        <v/>
      </c>
      <c r="L33" s="6" t="str">
        <f aca="false">IF(C33="","",(IF(OR(E33="",F33=""),"",IF(OR(C33&lt;E33,C33&gt;F33),"Check",""))))</f>
        <v/>
      </c>
      <c r="M33" s="6" t="str">
        <f aca="false">IF(C33="","",(IF(OR(G33="",H33=""),"",IF(OR(C33&lt;G33,C33&gt;H33),"Check",""))))</f>
        <v/>
      </c>
    </row>
    <row r="34" customFormat="false" ht="15" hidden="false" customHeight="false" outlineLevel="0" collapsed="false">
      <c r="A34" s="1" t="s">
        <v>16</v>
      </c>
      <c r="B34" s="2" t="s">
        <v>41</v>
      </c>
      <c r="D34" s="2"/>
      <c r="E34" s="3"/>
      <c r="F34" s="3"/>
      <c r="G34" s="3"/>
      <c r="H34" s="3"/>
      <c r="I34" s="2" t="str">
        <f aca="false">IF(OR(E34="",F34=""),"",IF(AND(C34&gt;=E34,C34&lt;=F34),"","error"))</f>
        <v/>
      </c>
      <c r="L34" s="6" t="str">
        <f aca="false">IF(C34="","",(IF(OR(E34="",F34=""),"",IF(OR(C34&lt;E34,C34&gt;F34),"Check",""))))</f>
        <v/>
      </c>
      <c r="M34" s="6" t="str">
        <f aca="false">IF(C34="","",(IF(OR(G34="",H34=""),"",IF(OR(C34&lt;G34,C34&gt;H34),"Check",""))))</f>
        <v/>
      </c>
    </row>
    <row r="35" customFormat="false" ht="15" hidden="false" customHeight="false" outlineLevel="0" collapsed="false">
      <c r="A35" s="1" t="s">
        <v>16</v>
      </c>
      <c r="B35" s="2" t="s">
        <v>42</v>
      </c>
      <c r="E35" s="3"/>
      <c r="F35" s="3"/>
      <c r="G35" s="3"/>
      <c r="H35" s="3"/>
      <c r="I35" s="2" t="str">
        <f aca="false">IF(OR(E35="",F35=""),"",IF(AND(C35&gt;=E35,C35&lt;=F35),"","error"))</f>
        <v/>
      </c>
      <c r="L35" s="6" t="str">
        <f aca="false">IF(C35="","",(IF(OR(E35="",F35=""),"",IF(OR(C35&lt;E35,C35&gt;F35),"Check",""))))</f>
        <v/>
      </c>
      <c r="M35" s="6" t="str">
        <f aca="false">IF(C35="","",(IF(OR(G35="",H35=""),"",IF(OR(C35&lt;G35,C35&gt;H35),"Check",""))))</f>
        <v/>
      </c>
    </row>
    <row r="36" customFormat="false" ht="15" hidden="false" customHeight="false" outlineLevel="0" collapsed="false">
      <c r="A36" s="1" t="s">
        <v>16</v>
      </c>
      <c r="B36" s="2" t="s">
        <v>43</v>
      </c>
      <c r="C36" s="3" t="n">
        <v>4.398</v>
      </c>
      <c r="D36" s="4" t="n">
        <v>75000</v>
      </c>
      <c r="E36" s="3" t="n">
        <v>4.375</v>
      </c>
      <c r="F36" s="3" t="n">
        <v>4.42</v>
      </c>
      <c r="G36" s="3" t="n">
        <v>4.375</v>
      </c>
      <c r="H36" s="3" t="n">
        <v>4.42</v>
      </c>
      <c r="I36" s="2" t="str">
        <f aca="false">IF(OR(E36="",F36=""),"",IF(AND(C36&gt;=E36,C36&lt;=F36),"","error"))</f>
        <v/>
      </c>
      <c r="L36" s="6" t="str">
        <f aca="false">IF(C36="","",(IF(OR(E36="",F36=""),"",IF(OR(C36&lt;E36,C36&gt;F36),"Check",""))))</f>
        <v/>
      </c>
      <c r="M36" s="6" t="str">
        <f aca="false">IF(C36="","",(IF(OR(G36="",H36=""),"",IF(OR(C36&lt;G36,C36&gt;H36),"Check",""))))</f>
        <v/>
      </c>
    </row>
    <row r="37" customFormat="false" ht="15" hidden="false" customHeight="false" outlineLevel="0" collapsed="false">
      <c r="A37" s="1" t="s">
        <v>16</v>
      </c>
      <c r="B37" s="2" t="s">
        <v>44</v>
      </c>
      <c r="C37" s="3" t="n">
        <v>4.434</v>
      </c>
      <c r="D37" s="4" t="n">
        <v>182784</v>
      </c>
      <c r="E37" s="3" t="n">
        <v>4.39</v>
      </c>
      <c r="F37" s="3" t="n">
        <v>4.5</v>
      </c>
      <c r="G37" s="3" t="n">
        <v>4.39</v>
      </c>
      <c r="H37" s="3" t="n">
        <v>4.5</v>
      </c>
      <c r="I37" s="2" t="str">
        <f aca="false">IF(OR(E37="",F37=""),"",IF(AND(C37&gt;=E37,C37&lt;=F37),"","error"))</f>
        <v/>
      </c>
      <c r="L37" s="6" t="str">
        <f aca="false">IF(C37="","",(IF(OR(E37="",F37=""),"",IF(OR(C37&lt;E37,C37&gt;F37),"Check",""))))</f>
        <v/>
      </c>
      <c r="M37" s="6" t="str">
        <f aca="false">IF(C37="","",(IF(OR(G37="",H37=""),"",IF(OR(C37&lt;G37,C37&gt;H37),"Check",""))))</f>
        <v/>
      </c>
    </row>
    <row r="38" customFormat="false" ht="15" hidden="false" customHeight="false" outlineLevel="0" collapsed="false">
      <c r="A38" s="1" t="s">
        <v>16</v>
      </c>
      <c r="B38" s="2" t="s">
        <v>45</v>
      </c>
      <c r="E38" s="3"/>
      <c r="F38" s="3"/>
      <c r="G38" s="3"/>
      <c r="H38" s="3"/>
      <c r="I38" s="2" t="str">
        <f aca="false">IF(OR(E38="",F38=""),"",IF(AND(C38&gt;=E38,C38&lt;=F38),"","error"))</f>
        <v/>
      </c>
      <c r="L38" s="6" t="str">
        <f aca="false">IF(C38="","",(IF(OR(E38="",F38=""),"",IF(OR(C38&lt;E38,C38&gt;F38),"Check",""))))</f>
        <v/>
      </c>
      <c r="M38" s="6" t="str">
        <f aca="false">IF(C38="","",(IF(OR(G38="",H38=""),"",IF(OR(C38&lt;G38,C38&gt;H38),"Check",""))))</f>
        <v/>
      </c>
    </row>
    <row r="39" customFormat="false" ht="15" hidden="false" customHeight="false" outlineLevel="0" collapsed="false">
      <c r="E39" s="3"/>
      <c r="F39" s="3"/>
      <c r="G39" s="3"/>
      <c r="H39" s="3"/>
      <c r="M39" s="6"/>
    </row>
    <row r="40" customFormat="false" ht="15" hidden="false" customHeight="false" outlineLevel="0" collapsed="false">
      <c r="B40" s="23" t="s">
        <v>46</v>
      </c>
      <c r="E40" s="3"/>
      <c r="F40" s="3"/>
      <c r="G40" s="3"/>
      <c r="H40" s="3"/>
      <c r="M40" s="6"/>
    </row>
    <row r="41" customFormat="false" ht="15" hidden="false" customHeight="false" outlineLevel="0" collapsed="false">
      <c r="A41" s="1" t="s">
        <v>16</v>
      </c>
      <c r="B41" s="2" t="s">
        <v>47</v>
      </c>
      <c r="E41" s="3"/>
      <c r="F41" s="3"/>
      <c r="G41" s="3"/>
      <c r="H41" s="3"/>
      <c r="L41" s="6" t="str">
        <f aca="false">IF(C41="","",(IF(OR(E41="",F41=""),"",IF(OR(C41&lt;E41,C41&gt;F41),"Check",""))))</f>
        <v/>
      </c>
      <c r="M41" s="6" t="str">
        <f aca="false">IF(C41="","",(IF(OR(G41="",H41=""),"",IF(OR(C41&lt;G41,C41&gt;H41),"Check",""))))</f>
        <v/>
      </c>
    </row>
    <row r="42" customFormat="false" ht="15" hidden="false" customHeight="false" outlineLevel="0" collapsed="false">
      <c r="A42" s="1" t="s">
        <v>16</v>
      </c>
      <c r="B42" s="2" t="s">
        <v>48</v>
      </c>
      <c r="E42" s="3"/>
      <c r="F42" s="3"/>
      <c r="G42" s="3"/>
      <c r="H42" s="3"/>
      <c r="L42" s="6" t="str">
        <f aca="false">IF(C42="","",(IF(OR(E42="",F42=""),"",IF(OR(C42&lt;E42,C42&gt;F42),"Check",""))))</f>
        <v/>
      </c>
      <c r="M42" s="6" t="str">
        <f aca="false">IF(C42="","",(IF(OR(G42="",H42=""),"",IF(OR(C42&lt;G42,C42&gt;H42),"Check",""))))</f>
        <v/>
      </c>
    </row>
    <row r="43" customFormat="false" ht="15" hidden="false" customHeight="false" outlineLevel="0" collapsed="false">
      <c r="A43" s="1" t="s">
        <v>16</v>
      </c>
      <c r="B43" s="2" t="s">
        <v>49</v>
      </c>
      <c r="E43" s="3"/>
      <c r="F43" s="3"/>
      <c r="G43" s="3"/>
      <c r="H43" s="3"/>
      <c r="L43" s="6" t="str">
        <f aca="false">IF(C43="","",(IF(OR(E43="",F43=""),"",IF(OR(C43&lt;E43,C43&gt;F43),"Check",""))))</f>
        <v/>
      </c>
      <c r="M43" s="6" t="str">
        <f aca="false">IF(C43="","",(IF(OR(G43="",H43=""),"",IF(OR(C43&lt;G43,C43&gt;H43),"Check",""))))</f>
        <v/>
      </c>
    </row>
    <row r="44" customFormat="false" ht="15" hidden="false" customHeight="false" outlineLevel="0" collapsed="false">
      <c r="E44" s="3"/>
      <c r="F44" s="3"/>
      <c r="G44" s="3"/>
      <c r="H44" s="3"/>
      <c r="I44" s="2" t="str">
        <f aca="false">IF(OR(E44="",F44=""),"",IF(AND(C44&gt;=E44,C44&lt;=F44),"","error"))</f>
        <v/>
      </c>
      <c r="M44" s="6"/>
    </row>
    <row r="45" customFormat="false" ht="15" hidden="false" customHeight="false" outlineLevel="0" collapsed="false">
      <c r="B45" s="23" t="s">
        <v>50</v>
      </c>
      <c r="E45" s="3"/>
      <c r="F45" s="3"/>
      <c r="G45" s="3"/>
      <c r="H45" s="3"/>
      <c r="I45" s="2" t="str">
        <f aca="false">IF(OR(E45="",F45=""),"",IF(AND(C45&gt;=E45,C45&lt;=F45),"","error"))</f>
        <v/>
      </c>
      <c r="M45" s="6"/>
    </row>
    <row r="46" customFormat="false" ht="15" hidden="false" customHeight="false" outlineLevel="0" collapsed="false">
      <c r="B46" s="2" t="s">
        <v>51</v>
      </c>
      <c r="D46" s="2"/>
      <c r="E46" s="3"/>
      <c r="F46" s="3"/>
      <c r="G46" s="3"/>
      <c r="H46" s="3"/>
      <c r="I46" s="2" t="str">
        <f aca="false">IF(OR(E46="",F46=""),"",IF(AND(C46&gt;=E46,C46&lt;=F46),"","error"))</f>
        <v/>
      </c>
      <c r="M46" s="6"/>
    </row>
    <row r="47" customFormat="false" ht="15" hidden="false" customHeight="false" outlineLevel="0" collapsed="false">
      <c r="A47" s="1" t="s">
        <v>16</v>
      </c>
      <c r="B47" s="2" t="s">
        <v>52</v>
      </c>
      <c r="D47" s="11"/>
      <c r="E47" s="27"/>
      <c r="F47" s="3"/>
      <c r="G47" s="3"/>
      <c r="H47" s="3"/>
      <c r="L47" s="6" t="str">
        <f aca="false">IF(C47="","",(IF(OR(E47="",F47=""),"",IF(OR(C47&lt;E47,C47&gt;F47),"Check",""))))</f>
        <v/>
      </c>
      <c r="M47" s="6" t="str">
        <f aca="false">IF(C47="","",(IF(OR(G47="",H47=""),"",IF(OR(C47&lt;G47,C47&gt;H47),"Check",""))))</f>
        <v/>
      </c>
    </row>
    <row r="48" customFormat="false" ht="15" hidden="false" customHeight="false" outlineLevel="0" collapsed="false">
      <c r="A48" s="1" t="s">
        <v>16</v>
      </c>
      <c r="B48" s="2" t="s">
        <v>53</v>
      </c>
      <c r="D48" s="11"/>
      <c r="E48" s="3"/>
      <c r="F48" s="3"/>
      <c r="G48" s="25"/>
      <c r="H48" s="3"/>
      <c r="L48" s="6" t="str">
        <f aca="false">IF(C48="","",(IF(OR(E48="",F48=""),"",IF(OR(C48&lt;E48,C48&gt;F48),"Check",""))))</f>
        <v/>
      </c>
      <c r="M48" s="6" t="str">
        <f aca="false">IF(C48="","",(IF(OR(G48="",H48=""),"",IF(OR(C48&lt;G48,C48&gt;H48),"Check",""))))</f>
        <v/>
      </c>
    </row>
    <row r="49" customFormat="false" ht="15" hidden="false" customHeight="false" outlineLevel="0" collapsed="false">
      <c r="A49" s="1" t="s">
        <v>16</v>
      </c>
      <c r="B49" s="2" t="s">
        <v>54</v>
      </c>
      <c r="E49" s="3"/>
      <c r="F49" s="3"/>
      <c r="G49" s="3"/>
      <c r="H49" s="3"/>
      <c r="I49" s="2" t="str">
        <f aca="false">IF(OR(E49="",F49=""),"",IF(AND(C49&gt;=E49,C49&lt;=F49),"","error"))</f>
        <v/>
      </c>
      <c r="L49" s="6" t="str">
        <f aca="false">IF(C49="","",(IF(OR(E49="",F49=""),"",IF(OR(C49&lt;E49,C49&gt;F49),"Check",""))))</f>
        <v/>
      </c>
      <c r="M49" s="6" t="str">
        <f aca="false">IF(C49="","",(IF(OR(G49="",H49=""),"",IF(OR(C49&lt;G49,C49&gt;H49),"Check",""))))</f>
        <v/>
      </c>
    </row>
    <row r="50" customFormat="false" ht="15" hidden="false" customHeight="false" outlineLevel="0" collapsed="false">
      <c r="A50" s="1" t="s">
        <v>16</v>
      </c>
      <c r="B50" s="2" t="s">
        <v>55</v>
      </c>
      <c r="E50" s="3"/>
      <c r="F50" s="3"/>
      <c r="G50" s="3"/>
      <c r="H50" s="3"/>
      <c r="I50" s="2" t="str">
        <f aca="false">IF(OR(E50="",F50=""),"",IF(AND(C50&gt;=E50,C50&lt;=F50),"","error"))</f>
        <v/>
      </c>
      <c r="L50" s="6" t="str">
        <f aca="false">IF(C50="","",(IF(OR(E50="",F50=""),"",IF(OR(C50&lt;E50,C50&gt;F50),"Check",""))))</f>
        <v/>
      </c>
      <c r="M50" s="6" t="str">
        <f aca="false">IF(C50="","",(IF(OR(G50="",H50=""),"",IF(OR(C50&lt;G50,C50&gt;H50),"Check",""))))</f>
        <v/>
      </c>
    </row>
    <row r="51" customFormat="false" ht="15" hidden="false" customHeight="false" outlineLevel="0" collapsed="false">
      <c r="A51" s="1" t="s">
        <v>16</v>
      </c>
      <c r="B51" s="2" t="s">
        <v>56</v>
      </c>
      <c r="C51" s="3" t="n">
        <v>4.488</v>
      </c>
      <c r="D51" s="4" t="n">
        <v>150000</v>
      </c>
      <c r="E51" s="3" t="n">
        <v>4.435</v>
      </c>
      <c r="F51" s="3" t="n">
        <v>4.545</v>
      </c>
      <c r="G51" s="3" t="n">
        <v>4.435</v>
      </c>
      <c r="H51" s="3" t="n">
        <v>4.545</v>
      </c>
      <c r="I51" s="2" t="str">
        <f aca="false">IF(OR(E51="",F51=""),"",IF(AND(C51&gt;=E51,C51&lt;=F51),"","error"))</f>
        <v/>
      </c>
      <c r="L51" s="6" t="str">
        <f aca="false">IF(C51="","",(IF(OR(E51="",F51=""),"",IF(OR(C51&lt;E51,C51&gt;F51),"Check",""))))</f>
        <v/>
      </c>
      <c r="M51" s="6" t="str">
        <f aca="false">IF(C51="","",(IF(OR(G51="",H51=""),"",IF(OR(C51&lt;G51,C51&gt;H51),"Check",""))))</f>
        <v/>
      </c>
    </row>
    <row r="52" customFormat="false" ht="15" hidden="false" customHeight="false" outlineLevel="0" collapsed="false">
      <c r="A52" s="1" t="s">
        <v>16</v>
      </c>
      <c r="B52" s="2" t="s">
        <v>57</v>
      </c>
      <c r="C52" s="3" t="n">
        <v>4.489</v>
      </c>
      <c r="D52" s="2" t="n">
        <v>250572</v>
      </c>
      <c r="E52" s="3" t="n">
        <v>4.43</v>
      </c>
      <c r="F52" s="3" t="n">
        <v>4.54</v>
      </c>
      <c r="G52" s="3" t="n">
        <v>4.43</v>
      </c>
      <c r="H52" s="3" t="n">
        <v>4.54</v>
      </c>
      <c r="I52" s="2" t="str">
        <f aca="false">IF(OR(E52="",F52=""),"",IF(AND(C52&gt;=E52,C52&lt;=F52),"","error"))</f>
        <v/>
      </c>
      <c r="L52" s="6" t="str">
        <f aca="false">IF(C52="","",(IF(OR(E52="",F52=""),"",IF(OR(C52&lt;E52,C52&gt;F52),"Check",""))))</f>
        <v/>
      </c>
      <c r="M52" s="6" t="str">
        <f aca="false">IF(C52="","",(IF(OR(G52="",H52=""),"",IF(OR(C52&lt;G52,C52&gt;H52),"Check",""))))</f>
        <v/>
      </c>
    </row>
    <row r="53" customFormat="false" ht="15" hidden="false" customHeight="false" outlineLevel="0" collapsed="false">
      <c r="E53" s="3"/>
      <c r="F53" s="3"/>
      <c r="G53" s="3"/>
      <c r="H53" s="3"/>
      <c r="I53" s="2" t="str">
        <f aca="false">IF(OR(E53="",F53=""),"",IF(AND(C53&gt;=E53,C53&lt;=F53),"","error"))</f>
        <v/>
      </c>
      <c r="M53" s="6"/>
    </row>
    <row r="54" customFormat="false" ht="15" hidden="false" customHeight="false" outlineLevel="0" collapsed="false">
      <c r="B54" s="23"/>
      <c r="E54" s="3"/>
      <c r="F54" s="3"/>
      <c r="G54" s="3"/>
      <c r="H54" s="3"/>
      <c r="I54" s="2" t="str">
        <f aca="false">IF(OR(E54="",F54=""),"",IF(AND(C54&gt;=E54,C54&lt;=F54),"","error"))</f>
        <v/>
      </c>
      <c r="M54" s="6"/>
    </row>
    <row r="55" customFormat="false" ht="15" hidden="false" customHeight="false" outlineLevel="0" collapsed="false">
      <c r="B55" s="2" t="s">
        <v>58</v>
      </c>
      <c r="D55" s="2"/>
      <c r="E55" s="3"/>
      <c r="F55" s="3"/>
      <c r="G55" s="3"/>
      <c r="H55" s="3"/>
      <c r="I55" s="2" t="str">
        <f aca="false">IF(OR(E55="",F55=""),"",IF(AND(C55&gt;=E55,C55&lt;=F55),"","error"))</f>
        <v/>
      </c>
      <c r="M55" s="6"/>
    </row>
    <row r="56" customFormat="false" ht="15" hidden="false" customHeight="false" outlineLevel="0" collapsed="false">
      <c r="A56" s="1" t="s">
        <v>16</v>
      </c>
      <c r="B56" s="2" t="s">
        <v>59</v>
      </c>
      <c r="C56" s="3" t="n">
        <v>4.652</v>
      </c>
      <c r="D56" s="2" t="n">
        <v>857000</v>
      </c>
      <c r="E56" s="3" t="n">
        <v>4.6137</v>
      </c>
      <c r="F56" s="3" t="n">
        <v>4.725</v>
      </c>
      <c r="G56" s="3" t="n">
        <v>4.614</v>
      </c>
      <c r="H56" s="3" t="n">
        <v>4.725</v>
      </c>
      <c r="I56" s="2" t="str">
        <f aca="false">IF(OR(E56="",F56=""),"",IF(AND(C56&gt;=E56,C56&lt;=F56),"","error"))</f>
        <v/>
      </c>
      <c r="L56" s="6" t="str">
        <f aca="false">IF(C56="","",(IF(OR(E56="",F56=""),"",IF(OR(C56&lt;E56,C56&gt;F56),"Check",""))))</f>
        <v/>
      </c>
      <c r="M56" s="6" t="str">
        <f aca="false">IF(C56="","",(IF(OR(G56="",H56=""),"",IF(OR(C56&lt;G56,C56&gt;H56),"Check",""))))</f>
        <v/>
      </c>
    </row>
    <row r="57" customFormat="false" ht="15" hidden="false" customHeight="false" outlineLevel="0" collapsed="false">
      <c r="A57" s="1" t="s">
        <v>16</v>
      </c>
      <c r="B57" s="2" t="s">
        <v>60</v>
      </c>
      <c r="E57" s="25"/>
      <c r="F57" s="25"/>
      <c r="G57" s="3"/>
      <c r="H57" s="3"/>
      <c r="I57" s="2" t="str">
        <f aca="false">IF(OR(E57="",F57=""),"",IF(AND(C57&gt;=E57,C57&lt;=F57),"","error"))</f>
        <v/>
      </c>
      <c r="L57" s="6" t="str">
        <f aca="false">IF(C57="","",(IF(OR(E57="",F57=""),"",IF(OR(C57&lt;E57,C57&gt;F57),"Check",""))))</f>
        <v/>
      </c>
      <c r="M57" s="6" t="str">
        <f aca="false">IF(C57="","",(IF(OR(G57="",H57=""),"",IF(OR(C57&lt;G57,C57&gt;H57),"Check",""))))</f>
        <v/>
      </c>
    </row>
    <row r="58" customFormat="false" ht="15" hidden="false" customHeight="false" outlineLevel="0" collapsed="false">
      <c r="B58" s="2" t="s">
        <v>61</v>
      </c>
      <c r="I58" s="2" t="str">
        <f aca="false">IF(OR(E61="",F61=""),"",IF(AND(C61&gt;=E61,C61&lt;=F61),"","error"))</f>
        <v/>
      </c>
      <c r="M58" s="6"/>
    </row>
    <row r="59" customFormat="false" ht="15" hidden="false" customHeight="false" outlineLevel="0" collapsed="false">
      <c r="A59" s="1" t="s">
        <v>16</v>
      </c>
      <c r="B59" s="2" t="s">
        <v>62</v>
      </c>
      <c r="C59" s="3" t="n">
        <v>4.725</v>
      </c>
      <c r="D59" s="4" t="n">
        <v>190000</v>
      </c>
      <c r="E59" s="25" t="n">
        <v>4.685</v>
      </c>
      <c r="F59" s="25" t="n">
        <v>4.775</v>
      </c>
      <c r="G59" s="3" t="n">
        <v>4.685</v>
      </c>
      <c r="H59" s="3" t="n">
        <v>4.775</v>
      </c>
      <c r="I59" s="2" t="str">
        <f aca="false">IF(OR(E59="",F59=""),"",IF(AND(C59&gt;=E59,C59&lt;=F59),"","error"))</f>
        <v/>
      </c>
      <c r="L59" s="6" t="str">
        <f aca="false">IF(C59="","",(IF(OR(E59="",F59=""),"",IF(OR(C59&lt;E59,C59&gt;F59),"Check",""))))</f>
        <v/>
      </c>
      <c r="M59" s="6" t="str">
        <f aca="false">IF(C59="","",(IF(OR(G59="",H59=""),"",IF(OR(C59&lt;G59,C59&gt;H59),"Check",""))))</f>
        <v/>
      </c>
    </row>
    <row r="60" customFormat="false" ht="15" hidden="false" customHeight="false" outlineLevel="0" collapsed="false">
      <c r="A60" s="1" t="s">
        <v>16</v>
      </c>
      <c r="B60" s="2" t="s">
        <v>63</v>
      </c>
      <c r="E60" s="25"/>
      <c r="F60" s="25"/>
      <c r="G60" s="3"/>
      <c r="H60" s="3"/>
      <c r="I60" s="2" t="str">
        <f aca="false">IF(OR(E60="",F60=""),"",IF(AND(C60&gt;=E60,C60&lt;=F60),"","error"))</f>
        <v/>
      </c>
      <c r="L60" s="6" t="str">
        <f aca="false">IF(C60="","",(IF(OR(E60="",F60=""),"",IF(OR(C60&lt;E60,C60&gt;F60),"Check",""))))</f>
        <v/>
      </c>
      <c r="M60" s="6" t="str">
        <f aca="false">IF(C60="","",(IF(OR(G60="",H60=""),"",IF(OR(C60&lt;G60,C60&gt;H60),"Check",""))))</f>
        <v/>
      </c>
    </row>
    <row r="61" customFormat="false" ht="15" hidden="false" customHeight="false" outlineLevel="0" collapsed="false">
      <c r="A61" s="1" t="s">
        <v>16</v>
      </c>
      <c r="B61" s="2" t="s">
        <v>64</v>
      </c>
      <c r="C61" s="3" t="n">
        <v>4.745</v>
      </c>
      <c r="D61" s="4" t="n">
        <v>370000</v>
      </c>
      <c r="E61" s="25" t="n">
        <v>4.695</v>
      </c>
      <c r="F61" s="25" t="n">
        <v>4.8</v>
      </c>
      <c r="G61" s="3" t="n">
        <v>4.695</v>
      </c>
      <c r="H61" s="3" t="n">
        <v>4.8</v>
      </c>
      <c r="M61" s="6"/>
    </row>
    <row r="62" customFormat="false" ht="15" hidden="false" customHeight="false" outlineLevel="0" collapsed="false">
      <c r="A62" s="1" t="s">
        <v>16</v>
      </c>
      <c r="B62" s="2" t="s">
        <v>65</v>
      </c>
      <c r="E62" s="25"/>
      <c r="F62" s="25"/>
      <c r="G62" s="3"/>
      <c r="H62" s="2"/>
      <c r="I62" s="2" t="str">
        <f aca="false">IF(OR(E62="",F62=""),"",IF(AND(C62&gt;=E62,C62&lt;=F62),"","error"))</f>
        <v/>
      </c>
      <c r="L62" s="6" t="str">
        <f aca="false">IF(C62="","",(IF(OR(E62="",F62=""),"",IF(OR(C62&lt;E62,C62&gt;F62),"Check",""))))</f>
        <v/>
      </c>
      <c r="M62" s="6" t="str">
        <f aca="false">IF(C62="","",(IF(OR(G62="",H62=""),"",IF(OR(C62&lt;G62,C62&gt;H62),"Check",""))))</f>
        <v/>
      </c>
    </row>
    <row r="63" customFormat="false" ht="15" hidden="false" customHeight="false" outlineLevel="0" collapsed="false">
      <c r="E63" s="3"/>
      <c r="F63" s="3"/>
      <c r="G63" s="3"/>
      <c r="H63" s="2"/>
      <c r="J63" s="2"/>
      <c r="K63" s="2"/>
    </row>
    <row r="64" customFormat="false" ht="15" hidden="false" customHeight="false" outlineLevel="0" collapsed="false">
      <c r="B64" s="2" t="s">
        <v>66</v>
      </c>
      <c r="I64" s="1"/>
    </row>
    <row r="65" customFormat="false" ht="15" hidden="false" customHeight="false" outlineLevel="0" collapsed="false">
      <c r="I65" s="1"/>
    </row>
    <row r="66" customFormat="false" ht="15" hidden="false" customHeight="false" outlineLevel="0" collapsed="false">
      <c r="I66" s="1"/>
    </row>
    <row r="67" customFormat="false" ht="15" hidden="false" customHeight="false" outlineLevel="0" collapsed="false">
      <c r="E67" s="3"/>
      <c r="F67" s="3"/>
      <c r="I67" s="1"/>
    </row>
    <row r="68" customFormat="false" ht="15" hidden="false" customHeight="false" outlineLevel="0" collapsed="false">
      <c r="E68" s="3"/>
      <c r="F68" s="3"/>
      <c r="I68" s="1"/>
    </row>
    <row r="69" customFormat="false" ht="15" hidden="false" customHeight="false" outlineLevel="0" collapsed="false">
      <c r="E69" s="3"/>
      <c r="F69" s="3"/>
      <c r="I69" s="1"/>
    </row>
    <row r="70" customFormat="false" ht="15" hidden="false" customHeight="false" outlineLevel="0" collapsed="false">
      <c r="E70" s="3"/>
      <c r="F70" s="3"/>
      <c r="I70" s="1"/>
    </row>
    <row r="71" customFormat="false" ht="15" hidden="false" customHeight="false" outlineLevel="0" collapsed="false">
      <c r="E71" s="3"/>
      <c r="F71" s="3"/>
      <c r="I71" s="1"/>
    </row>
    <row r="72" customFormat="false" ht="15" hidden="false" customHeight="false" outlineLevel="0" collapsed="false">
      <c r="E72" s="3"/>
      <c r="F72" s="3"/>
      <c r="I72" s="1"/>
    </row>
    <row r="73" customFormat="false" ht="15" hidden="false" customHeight="false" outlineLevel="0" collapsed="false">
      <c r="E73" s="3"/>
      <c r="F73" s="3"/>
      <c r="I73" s="1"/>
    </row>
    <row r="74" customFormat="false" ht="15" hidden="false" customHeight="false" outlineLevel="0" collapsed="false">
      <c r="E74" s="3"/>
      <c r="F74" s="3"/>
      <c r="I74" s="1"/>
    </row>
    <row r="75" customFormat="false" ht="15" hidden="false" customHeight="false" outlineLevel="0" collapsed="false">
      <c r="I75" s="1"/>
    </row>
    <row r="76" customFormat="false" ht="15" hidden="false" customHeight="false" outlineLevel="0" collapsed="false">
      <c r="I76" s="1"/>
    </row>
    <row r="77" customFormat="false" ht="15" hidden="false" customHeight="false" outlineLevel="0" collapsed="false">
      <c r="I77" s="1"/>
    </row>
    <row r="78" customFormat="false" ht="15" hidden="false" customHeight="false" outlineLevel="0" collapsed="false">
      <c r="I78" s="1"/>
    </row>
    <row r="79" customFormat="false" ht="15" hidden="false" customHeight="false" outlineLevel="0" collapsed="false">
      <c r="I79" s="1"/>
    </row>
    <row r="80" customFormat="false" ht="15" hidden="false" customHeight="false" outlineLevel="0" collapsed="false">
      <c r="I80" s="1"/>
    </row>
    <row r="81" customFormat="false" ht="15" hidden="false" customHeight="false" outlineLevel="0" collapsed="false">
      <c r="I81" s="1"/>
    </row>
    <row r="82" customFormat="false" ht="15" hidden="false" customHeight="false" outlineLevel="0" collapsed="false">
      <c r="I82" s="1"/>
    </row>
    <row r="83" customFormat="false" ht="15" hidden="false" customHeight="false" outlineLevel="0" collapsed="false">
      <c r="I83" s="1"/>
    </row>
    <row r="84" customFormat="false" ht="15" hidden="false" customHeight="false" outlineLevel="0" collapsed="false">
      <c r="I84" s="1"/>
    </row>
    <row r="85" customFormat="false" ht="15" hidden="false" customHeight="false" outlineLevel="0" collapsed="false">
      <c r="I85" s="1"/>
    </row>
    <row r="86" customFormat="false" ht="15" hidden="false" customHeight="false" outlineLevel="0" collapsed="false">
      <c r="I86" s="1"/>
    </row>
    <row r="87" customFormat="false" ht="15" hidden="false" customHeight="false" outlineLevel="0" collapsed="false">
      <c r="I87" s="1"/>
    </row>
  </sheetData>
  <mergeCells count="1">
    <mergeCell ref="I1:K1"/>
  </mergeCells>
  <printOptions headings="false" gridLines="true" gridLinesSet="true" horizontalCentered="true" verticalCentered="false"/>
  <pageMargins left="0" right="0" top="0.520138888888889" bottom="0.579861111111111" header="0.511811023622047" footer="0.27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 &amp;12&amp;A&amp;R&amp;D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1.enterprices">
                <anchor moveWithCells="true" sizeWithCells="false">
                  <from>
                    <xdr:col>11</xdr:col>
                    <xdr:colOff>291960</xdr:colOff>
                    <xdr:row>0</xdr:row>
                    <xdr:rowOff>66240</xdr:rowOff>
                  </from>
                  <to>
                    <xdr:col>12</xdr:col>
                    <xdr:colOff>433080</xdr:colOff>
                    <xdr:row>1</xdr:row>
                    <xdr:rowOff>264960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1998-02-13T16:15:26Z</dcterms:created>
  <dc:creator>Richard Tomaski</dc:creator>
  <dc:description/>
  <dc:language>en-US</dc:language>
  <cp:lastModifiedBy>pmims</cp:lastModifiedBy>
  <cp:lastPrinted>2000-12-06T18:22:47Z</cp:lastPrinted>
  <dcterms:modified xsi:type="dcterms:W3CDTF">2001-05-02T16:41:07Z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