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<sst xmlns="http://schemas.openxmlformats.org/spreadsheetml/2006/main" count="35" uniqueCount="25">
  <si>
    <t xml:space="preserve">number of CTG's</t>
  </si>
  <si>
    <t xml:space="preserve">no</t>
  </si>
  <si>
    <t xml:space="preserve">CTG output</t>
  </si>
  <si>
    <t xml:space="preserve">kW</t>
  </si>
  <si>
    <t xml:space="preserve">CTG fuel</t>
  </si>
  <si>
    <t xml:space="preserve">MMBtu/hr LHV</t>
  </si>
  <si>
    <t xml:space="preserve">MMBtu/hr LHV margined</t>
  </si>
  <si>
    <t xml:space="preserve">just S&amp;S margin</t>
  </si>
  <si>
    <t xml:space="preserve">HHV/LHV</t>
  </si>
  <si>
    <t xml:space="preserve">MMBtu/hr HHV</t>
  </si>
  <si>
    <t xml:space="preserve">CTG heat rate</t>
  </si>
  <si>
    <t xml:space="preserve">Btu/kWhr</t>
  </si>
  <si>
    <t xml:space="preserve">nominal simple cycle heat rate</t>
  </si>
  <si>
    <t xml:space="preserve">STG output</t>
  </si>
  <si>
    <t xml:space="preserve">% of CTG</t>
  </si>
  <si>
    <t xml:space="preserve">plant CTG output</t>
  </si>
  <si>
    <t xml:space="preserve">plant STG output</t>
  </si>
  <si>
    <t xml:space="preserve">Florida STG limit</t>
  </si>
  <si>
    <t xml:space="preserve">excess STG output</t>
  </si>
  <si>
    <t xml:space="preserve">surplus is used for chilling drives or absorption</t>
  </si>
  <si>
    <t xml:space="preserve">plant aux</t>
  </si>
  <si>
    <t xml:space="preserve">plant total output</t>
  </si>
  <si>
    <t xml:space="preserve">plant total fuel</t>
  </si>
  <si>
    <t xml:space="preserve">plant net heat rate</t>
  </si>
  <si>
    <t xml:space="preserve">CCGT heat rate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</si>
</sst>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* #,##0.00000_);_(* \(#,##0.00000\);_(* \-??_);_(@_)"/>
    <numFmt numFmtId="169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23.56"/>
    <col collapsed="false" customWidth="true" hidden="false" outlineLevel="0" max="3" min="3" style="0" width="14.85"/>
    <col collapsed="false" customWidth="true" hidden="false" outlineLevel="0" max="4" min="4" style="0" width="10.28"/>
    <col collapsed="false" customWidth="true" hidden="false" outlineLevel="0" max="5" min="5" style="0" width="43.7"/>
  </cols>
  <sheetData>
    <row r="2" customFormat="false" ht="13.5" hidden="false" customHeight="false" outlineLevel="0" collapsed="false"/>
    <row r="3" customFormat="false" ht="13.5" hidden="false" customHeight="false" outlineLevel="0" collapsed="false">
      <c r="A3" s="0" t="s">
        <v>0</v>
      </c>
      <c r="B3" s="0" t="s">
        <v>1</v>
      </c>
      <c r="C3" s="1" t="n">
        <v>6</v>
      </c>
    </row>
    <row r="4" customFormat="false" ht="13.5" hidden="false" customHeight="false" outlineLevel="0" collapsed="false">
      <c r="A4" s="0" t="s">
        <v>2</v>
      </c>
      <c r="B4" s="0" t="s">
        <v>3</v>
      </c>
      <c r="C4" s="1" t="n">
        <v>46690</v>
      </c>
    </row>
    <row r="5" customFormat="false" ht="13.5" hidden="false" customHeight="false" outlineLevel="0" collapsed="false">
      <c r="A5" s="0" t="s">
        <v>4</v>
      </c>
      <c r="B5" s="0" t="s">
        <v>5</v>
      </c>
      <c r="C5" s="1" t="n">
        <v>416.379</v>
      </c>
    </row>
    <row r="6" customFormat="false" ht="13.5" hidden="false" customHeight="false" outlineLevel="0" collapsed="false">
      <c r="B6" s="0" t="s">
        <v>6</v>
      </c>
      <c r="C6" s="2" t="n">
        <f aca="false">C5*(1+D6)</f>
        <v>428.87037</v>
      </c>
      <c r="D6" s="3" t="n">
        <v>0.03</v>
      </c>
      <c r="E6" s="0" t="s">
        <v>7</v>
      </c>
    </row>
    <row r="7" customFormat="false" ht="13.5" hidden="false" customHeight="false" outlineLevel="0" collapsed="false">
      <c r="B7" s="0" t="s">
        <v>8</v>
      </c>
      <c r="C7" s="4" t="n">
        <v>1.10558</v>
      </c>
    </row>
    <row r="8" customFormat="false" ht="12.75" hidden="false" customHeight="false" outlineLevel="0" collapsed="false">
      <c r="B8" s="0" t="s">
        <v>9</v>
      </c>
      <c r="C8" s="2" t="n">
        <f aca="false">C6*C7</f>
        <v>474.1505036646</v>
      </c>
    </row>
    <row r="9" customFormat="false" ht="12.75" hidden="false" customHeight="false" outlineLevel="0" collapsed="false">
      <c r="C9" s="2"/>
    </row>
    <row r="10" customFormat="false" ht="12.75" hidden="false" customHeight="false" outlineLevel="0" collapsed="false">
      <c r="A10" s="0" t="s">
        <v>10</v>
      </c>
      <c r="B10" s="0" t="s">
        <v>11</v>
      </c>
      <c r="C10" s="2" t="n">
        <f aca="false">C8*1000000/C4</f>
        <v>10155.2902905247</v>
      </c>
      <c r="E10" s="0" t="s">
        <v>12</v>
      </c>
    </row>
    <row r="11" customFormat="false" ht="13.5" hidden="false" customHeight="false" outlineLevel="0" collapsed="false">
      <c r="C11" s="2"/>
    </row>
    <row r="12" customFormat="false" ht="13.5" hidden="false" customHeight="false" outlineLevel="0" collapsed="false">
      <c r="A12" s="0" t="s">
        <v>13</v>
      </c>
      <c r="B12" s="0" t="s">
        <v>3</v>
      </c>
      <c r="C12" s="1" t="n">
        <f aca="false">54897/4</f>
        <v>13724.25</v>
      </c>
    </row>
    <row r="13" customFormat="false" ht="12.75" hidden="false" customHeight="false" outlineLevel="0" collapsed="false">
      <c r="B13" s="0" t="s">
        <v>14</v>
      </c>
      <c r="C13" s="5" t="n">
        <f aca="false">C12/C4</f>
        <v>0.293944099378882</v>
      </c>
    </row>
    <row r="14" customFormat="false" ht="12.75" hidden="false" customHeight="false" outlineLevel="0" collapsed="false">
      <c r="C14" s="2"/>
    </row>
    <row r="15" customFormat="false" ht="12.75" hidden="false" customHeight="false" outlineLevel="0" collapsed="false">
      <c r="C15" s="2"/>
    </row>
    <row r="16" customFormat="false" ht="12.75" hidden="false" customHeight="false" outlineLevel="0" collapsed="false">
      <c r="A16" s="0" t="s">
        <v>15</v>
      </c>
      <c r="B16" s="0" t="s">
        <v>3</v>
      </c>
      <c r="C16" s="2" t="n">
        <f aca="false">C3*C4</f>
        <v>280140</v>
      </c>
    </row>
    <row r="17" customFormat="false" ht="12.75" hidden="false" customHeight="false" outlineLevel="0" collapsed="false">
      <c r="A17" s="0" t="s">
        <v>16</v>
      </c>
      <c r="B17" s="0" t="s">
        <v>3</v>
      </c>
      <c r="C17" s="2" t="n">
        <f aca="false">C3*C12</f>
        <v>82345.5</v>
      </c>
    </row>
    <row r="18" customFormat="false" ht="13.5" hidden="false" customHeight="false" outlineLevel="0" collapsed="false">
      <c r="C18" s="2"/>
    </row>
    <row r="19" customFormat="false" ht="13.5" hidden="false" customHeight="false" outlineLevel="0" collapsed="false">
      <c r="A19" s="0" t="s">
        <v>16</v>
      </c>
      <c r="B19" s="0" t="s">
        <v>3</v>
      </c>
      <c r="C19" s="2" t="n">
        <f aca="false">IF(C17&gt;D19,D19,C17)</f>
        <v>75000</v>
      </c>
      <c r="D19" s="1" t="n">
        <v>75000</v>
      </c>
      <c r="E19" s="0" t="s">
        <v>17</v>
      </c>
    </row>
    <row r="20" customFormat="false" ht="13.5" hidden="false" customHeight="false" outlineLevel="0" collapsed="false">
      <c r="A20" s="0" t="s">
        <v>18</v>
      </c>
      <c r="B20" s="0" t="s">
        <v>3</v>
      </c>
      <c r="C20" s="2" t="n">
        <f aca="false">C17-C19</f>
        <v>7345.5</v>
      </c>
      <c r="E20" s="0" t="s">
        <v>19</v>
      </c>
    </row>
    <row r="21" customFormat="false" ht="13.5" hidden="false" customHeight="false" outlineLevel="0" collapsed="false">
      <c r="A21" s="0" t="s">
        <v>20</v>
      </c>
      <c r="B21" s="0" t="s">
        <v>3</v>
      </c>
      <c r="C21" s="2" t="n">
        <f aca="false">-((C16+C17)*D21)+C20</f>
        <v>-7153.92</v>
      </c>
      <c r="D21" s="3" t="n">
        <v>0.04</v>
      </c>
    </row>
    <row r="22" customFormat="false" ht="12.75" hidden="false" customHeight="false" outlineLevel="0" collapsed="false">
      <c r="A22" s="0" t="s">
        <v>21</v>
      </c>
      <c r="B22" s="0" t="s">
        <v>3</v>
      </c>
      <c r="C22" s="2" t="n">
        <f aca="false">C16+C19+C21</f>
        <v>347986.08</v>
      </c>
    </row>
    <row r="23" customFormat="false" ht="12.75" hidden="false" customHeight="false" outlineLevel="0" collapsed="false">
      <c r="A23" s="0" t="s">
        <v>22</v>
      </c>
      <c r="B23" s="0" t="s">
        <v>9</v>
      </c>
      <c r="C23" s="2" t="n">
        <f aca="false">C3*C8</f>
        <v>2844.9030219876</v>
      </c>
    </row>
    <row r="24" customFormat="false" ht="12.75" hidden="false" customHeight="false" outlineLevel="0" collapsed="false">
      <c r="A24" s="0" t="s">
        <v>23</v>
      </c>
      <c r="B24" s="0" t="s">
        <v>11</v>
      </c>
      <c r="C24" s="2" t="n">
        <f aca="false">C23*1000000/C22</f>
        <v>8175.33569730031</v>
      </c>
      <c r="E24" s="0" t="s">
        <v>24</v>
      </c>
    </row>
    <row r="25" customFormat="false" ht="12.75" hidden="false" customHeight="false" outlineLevel="0" collapsed="false">
      <c r="C25" s="2"/>
    </row>
    <row r="26" customFormat="false" ht="12.75" hidden="false" customHeight="false" outlineLevel="0" collapsed="false">
      <c r="C26" s="2"/>
    </row>
    <row r="27" customFormat="false" ht="12.75" hidden="false" customHeight="false" outlineLevel="0" collapsed="false">
      <c r="C27" s="2"/>
    </row>
    <row r="28" customFormat="false" ht="12.75" hidden="false" customHeight="false" outlineLevel="0" collapsed="false">
      <c r="C2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2000-04-17T14:01:29Z</dcterms:created>
  <dc:creator>EI</dc:creator>
  <dc:description/>
  <dc:language>en-US</dc:language>
  <cp:lastModifiedBy>EI</cp:lastModifiedBy>
  <cp:lastPrinted>2000-04-17T14:25:38Z</cp:lastPrinted>
  <cp:revision>0</cp:revision>
  <dc:subject/>
  <dc:title/>
</cp:coreProperties>
</file>